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ngo.Arheit\Documents\privat\2024EM\"/>
    </mc:Choice>
  </mc:AlternateContent>
  <bookViews>
    <workbookView xWindow="0" yWindow="0" windowWidth="28800" windowHeight="12180"/>
  </bookViews>
  <sheets>
    <sheet name="VORLAGE" sheetId="1" r:id="rId1"/>
  </sheets>
  <externalReferences>
    <externalReference r:id="rId2"/>
  </externalReferences>
  <definedNames>
    <definedName name="_xlnm.Print_Area" localSheetId="0">VORLAGE!$A$1:$BW$120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91" i="1" l="1"/>
  <c r="Q90" i="1"/>
  <c r="Q89" i="1"/>
  <c r="Q88" i="1"/>
  <c r="Q87" i="1"/>
  <c r="Q86" i="1"/>
  <c r="D84" i="1"/>
  <c r="N84" i="1" s="1"/>
  <c r="N83" i="1"/>
  <c r="M83" i="1"/>
  <c r="L83" i="1"/>
  <c r="K83" i="1"/>
  <c r="J83" i="1"/>
  <c r="N81" i="1"/>
  <c r="L81" i="1" s="1"/>
  <c r="M81" i="1"/>
  <c r="J81" i="1"/>
  <c r="N80" i="1"/>
  <c r="M80" i="1"/>
  <c r="L80" i="1"/>
  <c r="K80" i="1"/>
  <c r="J80" i="1"/>
  <c r="N78" i="1"/>
  <c r="L78" i="1" s="1"/>
  <c r="J78" i="1"/>
  <c r="N77" i="1"/>
  <c r="J77" i="1"/>
  <c r="N76" i="1"/>
  <c r="L76" i="1" s="1"/>
  <c r="J76" i="1"/>
  <c r="N75" i="1"/>
  <c r="M75" i="1"/>
  <c r="L75" i="1"/>
  <c r="K75" i="1"/>
  <c r="J75" i="1"/>
  <c r="N73" i="1"/>
  <c r="L73" i="1" s="1"/>
  <c r="M73" i="1"/>
  <c r="J73" i="1"/>
  <c r="N72" i="1"/>
  <c r="L72" i="1" s="1"/>
  <c r="J72" i="1"/>
  <c r="N71" i="1"/>
  <c r="M71" i="1"/>
  <c r="L71" i="1"/>
  <c r="J71" i="1"/>
  <c r="N70" i="1"/>
  <c r="L70" i="1" s="1"/>
  <c r="M70" i="1"/>
  <c r="J70" i="1"/>
  <c r="N69" i="1"/>
  <c r="L69" i="1" s="1"/>
  <c r="J69" i="1"/>
  <c r="N68" i="1"/>
  <c r="M68" i="1" s="1"/>
  <c r="J68" i="1"/>
  <c r="N67" i="1"/>
  <c r="K67" i="1" s="1"/>
  <c r="J67" i="1"/>
  <c r="N66" i="1"/>
  <c r="L66" i="1" s="1"/>
  <c r="J66" i="1"/>
  <c r="AL61" i="1"/>
  <c r="AK61" i="1"/>
  <c r="AH61" i="1"/>
  <c r="AG61" i="1"/>
  <c r="AD61" i="1"/>
  <c r="AC61" i="1"/>
  <c r="AA61" i="1"/>
  <c r="N61" i="1"/>
  <c r="K61" i="1"/>
  <c r="J61" i="1"/>
  <c r="AM60" i="1"/>
  <c r="AJ60" i="1"/>
  <c r="AI60" i="1"/>
  <c r="AF60" i="1"/>
  <c r="AE60" i="1"/>
  <c r="AB60" i="1"/>
  <c r="AA60" i="1"/>
  <c r="N60" i="1"/>
  <c r="K60" i="1" s="1"/>
  <c r="L60" i="1"/>
  <c r="J60" i="1"/>
  <c r="BI59" i="1"/>
  <c r="AX59" i="1"/>
  <c r="AL59" i="1"/>
  <c r="AJ59" i="1"/>
  <c r="AH59" i="1"/>
  <c r="AF59" i="1"/>
  <c r="AD59" i="1"/>
  <c r="AB59" i="1"/>
  <c r="AA59" i="1"/>
  <c r="N59" i="1"/>
  <c r="J59" i="1"/>
  <c r="AX58" i="1"/>
  <c r="BE55" i="1" s="1"/>
  <c r="AM58" i="1"/>
  <c r="AK58" i="1"/>
  <c r="AI58" i="1"/>
  <c r="AG58" i="1"/>
  <c r="AE58" i="1"/>
  <c r="AC58" i="1"/>
  <c r="AA58" i="1"/>
  <c r="N58" i="1"/>
  <c r="M58" i="1"/>
  <c r="L58" i="1"/>
  <c r="J58" i="1"/>
  <c r="AX57" i="1"/>
  <c r="AM57" i="1"/>
  <c r="AL57" i="1"/>
  <c r="AI57" i="1"/>
  <c r="AH57" i="1"/>
  <c r="AE57" i="1"/>
  <c r="AD57" i="1"/>
  <c r="AA57" i="1"/>
  <c r="N57" i="1"/>
  <c r="M57" i="1"/>
  <c r="L57" i="1"/>
  <c r="K57" i="1"/>
  <c r="Q57" i="1" s="1"/>
  <c r="W57" i="1" s="1"/>
  <c r="J57" i="1"/>
  <c r="AX56" i="1"/>
  <c r="AK56" i="1"/>
  <c r="AJ56" i="1"/>
  <c r="AG56" i="1"/>
  <c r="AF56" i="1"/>
  <c r="AC56" i="1"/>
  <c r="AB56" i="1"/>
  <c r="AA56" i="1"/>
  <c r="N56" i="1"/>
  <c r="K56" i="1" s="1"/>
  <c r="M56" i="1"/>
  <c r="L56" i="1"/>
  <c r="J56" i="1"/>
  <c r="BF55" i="1"/>
  <c r="AE55" i="1"/>
  <c r="AI55" i="1" s="1"/>
  <c r="AM55" i="1" s="1"/>
  <c r="AD55" i="1"/>
  <c r="AH55" i="1" s="1"/>
  <c r="AL55" i="1" s="1"/>
  <c r="AC55" i="1"/>
  <c r="AG55" i="1" s="1"/>
  <c r="AK55" i="1" s="1"/>
  <c r="AB55" i="1"/>
  <c r="AF55" i="1" s="1"/>
  <c r="AJ55" i="1" s="1"/>
  <c r="AM52" i="1"/>
  <c r="AM53" i="1" s="1"/>
  <c r="AQ50" i="1" s="1"/>
  <c r="BA50" i="1" s="1"/>
  <c r="BL50" i="1" s="1"/>
  <c r="AJ52" i="1"/>
  <c r="AI52" i="1"/>
  <c r="AF52" i="1"/>
  <c r="AE52" i="1"/>
  <c r="AB52" i="1"/>
  <c r="AA52" i="1"/>
  <c r="N52" i="1"/>
  <c r="K52" i="1" s="1"/>
  <c r="M52" i="1"/>
  <c r="L52" i="1"/>
  <c r="R52" i="1" s="1"/>
  <c r="J52" i="1"/>
  <c r="AL51" i="1"/>
  <c r="AK51" i="1"/>
  <c r="AH51" i="1"/>
  <c r="AG51" i="1"/>
  <c r="AD51" i="1"/>
  <c r="AC51" i="1"/>
  <c r="AA51" i="1"/>
  <c r="N51" i="1"/>
  <c r="L51" i="1" s="1"/>
  <c r="M51" i="1"/>
  <c r="K51" i="1"/>
  <c r="J51" i="1"/>
  <c r="AX50" i="1"/>
  <c r="AL50" i="1"/>
  <c r="AJ50" i="1"/>
  <c r="AH50" i="1"/>
  <c r="AF50" i="1"/>
  <c r="AD50" i="1"/>
  <c r="AB50" i="1"/>
  <c r="AA50" i="1"/>
  <c r="N50" i="1"/>
  <c r="J50" i="1"/>
  <c r="BI49" i="1"/>
  <c r="AX49" i="1"/>
  <c r="BE46" i="1" s="1"/>
  <c r="AM49" i="1"/>
  <c r="AK49" i="1"/>
  <c r="AI49" i="1"/>
  <c r="AG49" i="1"/>
  <c r="AE49" i="1"/>
  <c r="AC49" i="1"/>
  <c r="AA49" i="1"/>
  <c r="N49" i="1"/>
  <c r="L49" i="1" s="1"/>
  <c r="J49" i="1"/>
  <c r="AX48" i="1"/>
  <c r="AM48" i="1"/>
  <c r="AL48" i="1"/>
  <c r="AI48" i="1"/>
  <c r="AH48" i="1"/>
  <c r="AE48" i="1"/>
  <c r="AD48" i="1"/>
  <c r="AD53" i="1" s="1"/>
  <c r="AO49" i="1" s="1"/>
  <c r="AA48" i="1"/>
  <c r="N48" i="1"/>
  <c r="M48" i="1" s="1"/>
  <c r="J48" i="1"/>
  <c r="BI47" i="1"/>
  <c r="AX47" i="1"/>
  <c r="AK47" i="1"/>
  <c r="AJ47" i="1"/>
  <c r="AG47" i="1"/>
  <c r="AF47" i="1"/>
  <c r="AF53" i="1" s="1"/>
  <c r="AP47" i="1" s="1"/>
  <c r="AC47" i="1"/>
  <c r="AB47" i="1"/>
  <c r="AA47" i="1"/>
  <c r="N47" i="1"/>
  <c r="M47" i="1" s="1"/>
  <c r="J47" i="1"/>
  <c r="BC46" i="1"/>
  <c r="AL46" i="1"/>
  <c r="AK46" i="1"/>
  <c r="AJ46" i="1"/>
  <c r="AI46" i="1"/>
  <c r="AM46" i="1" s="1"/>
  <c r="AG46" i="1"/>
  <c r="AF46" i="1"/>
  <c r="AE46" i="1"/>
  <c r="AD46" i="1"/>
  <c r="AH46" i="1" s="1"/>
  <c r="AC46" i="1"/>
  <c r="AB46" i="1"/>
  <c r="AL43" i="1"/>
  <c r="AK43" i="1"/>
  <c r="AH43" i="1"/>
  <c r="AG43" i="1"/>
  <c r="AD43" i="1"/>
  <c r="AC43" i="1"/>
  <c r="AA43" i="1"/>
  <c r="N43" i="1"/>
  <c r="M43" i="1" s="1"/>
  <c r="J43" i="1"/>
  <c r="AM42" i="1"/>
  <c r="AJ42" i="1"/>
  <c r="AI42" i="1"/>
  <c r="AF42" i="1"/>
  <c r="AE42" i="1"/>
  <c r="AB42" i="1"/>
  <c r="AA42" i="1"/>
  <c r="N42" i="1"/>
  <c r="J42" i="1"/>
  <c r="AX41" i="1"/>
  <c r="BI41" i="1" s="1"/>
  <c r="AM41" i="1"/>
  <c r="AK41" i="1"/>
  <c r="AI41" i="1"/>
  <c r="AG41" i="1"/>
  <c r="AE41" i="1"/>
  <c r="AC41" i="1"/>
  <c r="AA41" i="1"/>
  <c r="N41" i="1"/>
  <c r="L41" i="1"/>
  <c r="K41" i="1"/>
  <c r="J41" i="1"/>
  <c r="BI40" i="1"/>
  <c r="AX40" i="1"/>
  <c r="AL40" i="1"/>
  <c r="AJ40" i="1"/>
  <c r="AH40" i="1"/>
  <c r="AF40" i="1"/>
  <c r="AD40" i="1"/>
  <c r="AB40" i="1"/>
  <c r="AA40" i="1"/>
  <c r="N40" i="1"/>
  <c r="L40" i="1"/>
  <c r="K40" i="1"/>
  <c r="J40" i="1"/>
  <c r="BI39" i="1"/>
  <c r="AX39" i="1"/>
  <c r="AM39" i="1"/>
  <c r="AL39" i="1"/>
  <c r="AI39" i="1"/>
  <c r="AI44" i="1" s="1"/>
  <c r="AP41" i="1" s="1"/>
  <c r="AH39" i="1"/>
  <c r="AE39" i="1"/>
  <c r="AD39" i="1"/>
  <c r="AA39" i="1"/>
  <c r="N39" i="1"/>
  <c r="L39" i="1"/>
  <c r="J39" i="1"/>
  <c r="BI38" i="1"/>
  <c r="AX38" i="1"/>
  <c r="BC37" i="1" s="1"/>
  <c r="AK38" i="1"/>
  <c r="AJ38" i="1"/>
  <c r="AG38" i="1"/>
  <c r="AG44" i="1" s="1"/>
  <c r="AP39" i="1" s="1"/>
  <c r="AZ39" i="1" s="1"/>
  <c r="AF38" i="1"/>
  <c r="AC38" i="1"/>
  <c r="AB38" i="1"/>
  <c r="AA38" i="1"/>
  <c r="N38" i="1"/>
  <c r="M38" i="1" s="1"/>
  <c r="J38" i="1"/>
  <c r="BE37" i="1"/>
  <c r="BD37" i="1"/>
  <c r="AK37" i="1"/>
  <c r="AJ37" i="1"/>
  <c r="AI37" i="1"/>
  <c r="AM37" i="1" s="1"/>
  <c r="AG37" i="1"/>
  <c r="AE37" i="1"/>
  <c r="AD37" i="1"/>
  <c r="AH37" i="1" s="1"/>
  <c r="AL37" i="1" s="1"/>
  <c r="AC37" i="1"/>
  <c r="AB37" i="1"/>
  <c r="AF37" i="1" s="1"/>
  <c r="AM34" i="1"/>
  <c r="AJ34" i="1"/>
  <c r="AI34" i="1"/>
  <c r="AF34" i="1"/>
  <c r="AE34" i="1"/>
  <c r="AB34" i="1"/>
  <c r="AA34" i="1"/>
  <c r="S34" i="1"/>
  <c r="Y34" i="1" s="1"/>
  <c r="N34" i="1"/>
  <c r="Q34" i="1" s="1"/>
  <c r="W34" i="1" s="1"/>
  <c r="M34" i="1"/>
  <c r="L34" i="1"/>
  <c r="K34" i="1"/>
  <c r="J34" i="1"/>
  <c r="AL33" i="1"/>
  <c r="AK33" i="1"/>
  <c r="AH33" i="1"/>
  <c r="AG33" i="1"/>
  <c r="AD33" i="1"/>
  <c r="AC33" i="1"/>
  <c r="AA33" i="1"/>
  <c r="N33" i="1"/>
  <c r="J33" i="1"/>
  <c r="BI32" i="1"/>
  <c r="AX32" i="1"/>
  <c r="AM32" i="1"/>
  <c r="AK32" i="1"/>
  <c r="AI32" i="1"/>
  <c r="AG32" i="1"/>
  <c r="AE32" i="1"/>
  <c r="AC32" i="1"/>
  <c r="AA32" i="1"/>
  <c r="N32" i="1"/>
  <c r="Q32" i="1" s="1"/>
  <c r="W32" i="1" s="1"/>
  <c r="J32" i="1"/>
  <c r="BI31" i="1"/>
  <c r="AX31" i="1"/>
  <c r="BE28" i="1" s="1"/>
  <c r="AL31" i="1"/>
  <c r="AJ31" i="1"/>
  <c r="AH31" i="1"/>
  <c r="AF31" i="1"/>
  <c r="AD31" i="1"/>
  <c r="AB31" i="1"/>
  <c r="AA31" i="1"/>
  <c r="N31" i="1"/>
  <c r="L31" i="1" s="1"/>
  <c r="M31" i="1"/>
  <c r="J31" i="1"/>
  <c r="AX30" i="1"/>
  <c r="BI30" i="1" s="1"/>
  <c r="AM30" i="1"/>
  <c r="AL30" i="1"/>
  <c r="AI30" i="1"/>
  <c r="AH30" i="1"/>
  <c r="AE30" i="1"/>
  <c r="AD30" i="1"/>
  <c r="AD35" i="1" s="1"/>
  <c r="AO31" i="1" s="1"/>
  <c r="AA30" i="1"/>
  <c r="N30" i="1"/>
  <c r="K30" i="1" s="1"/>
  <c r="J30" i="1"/>
  <c r="BI29" i="1"/>
  <c r="AX29" i="1"/>
  <c r="AK29" i="1"/>
  <c r="AJ29" i="1"/>
  <c r="AG29" i="1"/>
  <c r="AF29" i="1"/>
  <c r="AC29" i="1"/>
  <c r="AB29" i="1"/>
  <c r="AA29" i="1"/>
  <c r="N29" i="1"/>
  <c r="J29" i="1"/>
  <c r="BF28" i="1"/>
  <c r="BD28" i="1"/>
  <c r="BC28" i="1"/>
  <c r="AL28" i="1"/>
  <c r="AK28" i="1"/>
  <c r="AJ28" i="1"/>
  <c r="AI28" i="1"/>
  <c r="AM28" i="1" s="1"/>
  <c r="AH28" i="1"/>
  <c r="AE28" i="1"/>
  <c r="AD28" i="1"/>
  <c r="AC28" i="1"/>
  <c r="AG28" i="1" s="1"/>
  <c r="AB28" i="1"/>
  <c r="AF28" i="1" s="1"/>
  <c r="AL25" i="1"/>
  <c r="AK25" i="1"/>
  <c r="AH25" i="1"/>
  <c r="AG25" i="1"/>
  <c r="AD25" i="1"/>
  <c r="AC25" i="1"/>
  <c r="AA25" i="1"/>
  <c r="N25" i="1"/>
  <c r="J25" i="1"/>
  <c r="AM24" i="1"/>
  <c r="AJ24" i="1"/>
  <c r="AI24" i="1"/>
  <c r="AF24" i="1"/>
  <c r="AE24" i="1"/>
  <c r="AB24" i="1"/>
  <c r="AA24" i="1"/>
  <c r="N24" i="1"/>
  <c r="M24" i="1"/>
  <c r="L24" i="1"/>
  <c r="K24" i="1"/>
  <c r="J24" i="1"/>
  <c r="BI23" i="1"/>
  <c r="AX23" i="1"/>
  <c r="AL23" i="1"/>
  <c r="AJ23" i="1"/>
  <c r="AH23" i="1"/>
  <c r="AF23" i="1"/>
  <c r="AD23" i="1"/>
  <c r="AB23" i="1"/>
  <c r="AA23" i="1"/>
  <c r="N23" i="1"/>
  <c r="J23" i="1"/>
  <c r="BI22" i="1"/>
  <c r="AX22" i="1"/>
  <c r="AO22" i="1"/>
  <c r="AM22" i="1"/>
  <c r="AK22" i="1"/>
  <c r="AI22" i="1"/>
  <c r="AG22" i="1"/>
  <c r="AE22" i="1"/>
  <c r="AC22" i="1"/>
  <c r="AA22" i="1"/>
  <c r="N22" i="1"/>
  <c r="M22" i="1"/>
  <c r="L22" i="1"/>
  <c r="K22" i="1"/>
  <c r="J22" i="1"/>
  <c r="AX21" i="1"/>
  <c r="BI21" i="1" s="1"/>
  <c r="AM21" i="1"/>
  <c r="AL21" i="1"/>
  <c r="AI21" i="1"/>
  <c r="AH21" i="1"/>
  <c r="AE21" i="1"/>
  <c r="AD21" i="1"/>
  <c r="AD26" i="1" s="1"/>
  <c r="AA21" i="1"/>
  <c r="N21" i="1"/>
  <c r="M21" i="1"/>
  <c r="L21" i="1"/>
  <c r="K21" i="1"/>
  <c r="J21" i="1"/>
  <c r="BI20" i="1"/>
  <c r="AX20" i="1"/>
  <c r="AK20" i="1"/>
  <c r="AJ20" i="1"/>
  <c r="AG20" i="1"/>
  <c r="AF20" i="1"/>
  <c r="AC20" i="1"/>
  <c r="AB20" i="1"/>
  <c r="AB26" i="1" s="1"/>
  <c r="AO20" i="1" s="1"/>
  <c r="AA20" i="1"/>
  <c r="S20" i="1"/>
  <c r="R20" i="1"/>
  <c r="N20" i="1"/>
  <c r="L20" i="1" s="1"/>
  <c r="M20" i="1"/>
  <c r="K20" i="1"/>
  <c r="Q20" i="1" s="1"/>
  <c r="W20" i="1" s="1"/>
  <c r="J20" i="1"/>
  <c r="BF19" i="1"/>
  <c r="BE19" i="1"/>
  <c r="BD19" i="1"/>
  <c r="BC19" i="1"/>
  <c r="AE19" i="1"/>
  <c r="AI19" i="1" s="1"/>
  <c r="AM19" i="1" s="1"/>
  <c r="AD19" i="1"/>
  <c r="AH19" i="1" s="1"/>
  <c r="AL19" i="1" s="1"/>
  <c r="AC19" i="1"/>
  <c r="AG19" i="1" s="1"/>
  <c r="AK19" i="1" s="1"/>
  <c r="AB19" i="1"/>
  <c r="AF19" i="1" s="1"/>
  <c r="AJ19" i="1" s="1"/>
  <c r="AM16" i="1"/>
  <c r="AJ16" i="1"/>
  <c r="AI16" i="1"/>
  <c r="AF16" i="1"/>
  <c r="AE16" i="1"/>
  <c r="AB16" i="1"/>
  <c r="AA16" i="1"/>
  <c r="N16" i="1"/>
  <c r="L16" i="1" s="1"/>
  <c r="J16" i="1"/>
  <c r="AL15" i="1"/>
  <c r="AK15" i="1"/>
  <c r="AH15" i="1"/>
  <c r="AG15" i="1"/>
  <c r="AD15" i="1"/>
  <c r="AC15" i="1"/>
  <c r="AA15" i="1"/>
  <c r="N15" i="1"/>
  <c r="M15" i="1"/>
  <c r="J15" i="1"/>
  <c r="BI14" i="1"/>
  <c r="AX14" i="1"/>
  <c r="AM14" i="1"/>
  <c r="AK14" i="1"/>
  <c r="AI14" i="1"/>
  <c r="AG14" i="1"/>
  <c r="AE14" i="1"/>
  <c r="AC14" i="1"/>
  <c r="AA14" i="1"/>
  <c r="N14" i="1"/>
  <c r="J14" i="1"/>
  <c r="BI13" i="1"/>
  <c r="AX13" i="1"/>
  <c r="AL13" i="1"/>
  <c r="AJ13" i="1"/>
  <c r="AH13" i="1"/>
  <c r="AF13" i="1"/>
  <c r="AD13" i="1"/>
  <c r="AB13" i="1"/>
  <c r="AA13" i="1"/>
  <c r="N13" i="1"/>
  <c r="J13" i="1"/>
  <c r="BI12" i="1"/>
  <c r="AX12" i="1"/>
  <c r="AM12" i="1"/>
  <c r="AL12" i="1"/>
  <c r="AI12" i="1"/>
  <c r="AH12" i="1"/>
  <c r="AE12" i="1"/>
  <c r="AE17" i="1" s="1"/>
  <c r="AO14" i="1" s="1"/>
  <c r="AD12" i="1"/>
  <c r="AA12" i="1"/>
  <c r="N12" i="1"/>
  <c r="J12" i="1"/>
  <c r="AX11" i="1"/>
  <c r="BC10" i="1" s="1"/>
  <c r="AK11" i="1"/>
  <c r="AJ11" i="1"/>
  <c r="AG11" i="1"/>
  <c r="AF11" i="1"/>
  <c r="AC11" i="1"/>
  <c r="AB11" i="1"/>
  <c r="AA11" i="1"/>
  <c r="N11" i="1"/>
  <c r="L11" i="1" s="1"/>
  <c r="M11" i="1"/>
  <c r="K11" i="1"/>
  <c r="J11" i="1"/>
  <c r="BF10" i="1"/>
  <c r="BE10" i="1"/>
  <c r="BD10" i="1"/>
  <c r="AE10" i="1"/>
  <c r="AI10" i="1" s="1"/>
  <c r="AM10" i="1" s="1"/>
  <c r="AD10" i="1"/>
  <c r="AH10" i="1" s="1"/>
  <c r="AL10" i="1" s="1"/>
  <c r="AC10" i="1"/>
  <c r="AG10" i="1" s="1"/>
  <c r="AK10" i="1" s="1"/>
  <c r="AB10" i="1"/>
  <c r="AF10" i="1" s="1"/>
  <c r="AJ10" i="1" s="1"/>
  <c r="I8" i="1"/>
  <c r="I7" i="1"/>
  <c r="I6" i="1"/>
  <c r="I5" i="1"/>
  <c r="I4" i="1"/>
  <c r="I3" i="1"/>
  <c r="I2" i="1"/>
  <c r="AG35" i="1" l="1"/>
  <c r="AP30" i="1" s="1"/>
  <c r="AH62" i="1"/>
  <c r="AP58" i="1" s="1"/>
  <c r="AJ35" i="1"/>
  <c r="AQ29" i="1" s="1"/>
  <c r="BA29" i="1" s="1"/>
  <c r="BL29" i="1" s="1"/>
  <c r="AC62" i="1"/>
  <c r="AO57" i="1" s="1"/>
  <c r="AD62" i="1"/>
  <c r="AO58" i="1" s="1"/>
  <c r="AY58" i="1" s="1"/>
  <c r="AF62" i="1"/>
  <c r="AP56" i="1" s="1"/>
  <c r="AJ62" i="1"/>
  <c r="AQ56" i="1" s="1"/>
  <c r="BA56" i="1" s="1"/>
  <c r="BL56" i="1" s="1"/>
  <c r="AK26" i="1"/>
  <c r="AQ21" i="1" s="1"/>
  <c r="BA21" i="1" s="1"/>
  <c r="BL21" i="1" s="1"/>
  <c r="K32" i="1"/>
  <c r="AC44" i="1"/>
  <c r="AO39" i="1" s="1"/>
  <c r="AU39" i="1" s="1"/>
  <c r="K49" i="1"/>
  <c r="AM17" i="1"/>
  <c r="AQ14" i="1" s="1"/>
  <c r="BA14" i="1" s="1"/>
  <c r="BL14" i="1" s="1"/>
  <c r="L30" i="1"/>
  <c r="L32" i="1"/>
  <c r="C84" i="1"/>
  <c r="Q84" i="1" s="1"/>
  <c r="K84" i="1"/>
  <c r="C83" i="1"/>
  <c r="Q83" i="1" s="1"/>
  <c r="M78" i="1"/>
  <c r="L77" i="1"/>
  <c r="M77" i="1"/>
  <c r="K77" i="1"/>
  <c r="F81" i="1" s="1"/>
  <c r="M76" i="1"/>
  <c r="C80" i="1"/>
  <c r="Q80" i="1" s="1"/>
  <c r="L67" i="1"/>
  <c r="K68" i="1"/>
  <c r="C77" i="1" s="1"/>
  <c r="Q77" i="1" s="1"/>
  <c r="L68" i="1"/>
  <c r="K72" i="1"/>
  <c r="C78" i="1" s="1"/>
  <c r="M72" i="1"/>
  <c r="M69" i="1"/>
  <c r="K70" i="1"/>
  <c r="F76" i="1" s="1"/>
  <c r="R76" i="1" s="1"/>
  <c r="F75" i="1"/>
  <c r="R75" i="1" s="1"/>
  <c r="M66" i="1"/>
  <c r="K66" i="1"/>
  <c r="F77" i="1" s="1"/>
  <c r="R77" i="1" s="1"/>
  <c r="AG53" i="1"/>
  <c r="AP48" i="1" s="1"/>
  <c r="AZ48" i="1" s="1"/>
  <c r="S57" i="1"/>
  <c r="Y57" i="1" s="1"/>
  <c r="R57" i="1"/>
  <c r="AL62" i="1"/>
  <c r="AQ58" i="1" s="1"/>
  <c r="BA58" i="1" s="1"/>
  <c r="BL58" i="1" s="1"/>
  <c r="S58" i="1"/>
  <c r="Y58" i="1" s="1"/>
  <c r="Q60" i="1"/>
  <c r="W60" i="1" s="1"/>
  <c r="Q56" i="1"/>
  <c r="W56" i="1" s="1"/>
  <c r="R56" i="1"/>
  <c r="S56" i="1"/>
  <c r="X56" i="1" s="1"/>
  <c r="AB62" i="1"/>
  <c r="AO56" i="1" s="1"/>
  <c r="AS57" i="1" s="1"/>
  <c r="R67" i="1"/>
  <c r="AM62" i="1"/>
  <c r="AQ59" i="1" s="1"/>
  <c r="BA59" i="1" s="1"/>
  <c r="BL59" i="1" s="1"/>
  <c r="K58" i="1"/>
  <c r="Q58" i="1" s="1"/>
  <c r="W58" i="1" s="1"/>
  <c r="Q49" i="1"/>
  <c r="W49" i="1" s="1"/>
  <c r="AI53" i="1"/>
  <c r="AP50" i="1" s="1"/>
  <c r="AZ50" i="1" s="1"/>
  <c r="BB50" i="1" s="1"/>
  <c r="AL53" i="1"/>
  <c r="AQ49" i="1" s="1"/>
  <c r="BA49" i="1" s="1"/>
  <c r="BL49" i="1" s="1"/>
  <c r="S52" i="1"/>
  <c r="X52" i="1" s="1"/>
  <c r="AC53" i="1"/>
  <c r="AO48" i="1" s="1"/>
  <c r="AY48" i="1" s="1"/>
  <c r="S51" i="1"/>
  <c r="Y51" i="1" s="1"/>
  <c r="Q52" i="1"/>
  <c r="W52" i="1" s="1"/>
  <c r="AJ53" i="1"/>
  <c r="AQ47" i="1" s="1"/>
  <c r="BA47" i="1" s="1"/>
  <c r="BL47" i="1" s="1"/>
  <c r="AD44" i="1"/>
  <c r="AO40" i="1" s="1"/>
  <c r="AY40" i="1" s="1"/>
  <c r="AF44" i="1"/>
  <c r="AP38" i="1" s="1"/>
  <c r="AZ38" i="1" s="1"/>
  <c r="R41" i="1"/>
  <c r="AB44" i="1"/>
  <c r="AO38" i="1" s="1"/>
  <c r="AY38" i="1" s="1"/>
  <c r="BJ38" i="1" s="1"/>
  <c r="AM44" i="1"/>
  <c r="AQ41" i="1" s="1"/>
  <c r="BA41" i="1" s="1"/>
  <c r="BL41" i="1" s="1"/>
  <c r="AJ44" i="1"/>
  <c r="AQ38" i="1" s="1"/>
  <c r="BA38" i="1" s="1"/>
  <c r="BL38" i="1" s="1"/>
  <c r="L38" i="1"/>
  <c r="AL35" i="1"/>
  <c r="AQ31" i="1" s="1"/>
  <c r="BA31" i="1" s="1"/>
  <c r="BL31" i="1" s="1"/>
  <c r="M32" i="1"/>
  <c r="S32" i="1" s="1"/>
  <c r="R31" i="1"/>
  <c r="Q29" i="1"/>
  <c r="W29" i="1" s="1"/>
  <c r="AH35" i="1"/>
  <c r="AP31" i="1" s="1"/>
  <c r="AZ31" i="1" s="1"/>
  <c r="BK31" i="1" s="1"/>
  <c r="AI35" i="1"/>
  <c r="AP32" i="1" s="1"/>
  <c r="AM35" i="1"/>
  <c r="AQ32" i="1" s="1"/>
  <c r="BA32" i="1" s="1"/>
  <c r="BL32" i="1" s="1"/>
  <c r="AB35" i="1"/>
  <c r="AO29" i="1" s="1"/>
  <c r="AT29" i="1" s="1"/>
  <c r="M30" i="1"/>
  <c r="S30" i="1" s="1"/>
  <c r="X30" i="1" s="1"/>
  <c r="S31" i="1"/>
  <c r="Y31" i="1" s="1"/>
  <c r="Q30" i="1"/>
  <c r="W30" i="1" s="1"/>
  <c r="K31" i="1"/>
  <c r="Q31" i="1" s="1"/>
  <c r="W31" i="1" s="1"/>
  <c r="R30" i="1"/>
  <c r="AE35" i="1"/>
  <c r="AO32" i="1" s="1"/>
  <c r="AE26" i="1"/>
  <c r="AO23" i="1" s="1"/>
  <c r="AU20" i="1" s="1"/>
  <c r="AJ26" i="1"/>
  <c r="AQ20" i="1" s="1"/>
  <c r="BA20" i="1" s="1"/>
  <c r="BL20" i="1" s="1"/>
  <c r="AF26" i="1"/>
  <c r="AP20" i="1" s="1"/>
  <c r="AC26" i="1"/>
  <c r="AO21" i="1" s="1"/>
  <c r="AS21" i="1" s="1"/>
  <c r="AL26" i="1"/>
  <c r="AQ22" i="1" s="1"/>
  <c r="BA22" i="1" s="1"/>
  <c r="BL22" i="1" s="1"/>
  <c r="AI26" i="1"/>
  <c r="AP23" i="1" s="1"/>
  <c r="AZ23" i="1" s="1"/>
  <c r="Q16" i="1"/>
  <c r="W16" i="1" s="1"/>
  <c r="K16" i="1"/>
  <c r="R16" i="1" s="1"/>
  <c r="M16" i="1"/>
  <c r="S16" i="1" s="1"/>
  <c r="R15" i="1"/>
  <c r="AD17" i="1"/>
  <c r="AO13" i="1" s="1"/>
  <c r="AY13" i="1" s="1"/>
  <c r="AL17" i="1"/>
  <c r="AQ13" i="1" s="1"/>
  <c r="BA13" i="1" s="1"/>
  <c r="BL13" i="1" s="1"/>
  <c r="AC17" i="1"/>
  <c r="AO12" i="1" s="1"/>
  <c r="AG17" i="1"/>
  <c r="AP12" i="1" s="1"/>
  <c r="AZ12" i="1" s="1"/>
  <c r="AF17" i="1"/>
  <c r="AP11" i="1" s="1"/>
  <c r="AZ11" i="1" s="1"/>
  <c r="BK11" i="1" s="1"/>
  <c r="H7" i="1"/>
  <c r="AS38" i="1"/>
  <c r="AT39" i="1"/>
  <c r="AT40" i="1"/>
  <c r="AY14" i="1"/>
  <c r="AT21" i="1"/>
  <c r="AY31" i="1"/>
  <c r="M42" i="1"/>
  <c r="L42" i="1"/>
  <c r="K42" i="1"/>
  <c r="S42" i="1"/>
  <c r="R42" i="1"/>
  <c r="K43" i="1"/>
  <c r="R43" i="1" s="1"/>
  <c r="BI11" i="1"/>
  <c r="M13" i="1"/>
  <c r="S13" i="1" s="1"/>
  <c r="Y13" i="1" s="1"/>
  <c r="M14" i="1"/>
  <c r="S14" i="1" s="1"/>
  <c r="L14" i="1"/>
  <c r="K14" i="1"/>
  <c r="AM26" i="1"/>
  <c r="AQ23" i="1" s="1"/>
  <c r="BA23" i="1" s="1"/>
  <c r="BL23" i="1" s="1"/>
  <c r="BF37" i="1"/>
  <c r="AK44" i="1"/>
  <c r="AQ39" i="1" s="1"/>
  <c r="Q42" i="1"/>
  <c r="W42" i="1" s="1"/>
  <c r="K12" i="1"/>
  <c r="R12" i="1" s="1"/>
  <c r="M12" i="1"/>
  <c r="S12" i="1" s="1"/>
  <c r="L12" i="1"/>
  <c r="AS23" i="1"/>
  <c r="AY23" i="1"/>
  <c r="AU23" i="1"/>
  <c r="BF46" i="1"/>
  <c r="BI50" i="1"/>
  <c r="L23" i="1"/>
  <c r="K23" i="1"/>
  <c r="R23" i="1" s="1"/>
  <c r="M23" i="1"/>
  <c r="S23" i="1" s="1"/>
  <c r="BB31" i="1"/>
  <c r="AB53" i="1"/>
  <c r="AO47" i="1" s="1"/>
  <c r="AS49" i="1" s="1"/>
  <c r="L43" i="1"/>
  <c r="S43" i="1"/>
  <c r="Q68" i="1"/>
  <c r="AU31" i="1"/>
  <c r="BK39" i="1"/>
  <c r="AZ47" i="1"/>
  <c r="AR20" i="1"/>
  <c r="AZ20" i="1"/>
  <c r="AZ30" i="1"/>
  <c r="AY20" i="1"/>
  <c r="AT20" i="1"/>
  <c r="K13" i="1"/>
  <c r="R13" i="1" s="1"/>
  <c r="L13" i="1"/>
  <c r="AY49" i="1"/>
  <c r="Q13" i="1"/>
  <c r="W13" i="1" s="1"/>
  <c r="Q43" i="1"/>
  <c r="W43" i="1" s="1"/>
  <c r="AE53" i="1"/>
  <c r="AO50" i="1" s="1"/>
  <c r="AU49" i="1" s="1"/>
  <c r="AT58" i="1"/>
  <c r="AL44" i="1"/>
  <c r="AQ40" i="1" s="1"/>
  <c r="BA40" i="1" s="1"/>
  <c r="BL40" i="1" s="1"/>
  <c r="M59" i="1"/>
  <c r="K59" i="1"/>
  <c r="S59" i="1"/>
  <c r="R59" i="1"/>
  <c r="Q59" i="1"/>
  <c r="W59" i="1" s="1"/>
  <c r="L59" i="1"/>
  <c r="AG26" i="1"/>
  <c r="AP21" i="1" s="1"/>
  <c r="Q67" i="1"/>
  <c r="M25" i="1"/>
  <c r="S25" i="1" s="1"/>
  <c r="L25" i="1"/>
  <c r="K25" i="1"/>
  <c r="R25" i="1" s="1"/>
  <c r="AS22" i="1"/>
  <c r="AU22" i="1"/>
  <c r="AY22" i="1"/>
  <c r="AT22" i="1"/>
  <c r="M39" i="1"/>
  <c r="K39" i="1"/>
  <c r="R39" i="1"/>
  <c r="Q39" i="1"/>
  <c r="W39" i="1" s="1"/>
  <c r="AZ41" i="1"/>
  <c r="L47" i="1"/>
  <c r="K47" i="1"/>
  <c r="R47" i="1" s="1"/>
  <c r="AK53" i="1"/>
  <c r="AQ48" i="1" s="1"/>
  <c r="BA48" i="1" s="1"/>
  <c r="BL48" i="1" s="1"/>
  <c r="BJ48" i="1"/>
  <c r="S39" i="1"/>
  <c r="AR56" i="1"/>
  <c r="AZ56" i="1"/>
  <c r="AB17" i="1"/>
  <c r="AO11" i="1" s="1"/>
  <c r="AC35" i="1"/>
  <c r="AO30" i="1" s="1"/>
  <c r="AT31" i="1" s="1"/>
  <c r="S47" i="1"/>
  <c r="AY57" i="1"/>
  <c r="AJ17" i="1"/>
  <c r="AQ11" i="1" s="1"/>
  <c r="Q11" i="1"/>
  <c r="AK17" i="1"/>
  <c r="AQ12" i="1" s="1"/>
  <c r="BA12" i="1" s="1"/>
  <c r="BL12" i="1" s="1"/>
  <c r="R11" i="1"/>
  <c r="X20" i="1"/>
  <c r="S22" i="1"/>
  <c r="R22" i="1"/>
  <c r="S24" i="1"/>
  <c r="R24" i="1"/>
  <c r="S38" i="1"/>
  <c r="K38" i="1"/>
  <c r="Q38" i="1" s="1"/>
  <c r="W38" i="1" s="1"/>
  <c r="M40" i="1"/>
  <c r="S40" i="1" s="1"/>
  <c r="R40" i="1"/>
  <c r="Q40" i="1"/>
  <c r="W40" i="1" s="1"/>
  <c r="L48" i="1"/>
  <c r="K48" i="1"/>
  <c r="Q48" i="1" s="1"/>
  <c r="W48" i="1" s="1"/>
  <c r="M50" i="1"/>
  <c r="S50" i="1" s="1"/>
  <c r="Y50" i="1" s="1"/>
  <c r="L50" i="1"/>
  <c r="K50" i="1"/>
  <c r="Q50" i="1" s="1"/>
  <c r="W50" i="1" s="1"/>
  <c r="S11" i="1"/>
  <c r="AH17" i="1"/>
  <c r="AP13" i="1" s="1"/>
  <c r="Y20" i="1"/>
  <c r="AH26" i="1"/>
  <c r="AP22" i="1" s="1"/>
  <c r="Q22" i="1"/>
  <c r="W22" i="1" s="1"/>
  <c r="Q24" i="1"/>
  <c r="W24" i="1" s="1"/>
  <c r="AK62" i="1"/>
  <c r="AQ57" i="1" s="1"/>
  <c r="BA57" i="1" s="1"/>
  <c r="BL57" i="1" s="1"/>
  <c r="K76" i="1"/>
  <c r="F80" i="1" s="1"/>
  <c r="R80" i="1" s="1"/>
  <c r="L15" i="1"/>
  <c r="K15" i="1"/>
  <c r="Q15" i="1" s="1"/>
  <c r="W15" i="1" s="1"/>
  <c r="AG62" i="1"/>
  <c r="AP57" i="1" s="1"/>
  <c r="AI17" i="1"/>
  <c r="AP14" i="1" s="1"/>
  <c r="S15" i="1"/>
  <c r="M33" i="1"/>
  <c r="S33" i="1" s="1"/>
  <c r="Y33" i="1" s="1"/>
  <c r="L33" i="1"/>
  <c r="K33" i="1"/>
  <c r="Q33" i="1" s="1"/>
  <c r="W33" i="1" s="1"/>
  <c r="S48" i="1"/>
  <c r="BD46" i="1"/>
  <c r="BI48" i="1"/>
  <c r="R50" i="1"/>
  <c r="BD55" i="1"/>
  <c r="BI57" i="1"/>
  <c r="BI58" i="1"/>
  <c r="BI56" i="1"/>
  <c r="BC55" i="1"/>
  <c r="AE62" i="1"/>
  <c r="AO59" i="1" s="1"/>
  <c r="AU58" i="1" s="1"/>
  <c r="S21" i="1"/>
  <c r="R21" i="1"/>
  <c r="Q21" i="1"/>
  <c r="W21" i="1" s="1"/>
  <c r="M29" i="1"/>
  <c r="S29" i="1" s="1"/>
  <c r="L29" i="1"/>
  <c r="K29" i="1"/>
  <c r="R29" i="1" s="1"/>
  <c r="AK35" i="1"/>
  <c r="AQ30" i="1" s="1"/>
  <c r="BA30" i="1" s="1"/>
  <c r="BL30" i="1" s="1"/>
  <c r="R32" i="1"/>
  <c r="Q51" i="1"/>
  <c r="W51" i="1" s="1"/>
  <c r="AZ58" i="1"/>
  <c r="R51" i="1"/>
  <c r="AI62" i="1"/>
  <c r="AP59" i="1" s="1"/>
  <c r="K81" i="1"/>
  <c r="F83" i="1" s="1"/>
  <c r="R83" i="1" s="1"/>
  <c r="AF35" i="1"/>
  <c r="AP29" i="1" s="1"/>
  <c r="R66" i="1"/>
  <c r="M41" i="1"/>
  <c r="S41" i="1" s="1"/>
  <c r="M49" i="1"/>
  <c r="S49" i="1" s="1"/>
  <c r="Y49" i="1" s="1"/>
  <c r="M67" i="1"/>
  <c r="AE44" i="1"/>
  <c r="AO41" i="1" s="1"/>
  <c r="AU40" i="1" s="1"/>
  <c r="AH53" i="1"/>
  <c r="AP49" i="1" s="1"/>
  <c r="R34" i="1"/>
  <c r="X34" i="1" s="1"/>
  <c r="AH44" i="1"/>
  <c r="AP40" i="1" s="1"/>
  <c r="Q41" i="1"/>
  <c r="W41" i="1" s="1"/>
  <c r="R49" i="1"/>
  <c r="K71" i="1"/>
  <c r="C76" i="1" s="1"/>
  <c r="Q76" i="1" s="1"/>
  <c r="M60" i="1"/>
  <c r="S60" i="1" s="1"/>
  <c r="Y60" i="1" s="1"/>
  <c r="Q61" i="1"/>
  <c r="W61" i="1" s="1"/>
  <c r="C81" i="1"/>
  <c r="Q81" i="1" s="1"/>
  <c r="Q78" i="1"/>
  <c r="R60" i="1"/>
  <c r="R81" i="1"/>
  <c r="L61" i="1"/>
  <c r="R61" i="1" s="1"/>
  <c r="K69" i="1"/>
  <c r="C75" i="1" s="1"/>
  <c r="Q75" i="1" s="1"/>
  <c r="K73" i="1"/>
  <c r="F78" i="1" s="1"/>
  <c r="R78" i="1" s="1"/>
  <c r="K78" i="1"/>
  <c r="M61" i="1"/>
  <c r="S61" i="1" s="1"/>
  <c r="Y61" i="1" s="1"/>
  <c r="AY39" i="1" l="1"/>
  <c r="AR32" i="1"/>
  <c r="AT38" i="1"/>
  <c r="AU21" i="1"/>
  <c r="AR50" i="1"/>
  <c r="AS20" i="1"/>
  <c r="AT57" i="1"/>
  <c r="BK50" i="1"/>
  <c r="AU13" i="1"/>
  <c r="AT12" i="1"/>
  <c r="AU14" i="1"/>
  <c r="AS32" i="1"/>
  <c r="AU38" i="1"/>
  <c r="H6" i="1"/>
  <c r="H4" i="1"/>
  <c r="X57" i="1"/>
  <c r="X61" i="1"/>
  <c r="AS56" i="1"/>
  <c r="Y56" i="1"/>
  <c r="AY56" i="1"/>
  <c r="R58" i="1"/>
  <c r="X58" i="1" s="1"/>
  <c r="AS58" i="1"/>
  <c r="X60" i="1"/>
  <c r="AT56" i="1"/>
  <c r="AR58" i="1"/>
  <c r="X50" i="1"/>
  <c r="AR47" i="1"/>
  <c r="X51" i="1"/>
  <c r="R48" i="1"/>
  <c r="AT48" i="1"/>
  <c r="Y52" i="1"/>
  <c r="X49" i="1"/>
  <c r="AT49" i="1"/>
  <c r="AS48" i="1"/>
  <c r="Q47" i="1"/>
  <c r="W47" i="1" s="1"/>
  <c r="Y41" i="1"/>
  <c r="X41" i="1"/>
  <c r="R38" i="1"/>
  <c r="AR38" i="1"/>
  <c r="AS40" i="1"/>
  <c r="AS39" i="1"/>
  <c r="AR41" i="1"/>
  <c r="Y29" i="1"/>
  <c r="X29" i="1"/>
  <c r="AZ32" i="1"/>
  <c r="BB32" i="1" s="1"/>
  <c r="AV32" i="1" s="1"/>
  <c r="X31" i="1"/>
  <c r="AU29" i="1"/>
  <c r="Y30" i="1"/>
  <c r="AY29" i="1"/>
  <c r="AR31" i="1"/>
  <c r="AY32" i="1"/>
  <c r="BJ32" i="1" s="1"/>
  <c r="AT32" i="1"/>
  <c r="R33" i="1"/>
  <c r="X33" i="1" s="1"/>
  <c r="AU32" i="1"/>
  <c r="AS31" i="1"/>
  <c r="Q23" i="1"/>
  <c r="W23" i="1" s="1"/>
  <c r="Q25" i="1"/>
  <c r="W25" i="1" s="1"/>
  <c r="AT23" i="1"/>
  <c r="AY21" i="1"/>
  <c r="BJ21" i="1" s="1"/>
  <c r="Y16" i="1"/>
  <c r="X16" i="1"/>
  <c r="AS13" i="1"/>
  <c r="R14" i="1"/>
  <c r="X14" i="1" s="1"/>
  <c r="Q14" i="1"/>
  <c r="W14" i="1" s="1"/>
  <c r="X13" i="1"/>
  <c r="Q12" i="1"/>
  <c r="W12" i="1" s="1"/>
  <c r="AT14" i="1"/>
  <c r="AU12" i="1"/>
  <c r="AT13" i="1"/>
  <c r="AY12" i="1"/>
  <c r="BJ12" i="1" s="1"/>
  <c r="H5" i="1"/>
  <c r="AR14" i="1"/>
  <c r="AZ14" i="1"/>
  <c r="BK56" i="1"/>
  <c r="BB56" i="1"/>
  <c r="BJ31" i="1"/>
  <c r="AV31" i="1"/>
  <c r="Y25" i="1"/>
  <c r="X25" i="1"/>
  <c r="AT50" i="1"/>
  <c r="AY50" i="1"/>
  <c r="AU50" i="1"/>
  <c r="AS50" i="1"/>
  <c r="BK30" i="1"/>
  <c r="BB30" i="1"/>
  <c r="BJ29" i="1"/>
  <c r="BB58" i="1"/>
  <c r="AV58" i="1" s="1"/>
  <c r="BK58" i="1"/>
  <c r="AS59" i="1"/>
  <c r="AU59" i="1"/>
  <c r="AT59" i="1"/>
  <c r="AY59" i="1"/>
  <c r="AU56" i="1"/>
  <c r="AU57" i="1"/>
  <c r="BJ57" i="1"/>
  <c r="AU48" i="1"/>
  <c r="AR30" i="1"/>
  <c r="BK47" i="1"/>
  <c r="BB47" i="1"/>
  <c r="AS29" i="1"/>
  <c r="Y22" i="1"/>
  <c r="X22" i="1"/>
  <c r="AZ21" i="1"/>
  <c r="AR21" i="1"/>
  <c r="BA39" i="1"/>
  <c r="AR39" i="1"/>
  <c r="BB38" i="1"/>
  <c r="AV38" i="1" s="1"/>
  <c r="BK38" i="1"/>
  <c r="AR40" i="1"/>
  <c r="AZ40" i="1"/>
  <c r="X32" i="1"/>
  <c r="Y32" i="1"/>
  <c r="AZ13" i="1"/>
  <c r="AR13" i="1"/>
  <c r="BJ13" i="1"/>
  <c r="BK48" i="1"/>
  <c r="BB48" i="1"/>
  <c r="AV48" i="1" s="1"/>
  <c r="BD47" i="1" s="1"/>
  <c r="BJ39" i="1"/>
  <c r="BJ58" i="1"/>
  <c r="Y14" i="1"/>
  <c r="BJ14" i="1"/>
  <c r="BJ40" i="1"/>
  <c r="Y39" i="1"/>
  <c r="X39" i="1"/>
  <c r="X38" i="1"/>
  <c r="Y38" i="1"/>
  <c r="AY11" i="1"/>
  <c r="AU11" i="1"/>
  <c r="AT11" i="1"/>
  <c r="AS12" i="1"/>
  <c r="AS11" i="1"/>
  <c r="AZ49" i="1"/>
  <c r="AR49" i="1"/>
  <c r="BA11" i="1"/>
  <c r="AR11" i="1"/>
  <c r="X21" i="1"/>
  <c r="Y21" i="1"/>
  <c r="AZ57" i="1"/>
  <c r="AR57" i="1"/>
  <c r="X24" i="1"/>
  <c r="Y24" i="1"/>
  <c r="BJ22" i="1"/>
  <c r="AR12" i="1"/>
  <c r="AR23" i="1"/>
  <c r="AS14" i="1"/>
  <c r="Y43" i="1"/>
  <c r="X43" i="1"/>
  <c r="Y40" i="1"/>
  <c r="X40" i="1"/>
  <c r="AR48" i="1"/>
  <c r="Y23" i="1"/>
  <c r="X23" i="1"/>
  <c r="Y11" i="1"/>
  <c r="X11" i="1"/>
  <c r="BB41" i="1"/>
  <c r="BK41" i="1"/>
  <c r="AT47" i="1"/>
  <c r="AU47" i="1"/>
  <c r="AY47" i="1"/>
  <c r="AS47" i="1"/>
  <c r="AZ29" i="1"/>
  <c r="AR29" i="1"/>
  <c r="Y47" i="1"/>
  <c r="X47" i="1"/>
  <c r="AS30" i="1"/>
  <c r="BE30" i="1"/>
  <c r="AT30" i="1"/>
  <c r="AY30" i="1"/>
  <c r="AU30" i="1"/>
  <c r="Y15" i="1"/>
  <c r="X15" i="1"/>
  <c r="W11" i="1"/>
  <c r="Y59" i="1"/>
  <c r="X59" i="1"/>
  <c r="BK20" i="1"/>
  <c r="BB20" i="1"/>
  <c r="AV20" i="1" s="1"/>
  <c r="AZ59" i="1"/>
  <c r="AR59" i="1"/>
  <c r="Y12" i="1"/>
  <c r="X12" i="1"/>
  <c r="AS41" i="1"/>
  <c r="AU41" i="1"/>
  <c r="AT41" i="1"/>
  <c r="AY41" i="1"/>
  <c r="Y48" i="1"/>
  <c r="X48" i="1"/>
  <c r="AR22" i="1"/>
  <c r="AZ22" i="1"/>
  <c r="BJ49" i="1"/>
  <c r="BJ20" i="1"/>
  <c r="BK12" i="1"/>
  <c r="BB12" i="1"/>
  <c r="BK23" i="1"/>
  <c r="BB23" i="1"/>
  <c r="BJ23" i="1"/>
  <c r="AV23" i="1"/>
  <c r="X42" i="1"/>
  <c r="Y42" i="1"/>
  <c r="BK32" i="1" l="1"/>
  <c r="H2" i="1"/>
  <c r="AV56" i="1"/>
  <c r="BJ56" i="1"/>
  <c r="E5" i="1"/>
  <c r="AV12" i="1"/>
  <c r="BD14" i="1" s="1"/>
  <c r="BC23" i="1"/>
  <c r="BC21" i="1"/>
  <c r="BC22" i="1"/>
  <c r="BF29" i="1"/>
  <c r="BF30" i="1"/>
  <c r="BF31" i="1"/>
  <c r="BF21" i="1"/>
  <c r="BF22" i="1"/>
  <c r="BF20" i="1"/>
  <c r="BL11" i="1"/>
  <c r="BB11" i="1"/>
  <c r="AV11" i="1" s="1"/>
  <c r="BC40" i="1"/>
  <c r="BC39" i="1"/>
  <c r="BC57" i="1"/>
  <c r="BC58" i="1"/>
  <c r="AV30" i="1"/>
  <c r="BJ30" i="1"/>
  <c r="E6" i="1"/>
  <c r="BB49" i="1"/>
  <c r="AV49" i="1" s="1"/>
  <c r="BK49" i="1"/>
  <c r="E7" i="1"/>
  <c r="BK59" i="1"/>
  <c r="BB59" i="1"/>
  <c r="AV59" i="1" s="1"/>
  <c r="BB21" i="1"/>
  <c r="AV21" i="1" s="1"/>
  <c r="AW23" i="1" s="1"/>
  <c r="BK21" i="1"/>
  <c r="BB13" i="1"/>
  <c r="AV13" i="1" s="1"/>
  <c r="BK13" i="1"/>
  <c r="BB57" i="1"/>
  <c r="AV57" i="1" s="1"/>
  <c r="BK57" i="1"/>
  <c r="BJ11" i="1"/>
  <c r="BC59" i="1"/>
  <c r="BL39" i="1"/>
  <c r="BB39" i="1"/>
  <c r="AV39" i="1" s="1"/>
  <c r="BC41" i="1"/>
  <c r="BE56" i="1"/>
  <c r="BE59" i="1"/>
  <c r="BE57" i="1"/>
  <c r="BB22" i="1"/>
  <c r="AV22" i="1" s="1"/>
  <c r="BK22" i="1"/>
  <c r="BB29" i="1"/>
  <c r="AV29" i="1" s="1"/>
  <c r="BK29" i="1"/>
  <c r="BJ50" i="1"/>
  <c r="AV50" i="1"/>
  <c r="BD49" i="1"/>
  <c r="BD50" i="1"/>
  <c r="BD51" i="1" s="1"/>
  <c r="BG48" i="1" s="1"/>
  <c r="AV41" i="1"/>
  <c r="BJ41" i="1"/>
  <c r="BJ47" i="1"/>
  <c r="AV47" i="1"/>
  <c r="BE32" i="1"/>
  <c r="BE29" i="1"/>
  <c r="BE33" i="1" s="1"/>
  <c r="BG31" i="1" s="1"/>
  <c r="BK40" i="1"/>
  <c r="BB40" i="1"/>
  <c r="AV40" i="1" s="1"/>
  <c r="BJ59" i="1"/>
  <c r="BB14" i="1"/>
  <c r="AV14" i="1" s="1"/>
  <c r="BK14" i="1"/>
  <c r="AV43" i="1" l="1"/>
  <c r="AW48" i="1"/>
  <c r="AW56" i="1"/>
  <c r="AW12" i="1"/>
  <c r="BD13" i="1"/>
  <c r="BD11" i="1"/>
  <c r="BD15" i="1" s="1"/>
  <c r="BG12" i="1" s="1"/>
  <c r="AW30" i="1"/>
  <c r="BD31" i="1"/>
  <c r="BD29" i="1"/>
  <c r="BD32" i="1"/>
  <c r="BC60" i="1"/>
  <c r="BG56" i="1" s="1"/>
  <c r="BC42" i="1"/>
  <c r="BG38" i="1" s="1"/>
  <c r="AW38" i="1"/>
  <c r="BC24" i="1"/>
  <c r="BG20" i="1" s="1"/>
  <c r="AW59" i="1"/>
  <c r="BF58" i="1"/>
  <c r="BF57" i="1"/>
  <c r="BF56" i="1"/>
  <c r="AW57" i="1"/>
  <c r="BD58" i="1"/>
  <c r="BD59" i="1"/>
  <c r="BD56" i="1"/>
  <c r="AW40" i="1"/>
  <c r="BE39" i="1"/>
  <c r="BE38" i="1"/>
  <c r="BE41" i="1"/>
  <c r="AW50" i="1"/>
  <c r="BF49" i="1"/>
  <c r="BF48" i="1"/>
  <c r="BF47" i="1"/>
  <c r="BE60" i="1"/>
  <c r="BG58" i="1" s="1"/>
  <c r="AW58" i="1"/>
  <c r="AW13" i="1"/>
  <c r="BE12" i="1"/>
  <c r="BE11" i="1"/>
  <c r="BE14" i="1"/>
  <c r="AV34" i="1"/>
  <c r="AW29" i="1"/>
  <c r="BC32" i="1"/>
  <c r="BC31" i="1"/>
  <c r="BC30" i="1"/>
  <c r="AW21" i="1"/>
  <c r="BD22" i="1"/>
  <c r="BD23" i="1"/>
  <c r="BD20" i="1"/>
  <c r="AV61" i="1"/>
  <c r="AW31" i="1"/>
  <c r="BF33" i="1"/>
  <c r="BG32" i="1" s="1"/>
  <c r="AW47" i="1"/>
  <c r="AV52" i="1"/>
  <c r="BC50" i="1"/>
  <c r="BC48" i="1"/>
  <c r="BC49" i="1"/>
  <c r="AW39" i="1"/>
  <c r="BD41" i="1"/>
  <c r="BD38" i="1"/>
  <c r="BD40" i="1"/>
  <c r="AW32" i="1"/>
  <c r="AW41" i="1"/>
  <c r="BF40" i="1"/>
  <c r="BF38" i="1"/>
  <c r="BF39" i="1"/>
  <c r="AW11" i="1"/>
  <c r="AV16" i="1"/>
  <c r="BC13" i="1"/>
  <c r="BC12" i="1"/>
  <c r="BC14" i="1"/>
  <c r="AW49" i="1"/>
  <c r="BE50" i="1"/>
  <c r="BE48" i="1"/>
  <c r="BE47" i="1"/>
  <c r="AW14" i="1"/>
  <c r="BF12" i="1"/>
  <c r="BF11" i="1"/>
  <c r="BF13" i="1"/>
  <c r="AW22" i="1"/>
  <c r="BE23" i="1"/>
  <c r="BE21" i="1"/>
  <c r="BE20" i="1"/>
  <c r="AV25" i="1"/>
  <c r="BF24" i="1"/>
  <c r="BG23" i="1" s="1"/>
  <c r="AW20" i="1"/>
  <c r="BF60" i="1" l="1"/>
  <c r="BG59" i="1" s="1"/>
  <c r="BE51" i="1"/>
  <c r="BG49" i="1" s="1"/>
  <c r="BF51" i="1"/>
  <c r="BG50" i="1" s="1"/>
  <c r="BD33" i="1"/>
  <c r="BG30" i="1" s="1"/>
  <c r="BC33" i="1"/>
  <c r="BG29" i="1" s="1"/>
  <c r="BC15" i="1"/>
  <c r="BG11" i="1" s="1"/>
  <c r="BC51" i="1"/>
  <c r="BG47" i="1" s="1"/>
  <c r="BF15" i="1"/>
  <c r="BG14" i="1" s="1"/>
  <c r="BF42" i="1"/>
  <c r="BG41" i="1" s="1"/>
  <c r="BH49" i="1"/>
  <c r="BH32" i="1"/>
  <c r="BE42" i="1"/>
  <c r="BG40" i="1" s="1"/>
  <c r="BD42" i="1"/>
  <c r="BG39" i="1" s="1"/>
  <c r="BD24" i="1"/>
  <c r="BG21" i="1" s="1"/>
  <c r="BE15" i="1"/>
  <c r="BG13" i="1" s="1"/>
  <c r="BE24" i="1"/>
  <c r="BG22" i="1" s="1"/>
  <c r="BD60" i="1"/>
  <c r="BG57" i="1" s="1"/>
  <c r="BH30" i="1" l="1"/>
  <c r="BH57" i="1"/>
  <c r="BH59" i="1"/>
  <c r="BH50" i="1"/>
  <c r="BH58" i="1"/>
  <c r="BH56" i="1"/>
  <c r="BH41" i="1"/>
  <c r="BH29" i="1"/>
  <c r="BQ29" i="1" s="1"/>
  <c r="BG34" i="1"/>
  <c r="BH31" i="1"/>
  <c r="BS32" i="1" s="1"/>
  <c r="BH21" i="1"/>
  <c r="BH13" i="1"/>
  <c r="BH14" i="1"/>
  <c r="BH39" i="1"/>
  <c r="BG43" i="1"/>
  <c r="BH38" i="1"/>
  <c r="BG52" i="1"/>
  <c r="BH47" i="1"/>
  <c r="BH48" i="1"/>
  <c r="BH23" i="1"/>
  <c r="BH40" i="1"/>
  <c r="BT32" i="1"/>
  <c r="BQ31" i="1"/>
  <c r="D99" i="1" s="1"/>
  <c r="BS29" i="1"/>
  <c r="BT30" i="1"/>
  <c r="BV29" i="1"/>
  <c r="BH20" i="1"/>
  <c r="BH12" i="1"/>
  <c r="BH22" i="1"/>
  <c r="BG25" i="1"/>
  <c r="BH11" i="1"/>
  <c r="BG61" i="1"/>
  <c r="BG16" i="1"/>
  <c r="BS31" i="1" l="1"/>
  <c r="E99" i="1" s="1"/>
  <c r="I99" i="1" s="1"/>
  <c r="BV31" i="1"/>
  <c r="H99" i="1" s="1"/>
  <c r="BS30" i="1"/>
  <c r="BT29" i="1"/>
  <c r="BT31" i="1"/>
  <c r="F99" i="1" s="1"/>
  <c r="BQ30" i="1"/>
  <c r="F67" i="1" s="1"/>
  <c r="BV32" i="1"/>
  <c r="BQ32" i="1"/>
  <c r="BQ56" i="1"/>
  <c r="BT56" i="1"/>
  <c r="BV57" i="1"/>
  <c r="BS56" i="1"/>
  <c r="BS58" i="1"/>
  <c r="E102" i="1" s="1"/>
  <c r="BS57" i="1"/>
  <c r="BV56" i="1"/>
  <c r="BV58" i="1"/>
  <c r="H102" i="1" s="1"/>
  <c r="BT57" i="1"/>
  <c r="BT58" i="1"/>
  <c r="F102" i="1" s="1"/>
  <c r="BQ59" i="1"/>
  <c r="BQ57" i="1"/>
  <c r="F73" i="1" s="1"/>
  <c r="R73" i="1" s="1"/>
  <c r="BS59" i="1"/>
  <c r="BQ58" i="1"/>
  <c r="D102" i="1" s="1"/>
  <c r="E113" i="1" s="1"/>
  <c r="BT59" i="1"/>
  <c r="BV59" i="1"/>
  <c r="L109" i="1"/>
  <c r="C71" i="1"/>
  <c r="Q71" i="1" s="1"/>
  <c r="L107" i="1"/>
  <c r="C68" i="1"/>
  <c r="BV30" i="1"/>
  <c r="BV13" i="1"/>
  <c r="H97" i="1" s="1"/>
  <c r="BQ12" i="1"/>
  <c r="C66" i="1" s="1"/>
  <c r="Q66" i="1" s="1"/>
  <c r="BS13" i="1"/>
  <c r="E97" i="1" s="1"/>
  <c r="BS14" i="1"/>
  <c r="BQ13" i="1"/>
  <c r="D97" i="1" s="1"/>
  <c r="BV12" i="1"/>
  <c r="BQ14" i="1"/>
  <c r="BT12" i="1"/>
  <c r="BT13" i="1"/>
  <c r="F97" i="1" s="1"/>
  <c r="BS12" i="1"/>
  <c r="BV11" i="1"/>
  <c r="BT11" i="1"/>
  <c r="BS11" i="1"/>
  <c r="BQ11" i="1"/>
  <c r="C67" i="1" s="1"/>
  <c r="BV14" i="1"/>
  <c r="BT14" i="1"/>
  <c r="BV50" i="1"/>
  <c r="BQ49" i="1"/>
  <c r="D101" i="1" s="1"/>
  <c r="BV49" i="1"/>
  <c r="H101" i="1" s="1"/>
  <c r="BQ48" i="1"/>
  <c r="F70" i="1" s="1"/>
  <c r="R70" i="1" s="1"/>
  <c r="BQ47" i="1"/>
  <c r="BT50" i="1"/>
  <c r="BS50" i="1"/>
  <c r="BT49" i="1"/>
  <c r="F101" i="1" s="1"/>
  <c r="BS49" i="1"/>
  <c r="E101" i="1" s="1"/>
  <c r="BQ50" i="1"/>
  <c r="BV48" i="1"/>
  <c r="BV47" i="1"/>
  <c r="BT47" i="1"/>
  <c r="BS47" i="1"/>
  <c r="BS48" i="1"/>
  <c r="BT48" i="1"/>
  <c r="BS41" i="1"/>
  <c r="BS40" i="1"/>
  <c r="E100" i="1" s="1"/>
  <c r="BQ39" i="1"/>
  <c r="C70" i="1" s="1"/>
  <c r="Q70" i="1" s="1"/>
  <c r="BV38" i="1"/>
  <c r="BV40" i="1"/>
  <c r="H100" i="1" s="1"/>
  <c r="BT40" i="1"/>
  <c r="F100" i="1" s="1"/>
  <c r="BT38" i="1"/>
  <c r="BV41" i="1"/>
  <c r="BS38" i="1"/>
  <c r="BT41" i="1"/>
  <c r="BQ38" i="1"/>
  <c r="C73" i="1" s="1"/>
  <c r="Q73" i="1" s="1"/>
  <c r="BQ41" i="1"/>
  <c r="BV39" i="1"/>
  <c r="BQ40" i="1"/>
  <c r="D100" i="1" s="1"/>
  <c r="BT39" i="1"/>
  <c r="BS39" i="1"/>
  <c r="BQ23" i="1"/>
  <c r="BT21" i="1"/>
  <c r="BS21" i="1"/>
  <c r="BQ21" i="1"/>
  <c r="F66" i="1" s="1"/>
  <c r="BS23" i="1"/>
  <c r="BQ22" i="1"/>
  <c r="D98" i="1" s="1"/>
  <c r="BV20" i="1"/>
  <c r="BT22" i="1"/>
  <c r="F98" i="1" s="1"/>
  <c r="BQ20" i="1"/>
  <c r="BT20" i="1"/>
  <c r="BV22" i="1"/>
  <c r="H98" i="1" s="1"/>
  <c r="BS20" i="1"/>
  <c r="BS22" i="1"/>
  <c r="E98" i="1" s="1"/>
  <c r="BV21" i="1"/>
  <c r="BV23" i="1"/>
  <c r="BT23" i="1"/>
  <c r="E114" i="1"/>
  <c r="I119" i="1"/>
  <c r="G113" i="1"/>
  <c r="G111" i="1"/>
  <c r="G117" i="1"/>
  <c r="I107" i="1"/>
  <c r="I105" i="1"/>
  <c r="I115" i="1"/>
  <c r="G116" i="1"/>
  <c r="I106" i="1"/>
  <c r="G112" i="1"/>
  <c r="I102" i="1" l="1"/>
  <c r="F107" i="1"/>
  <c r="D112" i="1"/>
  <c r="D116" i="1"/>
  <c r="E110" i="1"/>
  <c r="D117" i="1"/>
  <c r="D119" i="1"/>
  <c r="D118" i="1"/>
  <c r="E107" i="1"/>
  <c r="F113" i="1"/>
  <c r="F110" i="1"/>
  <c r="E109" i="1"/>
  <c r="F114" i="1"/>
  <c r="F109" i="1"/>
  <c r="L108" i="1"/>
  <c r="C72" i="1"/>
  <c r="Q72" i="1" s="1"/>
  <c r="I100" i="1"/>
  <c r="L106" i="1"/>
  <c r="C69" i="1"/>
  <c r="Q69" i="1" s="1"/>
  <c r="F115" i="1"/>
  <c r="H119" i="1"/>
  <c r="E115" i="1"/>
  <c r="F111" i="1"/>
  <c r="G119" i="1"/>
  <c r="E111" i="1"/>
  <c r="H118" i="1"/>
  <c r="F116" i="1"/>
  <c r="F112" i="1"/>
  <c r="G118" i="1"/>
  <c r="E116" i="1"/>
  <c r="E112" i="1"/>
  <c r="F105" i="1"/>
  <c r="E105" i="1"/>
  <c r="D108" i="1"/>
  <c r="H114" i="1"/>
  <c r="G114" i="1"/>
  <c r="D109" i="1"/>
  <c r="I117" i="1"/>
  <c r="I109" i="1"/>
  <c r="G107" i="1"/>
  <c r="G105" i="1"/>
  <c r="I108" i="1"/>
  <c r="G115" i="1"/>
  <c r="I118" i="1"/>
  <c r="G110" i="1"/>
  <c r="I116" i="1"/>
  <c r="G106" i="1"/>
  <c r="F108" i="1"/>
  <c r="F117" i="1"/>
  <c r="D115" i="1"/>
  <c r="E108" i="1"/>
  <c r="F118" i="1"/>
  <c r="D114" i="1"/>
  <c r="D110" i="1"/>
  <c r="E118" i="1"/>
  <c r="F119" i="1"/>
  <c r="D113" i="1"/>
  <c r="E119" i="1"/>
  <c r="E117" i="1"/>
  <c r="F106" i="1"/>
  <c r="E106" i="1"/>
  <c r="D111" i="1"/>
  <c r="G108" i="1"/>
  <c r="D105" i="1"/>
  <c r="H109" i="1"/>
  <c r="D106" i="1"/>
  <c r="J113" i="1"/>
  <c r="J111" i="1"/>
  <c r="I113" i="1"/>
  <c r="I111" i="1"/>
  <c r="H108" i="1"/>
  <c r="D107" i="1"/>
  <c r="J112" i="1"/>
  <c r="I112" i="1"/>
  <c r="I110" i="1"/>
  <c r="G109" i="1"/>
  <c r="J114" i="1"/>
  <c r="I114" i="1"/>
  <c r="J110" i="1"/>
  <c r="I97" i="1"/>
  <c r="I98" i="1"/>
  <c r="I101" i="1"/>
  <c r="K101" i="1" l="1"/>
  <c r="K102" i="1"/>
  <c r="K98" i="1"/>
  <c r="K100" i="1"/>
  <c r="K99" i="1"/>
  <c r="K97" i="1"/>
  <c r="BT102" i="1" l="1"/>
  <c r="BX102" i="1" s="1"/>
  <c r="BT98" i="1"/>
  <c r="BW98" i="1" s="1"/>
  <c r="BT97" i="1"/>
  <c r="BZ97" i="1" s="1"/>
  <c r="BT99" i="1"/>
  <c r="BU99" i="1" s="1"/>
  <c r="BT100" i="1"/>
  <c r="BZ100" i="1" s="1"/>
  <c r="BT101" i="1"/>
  <c r="CA101" i="1" s="1"/>
  <c r="CA102" i="1" l="1"/>
  <c r="BW100" i="1"/>
  <c r="BX100" i="1"/>
  <c r="CA100" i="1"/>
  <c r="CB100" i="1" s="1"/>
  <c r="BX99" i="1"/>
  <c r="CA98" i="1"/>
  <c r="CB98" i="1" s="1"/>
  <c r="BX98" i="1"/>
  <c r="CA97" i="1"/>
  <c r="CB97" i="1" s="1"/>
  <c r="BZ102" i="1"/>
  <c r="BU97" i="1"/>
  <c r="BU102" i="1"/>
  <c r="BW97" i="1"/>
  <c r="BW102" i="1"/>
  <c r="BX97" i="1"/>
  <c r="BZ98" i="1"/>
  <c r="BU100" i="1"/>
  <c r="BU98" i="1"/>
  <c r="BZ99" i="1"/>
  <c r="BU101" i="1"/>
  <c r="BW101" i="1"/>
  <c r="BW99" i="1"/>
  <c r="CA99" i="1"/>
  <c r="CB99" i="1" s="1"/>
  <c r="BX101" i="1"/>
  <c r="BZ101" i="1"/>
  <c r="CA104" i="1" l="1"/>
  <c r="BU106" i="1" s="1"/>
  <c r="BU107" i="1" l="1"/>
  <c r="BW107" i="1" s="1"/>
  <c r="BU109" i="1"/>
  <c r="BU108" i="1"/>
  <c r="BW109" i="1"/>
  <c r="F71" i="1"/>
  <c r="R71" i="1" s="1"/>
  <c r="BW108" i="1"/>
  <c r="F72" i="1"/>
  <c r="R72" i="1" s="1"/>
  <c r="BW106" i="1"/>
  <c r="F69" i="1"/>
  <c r="R69" i="1" s="1"/>
  <c r="F68" i="1" l="1"/>
  <c r="R68" i="1" s="1"/>
  <c r="H3" i="1" s="1"/>
  <c r="H8" i="1" s="1"/>
</calcChain>
</file>

<file path=xl/sharedStrings.xml><?xml version="1.0" encoding="utf-8"?>
<sst xmlns="http://schemas.openxmlformats.org/spreadsheetml/2006/main" count="377" uniqueCount="167">
  <si>
    <t>Name:</t>
  </si>
  <si>
    <t>IST</t>
  </si>
  <si>
    <t>MAX</t>
  </si>
  <si>
    <t>email:</t>
  </si>
  <si>
    <t>Punkte Vorrunde</t>
  </si>
  <si>
    <t>gezahlt?</t>
  </si>
  <si>
    <t>Punkte Achtelfinale</t>
  </si>
  <si>
    <t>Punkte Viertelfinale</t>
  </si>
  <si>
    <t>Anzahl Tendenz richtig</t>
  </si>
  <si>
    <t>Punkte Halbfinale</t>
  </si>
  <si>
    <t>Anzahl Differenz richtig</t>
  </si>
  <si>
    <t>Punkte Finale</t>
  </si>
  <si>
    <t>Anzahl Ergebnis richtig</t>
  </si>
  <si>
    <t>Punkte Fragen</t>
  </si>
  <si>
    <t>WICHTIG !!! Korekte Zurodnung der Begegnungen checken</t>
  </si>
  <si>
    <t>Summe</t>
  </si>
  <si>
    <t>Punkte</t>
  </si>
  <si>
    <t>Tore +</t>
  </si>
  <si>
    <t>Tore -</t>
  </si>
  <si>
    <t>Tore</t>
  </si>
  <si>
    <t>Hilfswerte</t>
  </si>
  <si>
    <r>
      <t>Rang</t>
    </r>
    <r>
      <rPr>
        <b/>
        <sz val="10"/>
        <rFont val="Arial"/>
        <family val="2"/>
      </rPr>
      <t xml:space="preserve"> ohne</t>
    </r>
    <r>
      <rPr>
        <sz val="10"/>
        <rFont val="Arial"/>
        <family val="2"/>
      </rPr>
      <t xml:space="preserve"> Wertung</t>
    </r>
  </si>
  <si>
    <t>Hilfswert "Gewichtung Direktbegegnung"</t>
  </si>
  <si>
    <r>
      <t>Rang</t>
    </r>
    <r>
      <rPr>
        <b/>
        <sz val="10"/>
        <rFont val="Arial"/>
        <family val="2"/>
      </rPr>
      <t xml:space="preserve"> mit</t>
    </r>
    <r>
      <rPr>
        <sz val="10"/>
        <rFont val="Arial"/>
        <family val="2"/>
      </rPr>
      <t xml:space="preserve"> Wertung</t>
    </r>
  </si>
  <si>
    <t>Tabelle</t>
  </si>
  <si>
    <t>Spiel-ID</t>
  </si>
  <si>
    <t>Gruppe</t>
  </si>
  <si>
    <t>Team 1</t>
  </si>
  <si>
    <t>Tore 1</t>
  </si>
  <si>
    <t>Tore 2</t>
  </si>
  <si>
    <t>Team 2</t>
  </si>
  <si>
    <t>Ort</t>
  </si>
  <si>
    <t>Datum</t>
  </si>
  <si>
    <t>Zeit</t>
  </si>
  <si>
    <t>Tag</t>
  </si>
  <si>
    <t>Sieger</t>
  </si>
  <si>
    <t>Tordifferenz</t>
  </si>
  <si>
    <t>Ergebnis</t>
  </si>
  <si>
    <t>gespielt?</t>
  </si>
  <si>
    <t>Punkte Tendenz</t>
  </si>
  <si>
    <t>Punkte Differenz</t>
  </si>
  <si>
    <t>Punkte Ergebnis</t>
  </si>
  <si>
    <t>Max.Pkt. Tendenz</t>
  </si>
  <si>
    <t>Max.Pkt. Differenz</t>
  </si>
  <si>
    <t>Max.Pkt. Ergebnis</t>
  </si>
  <si>
    <t>Tendenz richtig</t>
  </si>
  <si>
    <t>Differenz richtig</t>
  </si>
  <si>
    <t>Ergebnis richtig</t>
  </si>
  <si>
    <t>für Tippspiel</t>
  </si>
  <si>
    <t>Total</t>
  </si>
  <si>
    <t>der Direktbegegnungen</t>
  </si>
  <si>
    <t>A</t>
  </si>
  <si>
    <t>Deutschland</t>
  </si>
  <si>
    <t>Schottland</t>
  </si>
  <si>
    <t>München</t>
  </si>
  <si>
    <t>:</t>
  </si>
  <si>
    <t>1 A</t>
  </si>
  <si>
    <t>Ungarn</t>
  </si>
  <si>
    <t>Schweiz</t>
  </si>
  <si>
    <t>Köln</t>
  </si>
  <si>
    <t>2 A</t>
  </si>
  <si>
    <t>Stuttgart</t>
  </si>
  <si>
    <t>Frankfurt</t>
  </si>
  <si>
    <t>punkt- und torgleich:</t>
  </si>
  <si>
    <t>direktbegegnungsgleich:</t>
  </si>
  <si>
    <t>=10'000 - (Punkte x 1000  + Plustore * 10 + geschossene Tore )</t>
  </si>
  <si>
    <t>B</t>
  </si>
  <si>
    <t>Spanien</t>
  </si>
  <si>
    <t>Kroatien</t>
  </si>
  <si>
    <t>Berlin</t>
  </si>
  <si>
    <t>1 B</t>
  </si>
  <si>
    <t>Italien</t>
  </si>
  <si>
    <t>Albanien</t>
  </si>
  <si>
    <t>Dortmund</t>
  </si>
  <si>
    <t>2 B</t>
  </si>
  <si>
    <t>Hamburg</t>
  </si>
  <si>
    <t>Gelsenkirchen</t>
  </si>
  <si>
    <t>Düsseldorf</t>
  </si>
  <si>
    <t>Leipzig</t>
  </si>
  <si>
    <t>C</t>
  </si>
  <si>
    <t>Slowenien</t>
  </si>
  <si>
    <t>Dänemark</t>
  </si>
  <si>
    <t>1 C</t>
  </si>
  <si>
    <t>Serbien</t>
  </si>
  <si>
    <t>England</t>
  </si>
  <si>
    <t>2 C</t>
  </si>
  <si>
    <t>D</t>
  </si>
  <si>
    <t>Polen</t>
  </si>
  <si>
    <t>Niederlande</t>
  </si>
  <si>
    <t>1 D</t>
  </si>
  <si>
    <t>Österreich</t>
  </si>
  <si>
    <t>Frankreich</t>
  </si>
  <si>
    <t>2 D</t>
  </si>
  <si>
    <t>E</t>
  </si>
  <si>
    <t>Rumänien</t>
  </si>
  <si>
    <t>Ukraine</t>
  </si>
  <si>
    <t>1 E</t>
  </si>
  <si>
    <t>Belgien</t>
  </si>
  <si>
    <t>Slowakei</t>
  </si>
  <si>
    <t>2 E</t>
  </si>
  <si>
    <t>F</t>
  </si>
  <si>
    <t>Türkei</t>
  </si>
  <si>
    <t>Georgien</t>
  </si>
  <si>
    <t>1 F</t>
  </si>
  <si>
    <t>Portugal</t>
  </si>
  <si>
    <t>Tschechien</t>
  </si>
  <si>
    <t>2 F</t>
  </si>
  <si>
    <t>A2</t>
  </si>
  <si>
    <t>A1</t>
  </si>
  <si>
    <t>A4</t>
  </si>
  <si>
    <t>A3</t>
  </si>
  <si>
    <t>A6</t>
  </si>
  <si>
    <t>A5</t>
  </si>
  <si>
    <t>A7</t>
  </si>
  <si>
    <t>A8</t>
  </si>
  <si>
    <t>V1</t>
  </si>
  <si>
    <t>V2</t>
  </si>
  <si>
    <t>V3</t>
  </si>
  <si>
    <t>V4</t>
  </si>
  <si>
    <t>H1</t>
  </si>
  <si>
    <t>H2</t>
  </si>
  <si>
    <t>FIN</t>
  </si>
  <si>
    <t>EM</t>
  </si>
  <si>
    <t>F01</t>
  </si>
  <si>
    <t>F1</t>
  </si>
  <si>
    <t>Wer schießt im Turnier die meisten Tore für Deutschland ?</t>
  </si>
  <si>
    <t>F02</t>
  </si>
  <si>
    <t>F2</t>
  </si>
  <si>
    <t>Wird Italien durch eine Fehlentscheidung des Schiedsrichters oder ein Nichteingreifen oder Fehler des VAR eine Runde weiterkommen ?</t>
  </si>
  <si>
    <t>F03</t>
  </si>
  <si>
    <t>F3</t>
  </si>
  <si>
    <t>Welche Mannschaft erhält die meisten gelben Karten ? (nur Gelb, nicht Gelb-Rot)</t>
  </si>
  <si>
    <t>F04</t>
  </si>
  <si>
    <t>F4</t>
  </si>
  <si>
    <t>Wird einer der folgenden Spieler bei der EURO 2024 ein Spiel bestreiten ?
Robin Koch, Waldemar Anton, Pascal Groß, Maximilian Beier</t>
  </si>
  <si>
    <t>F05</t>
  </si>
  <si>
    <t>F5</t>
  </si>
  <si>
    <t>Welcher deutsche Spieler schafft es ab Samstag den 16.06.2024 als Erster auf die Titelseite der BILD-Zeitung ? (Mindesthöhe des Namens: 4 cm)</t>
  </si>
  <si>
    <t>F06</t>
  </si>
  <si>
    <t>F6</t>
  </si>
  <si>
    <t>Einsendung eines Fotos von Dir mit dem Motto „Du bist EM“ bis 13.07.2024</t>
  </si>
  <si>
    <t>Gruppendritte</t>
  </si>
  <si>
    <t>Rang</t>
  </si>
  <si>
    <t>vor Sortierung</t>
  </si>
  <si>
    <t>Hilfswert</t>
  </si>
  <si>
    <t>nach Sortierung</t>
  </si>
  <si>
    <t>1B</t>
  </si>
  <si>
    <t>1C</t>
  </si>
  <si>
    <t>1E</t>
  </si>
  <si>
    <t>1F</t>
  </si>
  <si>
    <t>Die Achtelfinal-Partien der Gruppendritten</t>
  </si>
  <si>
    <t>ABCD</t>
  </si>
  <si>
    <t>Gruppenerste</t>
  </si>
  <si>
    <t>ABCE</t>
  </si>
  <si>
    <t>ABCF</t>
  </si>
  <si>
    <t>ABDE</t>
  </si>
  <si>
    <t>ABDF</t>
  </si>
  <si>
    <t>ABEF</t>
  </si>
  <si>
    <t>ACDE</t>
  </si>
  <si>
    <t>ACDF</t>
  </si>
  <si>
    <t>ACEF</t>
  </si>
  <si>
    <t>ADEF</t>
  </si>
  <si>
    <t>BCDE</t>
  </si>
  <si>
    <t>BCDF</t>
  </si>
  <si>
    <t>BCEF</t>
  </si>
  <si>
    <t>BDEF</t>
  </si>
  <si>
    <t>CDEF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</si>
</sst>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[$€-1]_-;\-* #,##0.00\ [$€-1]_-;_-* &quot;-&quot;??\ [$€-1]_-;_-@_-"/>
    <numFmt numFmtId="165" formatCode="#,##0_ ;[Red]\-#,##0\ "/>
    <numFmt numFmtId="166" formatCode="#,##0_ ;\-#,##0\ "/>
    <numFmt numFmtId="167" formatCode="ddd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0"/>
      <color theme="10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1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6337778862885"/>
        <bgColor indexed="64"/>
      </patternFill>
    </fill>
    <fill>
      <gradientFill>
        <stop position="0">
          <color theme="0"/>
        </stop>
        <stop position="1">
          <color rgb="FF00B050"/>
        </stop>
      </gradientFill>
    </fill>
    <fill>
      <gradientFill degree="180">
        <stop position="0">
          <color theme="0"/>
        </stop>
        <stop position="1">
          <color rgb="FF00B0F0"/>
        </stop>
      </gradientFill>
    </fill>
    <fill>
      <gradientFill degree="180">
        <stop position="0">
          <color theme="0"/>
        </stop>
        <stop position="1">
          <color rgb="FFFF0000"/>
        </stop>
      </gradientFill>
    </fill>
    <fill>
      <gradientFill>
        <stop position="0">
          <color theme="0"/>
        </stop>
        <stop position="0.5">
          <color rgb="FF7030A0"/>
        </stop>
        <stop position="1">
          <color theme="0"/>
        </stop>
      </gradientFill>
    </fill>
    <fill>
      <gradientFill>
        <stop position="0">
          <color theme="0"/>
        </stop>
        <stop position="1">
          <color rgb="FFFFC000"/>
        </stop>
      </gradientFill>
    </fill>
    <fill>
      <gradientFill degree="180">
        <stop position="0">
          <color theme="0"/>
        </stop>
        <stop position="1">
          <color theme="0" tint="-0.25098422193060094"/>
        </stop>
      </gradientFill>
    </fill>
    <fill>
      <gradientFill degree="180">
        <stop position="0">
          <color theme="0"/>
        </stop>
        <stop position="1">
          <color theme="1"/>
        </stop>
      </gradientFill>
    </fill>
    <fill>
      <patternFill patternType="solid">
        <fgColor rgb="FF538DD5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164" fontId="0" fillId="0" borderId="0"/>
    <xf numFmtId="164" fontId="4" fillId="0" borderId="0" applyNumberFormat="0" applyFill="0" applyBorder="0" applyAlignment="0" applyProtection="0"/>
  </cellStyleXfs>
  <cellXfs count="602">
    <xf numFmtId="164" fontId="0" fillId="0" borderId="0" xfId="0"/>
    <xf numFmtId="164" fontId="1" fillId="0" borderId="0" xfId="0" applyFont="1" applyFill="1" applyAlignment="1" applyProtection="1">
      <alignment horizontal="center"/>
    </xf>
    <xf numFmtId="164" fontId="2" fillId="0" borderId="0" xfId="0" applyFont="1" applyFill="1" applyProtection="1"/>
    <xf numFmtId="164" fontId="1" fillId="0" borderId="0" xfId="0" applyFont="1" applyFill="1" applyProtection="1"/>
    <xf numFmtId="14" fontId="1" fillId="0" borderId="0" xfId="0" applyNumberFormat="1" applyFont="1" applyFill="1" applyAlignment="1" applyProtection="1">
      <alignment horizontal="right"/>
    </xf>
    <xf numFmtId="164" fontId="1" fillId="0" borderId="0" xfId="0" applyFont="1" applyFill="1" applyAlignment="1" applyProtection="1">
      <alignment horizontal="right"/>
    </xf>
    <xf numFmtId="164" fontId="0" fillId="0" borderId="0" xfId="0" applyFill="1" applyProtection="1"/>
    <xf numFmtId="165" fontId="3" fillId="0" borderId="0" xfId="0" applyNumberFormat="1" applyFont="1" applyFill="1" applyProtection="1"/>
    <xf numFmtId="164" fontId="3" fillId="0" borderId="0" xfId="0" applyFont="1" applyFill="1" applyProtection="1"/>
    <xf numFmtId="165" fontId="0" fillId="0" borderId="0" xfId="0" applyNumberFormat="1" applyFill="1" applyBorder="1" applyProtection="1"/>
    <xf numFmtId="165" fontId="0" fillId="0" borderId="0" xfId="0" applyNumberFormat="1" applyFill="1" applyBorder="1" applyAlignment="1" applyProtection="1">
      <alignment horizontal="center"/>
    </xf>
    <xf numFmtId="164" fontId="0" fillId="0" borderId="0" xfId="0" applyProtection="1"/>
    <xf numFmtId="165" fontId="3" fillId="0" borderId="0" xfId="0" applyNumberFormat="1" applyFont="1" applyProtection="1"/>
    <xf numFmtId="165" fontId="0" fillId="0" borderId="0" xfId="0" applyNumberFormat="1" applyProtection="1"/>
    <xf numFmtId="164" fontId="3" fillId="0" borderId="0" xfId="0" applyFont="1" applyProtection="1"/>
    <xf numFmtId="165" fontId="0" fillId="0" borderId="0" xfId="0" applyNumberFormat="1" applyBorder="1" applyProtection="1"/>
    <xf numFmtId="165" fontId="0" fillId="0" borderId="0" xfId="0" applyNumberFormat="1" applyBorder="1" applyAlignment="1" applyProtection="1">
      <alignment horizontal="center"/>
    </xf>
    <xf numFmtId="165" fontId="3" fillId="0" borderId="0" xfId="0" applyNumberFormat="1" applyFont="1" applyBorder="1" applyProtection="1"/>
    <xf numFmtId="164" fontId="2" fillId="0" borderId="0" xfId="0" applyFont="1" applyFill="1" applyAlignment="1" applyProtection="1">
      <alignment horizontal="center"/>
    </xf>
    <xf numFmtId="164" fontId="0" fillId="0" borderId="0" xfId="0" applyAlignment="1" applyProtection="1">
      <alignment horizontal="center"/>
    </xf>
    <xf numFmtId="164" fontId="1" fillId="0" borderId="0" xfId="0" applyFont="1" applyAlignment="1" applyProtection="1">
      <alignment horizontal="center"/>
    </xf>
    <xf numFmtId="164" fontId="3" fillId="0" borderId="0" xfId="0" applyFont="1" applyAlignment="1" applyProtection="1">
      <alignment horizontal="center"/>
    </xf>
    <xf numFmtId="164" fontId="3" fillId="0" borderId="0" xfId="0" applyFont="1" applyFill="1" applyAlignment="1" applyProtection="1">
      <alignment horizontal="center"/>
    </xf>
    <xf numFmtId="165" fontId="3" fillId="0" borderId="0" xfId="0" applyNumberFormat="1" applyFont="1" applyFill="1" applyBorder="1" applyProtection="1"/>
    <xf numFmtId="165" fontId="2" fillId="0" borderId="0" xfId="0" applyNumberFormat="1" applyFont="1" applyFill="1" applyProtection="1"/>
    <xf numFmtId="164" fontId="1" fillId="0" borderId="0" xfId="0" applyFont="1" applyProtection="1"/>
    <xf numFmtId="14" fontId="0" fillId="0" borderId="0" xfId="0" applyNumberFormat="1" applyProtection="1"/>
    <xf numFmtId="164" fontId="2" fillId="0" borderId="0" xfId="0" applyFont="1" applyFill="1" applyBorder="1" applyAlignment="1" applyProtection="1">
      <alignment horizontal="center" textRotation="180"/>
    </xf>
    <xf numFmtId="165" fontId="6" fillId="0" borderId="0" xfId="0" applyNumberFormat="1" applyFont="1" applyFill="1" applyAlignment="1" applyProtection="1">
      <alignment textRotation="180"/>
      <protection hidden="1"/>
    </xf>
    <xf numFmtId="164" fontId="2" fillId="0" borderId="0" xfId="0" applyFont="1" applyFill="1" applyAlignment="1" applyProtection="1">
      <alignment textRotation="180"/>
    </xf>
    <xf numFmtId="164" fontId="2" fillId="0" borderId="0" xfId="0" applyFont="1" applyAlignment="1" applyProtection="1">
      <alignment textRotation="180"/>
    </xf>
    <xf numFmtId="166" fontId="2" fillId="4" borderId="5" xfId="0" applyNumberFormat="1" applyFont="1" applyFill="1" applyBorder="1" applyAlignment="1" applyProtection="1">
      <alignment horizontal="center"/>
      <protection locked="0"/>
    </xf>
    <xf numFmtId="164" fontId="2" fillId="0" borderId="0" xfId="0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>
      <alignment horizontal="center"/>
    </xf>
    <xf numFmtId="165" fontId="1" fillId="0" borderId="0" xfId="0" applyNumberFormat="1" applyFont="1" applyBorder="1" applyAlignment="1" applyProtection="1">
      <alignment horizontal="center"/>
    </xf>
    <xf numFmtId="166" fontId="1" fillId="0" borderId="10" xfId="0" applyNumberFormat="1" applyFont="1" applyFill="1" applyBorder="1" applyAlignment="1" applyProtection="1">
      <alignment horizontal="center"/>
    </xf>
    <xf numFmtId="164" fontId="1" fillId="0" borderId="11" xfId="0" applyFont="1" applyFill="1" applyBorder="1" applyAlignment="1" applyProtection="1">
      <alignment horizontal="center"/>
    </xf>
    <xf numFmtId="164" fontId="1" fillId="0" borderId="10" xfId="0" applyFont="1" applyFill="1" applyBorder="1" applyAlignment="1" applyProtection="1">
      <alignment horizontal="right" vertical="center"/>
      <protection hidden="1"/>
    </xf>
    <xf numFmtId="166" fontId="2" fillId="0" borderId="0" xfId="0" applyNumberFormat="1" applyFont="1" applyFill="1" applyBorder="1" applyAlignment="1" applyProtection="1">
      <alignment horizontal="center"/>
      <protection locked="0"/>
    </xf>
    <xf numFmtId="164" fontId="1" fillId="0" borderId="11" xfId="0" applyFont="1" applyFill="1" applyBorder="1" applyAlignment="1" applyProtection="1">
      <alignment horizontal="left" vertical="center"/>
      <protection hidden="1"/>
    </xf>
    <xf numFmtId="164" fontId="1" fillId="0" borderId="0" xfId="0" applyFont="1" applyFill="1" applyBorder="1" applyProtection="1"/>
    <xf numFmtId="14" fontId="1" fillId="0" borderId="0" xfId="0" applyNumberFormat="1" applyFont="1" applyFill="1" applyBorder="1" applyAlignment="1" applyProtection="1">
      <alignment horizontal="right" vertical="center"/>
      <protection hidden="1"/>
    </xf>
    <xf numFmtId="20" fontId="1" fillId="0" borderId="0" xfId="0" applyNumberFormat="1" applyFont="1" applyFill="1" applyBorder="1" applyProtection="1"/>
    <xf numFmtId="167" fontId="1" fillId="0" borderId="11" xfId="0" applyNumberFormat="1" applyFont="1" applyFill="1" applyBorder="1" applyAlignment="1" applyProtection="1">
      <alignment horizontal="center"/>
    </xf>
    <xf numFmtId="164" fontId="3" fillId="0" borderId="10" xfId="0" applyFont="1" applyFill="1" applyBorder="1" applyProtection="1"/>
    <xf numFmtId="164" fontId="3" fillId="0" borderId="0" xfId="0" applyFont="1" applyFill="1" applyBorder="1" applyProtection="1"/>
    <xf numFmtId="164" fontId="2" fillId="0" borderId="11" xfId="0" applyFont="1" applyFill="1" applyBorder="1" applyAlignment="1" applyProtection="1">
      <alignment horizontal="center"/>
    </xf>
    <xf numFmtId="166" fontId="1" fillId="4" borderId="10" xfId="0" applyNumberFormat="1" applyFont="1" applyFill="1" applyBorder="1" applyAlignment="1" applyProtection="1">
      <alignment horizontal="center"/>
    </xf>
    <xf numFmtId="164" fontId="1" fillId="4" borderId="11" xfId="0" applyFont="1" applyFill="1" applyBorder="1" applyAlignment="1" applyProtection="1">
      <alignment horizontal="center"/>
    </xf>
    <xf numFmtId="164" fontId="1" fillId="4" borderId="10" xfId="0" applyFont="1" applyFill="1" applyBorder="1" applyAlignment="1" applyProtection="1">
      <alignment horizontal="right" vertical="center"/>
      <protection hidden="1"/>
    </xf>
    <xf numFmtId="166" fontId="2" fillId="4" borderId="0" xfId="0" applyNumberFormat="1" applyFont="1" applyFill="1" applyBorder="1" applyAlignment="1" applyProtection="1">
      <alignment horizontal="center"/>
      <protection locked="0"/>
    </xf>
    <xf numFmtId="164" fontId="1" fillId="4" borderId="11" xfId="0" applyFont="1" applyFill="1" applyBorder="1" applyAlignment="1" applyProtection="1">
      <alignment horizontal="left" vertical="center"/>
      <protection hidden="1"/>
    </xf>
    <xf numFmtId="164" fontId="1" fillId="4" borderId="0" xfId="0" applyFont="1" applyFill="1" applyBorder="1" applyProtection="1"/>
    <xf numFmtId="14" fontId="1" fillId="4" borderId="0" xfId="0" applyNumberFormat="1" applyFont="1" applyFill="1" applyBorder="1" applyAlignment="1" applyProtection="1">
      <alignment horizontal="right" vertical="center"/>
      <protection hidden="1"/>
    </xf>
    <xf numFmtId="20" fontId="1" fillId="4" borderId="0" xfId="0" applyNumberFormat="1" applyFont="1" applyFill="1" applyBorder="1" applyProtection="1"/>
    <xf numFmtId="167" fontId="1" fillId="4" borderId="11" xfId="0" applyNumberFormat="1" applyFont="1" applyFill="1" applyBorder="1" applyAlignment="1" applyProtection="1">
      <alignment horizontal="center"/>
    </xf>
    <xf numFmtId="164" fontId="3" fillId="4" borderId="10" xfId="0" applyFont="1" applyFill="1" applyBorder="1" applyProtection="1"/>
    <xf numFmtId="165" fontId="3" fillId="4" borderId="0" xfId="0" applyNumberFormat="1" applyFont="1" applyFill="1" applyBorder="1" applyProtection="1"/>
    <xf numFmtId="164" fontId="3" fillId="4" borderId="0" xfId="0" applyFont="1" applyFill="1" applyBorder="1" applyProtection="1"/>
    <xf numFmtId="164" fontId="2" fillId="4" borderId="11" xfId="0" applyFont="1" applyFill="1" applyBorder="1" applyAlignment="1" applyProtection="1">
      <alignment horizontal="center"/>
    </xf>
    <xf numFmtId="166" fontId="1" fillId="0" borderId="16" xfId="0" applyNumberFormat="1" applyFont="1" applyFill="1" applyBorder="1" applyAlignment="1" applyProtection="1">
      <alignment horizontal="center"/>
    </xf>
    <xf numFmtId="164" fontId="1" fillId="0" borderId="17" xfId="0" applyFont="1" applyFill="1" applyBorder="1" applyAlignment="1" applyProtection="1">
      <alignment horizontal="center"/>
    </xf>
    <xf numFmtId="164" fontId="1" fillId="0" borderId="16" xfId="0" applyFont="1" applyFill="1" applyBorder="1" applyAlignment="1" applyProtection="1">
      <alignment horizontal="right" vertical="center"/>
      <protection hidden="1"/>
    </xf>
    <xf numFmtId="166" fontId="2" fillId="0" borderId="18" xfId="0" applyNumberFormat="1" applyFont="1" applyFill="1" applyBorder="1" applyAlignment="1" applyProtection="1">
      <alignment horizontal="center"/>
      <protection locked="0"/>
    </xf>
    <xf numFmtId="164" fontId="1" fillId="0" borderId="17" xfId="0" applyFont="1" applyFill="1" applyBorder="1" applyAlignment="1" applyProtection="1">
      <alignment horizontal="left" vertical="center"/>
      <protection hidden="1"/>
    </xf>
    <xf numFmtId="164" fontId="1" fillId="0" borderId="18" xfId="0" applyFont="1" applyFill="1" applyBorder="1" applyProtection="1"/>
    <xf numFmtId="14" fontId="1" fillId="0" borderId="18" xfId="0" applyNumberFormat="1" applyFont="1" applyFill="1" applyBorder="1" applyAlignment="1" applyProtection="1">
      <alignment horizontal="right" vertical="center"/>
      <protection hidden="1"/>
    </xf>
    <xf numFmtId="20" fontId="1" fillId="0" borderId="18" xfId="0" applyNumberFormat="1" applyFont="1" applyFill="1" applyBorder="1" applyProtection="1"/>
    <xf numFmtId="167" fontId="1" fillId="0" borderId="17" xfId="0" applyNumberFormat="1" applyFont="1" applyFill="1" applyBorder="1" applyAlignment="1" applyProtection="1">
      <alignment horizontal="center"/>
    </xf>
    <xf numFmtId="164" fontId="3" fillId="0" borderId="16" xfId="0" applyFont="1" applyFill="1" applyBorder="1" applyProtection="1"/>
    <xf numFmtId="165" fontId="3" fillId="0" borderId="18" xfId="0" applyNumberFormat="1" applyFont="1" applyFill="1" applyBorder="1" applyProtection="1"/>
    <xf numFmtId="164" fontId="3" fillId="0" borderId="18" xfId="0" applyFont="1" applyFill="1" applyBorder="1" applyProtection="1"/>
    <xf numFmtId="164" fontId="2" fillId="0" borderId="17" xfId="0" applyFont="1" applyFill="1" applyBorder="1" applyAlignment="1" applyProtection="1">
      <alignment horizontal="center"/>
    </xf>
    <xf numFmtId="166" fontId="1" fillId="13" borderId="4" xfId="0" applyNumberFormat="1" applyFont="1" applyFill="1" applyBorder="1" applyAlignment="1" applyProtection="1">
      <alignment horizontal="center"/>
    </xf>
    <xf numFmtId="164" fontId="1" fillId="13" borderId="6" xfId="0" applyFont="1" applyFill="1" applyBorder="1" applyAlignment="1" applyProtection="1">
      <alignment horizontal="center"/>
    </xf>
    <xf numFmtId="164" fontId="1" fillId="13" borderId="4" xfId="0" applyFont="1" applyFill="1" applyBorder="1" applyAlignment="1" applyProtection="1">
      <alignment horizontal="right" vertical="center"/>
      <protection hidden="1"/>
    </xf>
    <xf numFmtId="166" fontId="2" fillId="13" borderId="5" xfId="0" applyNumberFormat="1" applyFont="1" applyFill="1" applyBorder="1" applyAlignment="1" applyProtection="1">
      <alignment horizontal="center"/>
      <protection locked="0"/>
    </xf>
    <xf numFmtId="164" fontId="0" fillId="13" borderId="6" xfId="0" applyFont="1" applyFill="1" applyBorder="1" applyAlignment="1" applyProtection="1">
      <alignment horizontal="left" vertical="center"/>
      <protection hidden="1"/>
    </xf>
    <xf numFmtId="164" fontId="1" fillId="13" borderId="5" xfId="0" applyFont="1" applyFill="1" applyBorder="1" applyProtection="1"/>
    <xf numFmtId="14" fontId="1" fillId="13" borderId="5" xfId="0" applyNumberFormat="1" applyFont="1" applyFill="1" applyBorder="1" applyAlignment="1" applyProtection="1">
      <alignment horizontal="right" vertical="center"/>
      <protection hidden="1"/>
    </xf>
    <xf numFmtId="20" fontId="1" fillId="13" borderId="5" xfId="0" applyNumberFormat="1" applyFont="1" applyFill="1" applyBorder="1" applyProtection="1"/>
    <xf numFmtId="167" fontId="1" fillId="13" borderId="6" xfId="0" applyNumberFormat="1" applyFont="1" applyFill="1" applyBorder="1" applyAlignment="1" applyProtection="1">
      <alignment horizontal="center"/>
    </xf>
    <xf numFmtId="164" fontId="3" fillId="13" borderId="4" xfId="0" applyFont="1" applyFill="1" applyBorder="1" applyProtection="1"/>
    <xf numFmtId="165" fontId="3" fillId="13" borderId="5" xfId="0" applyNumberFormat="1" applyFont="1" applyFill="1" applyBorder="1" applyProtection="1"/>
    <xf numFmtId="164" fontId="3" fillId="13" borderId="5" xfId="0" applyFont="1" applyFill="1" applyBorder="1" applyProtection="1"/>
    <xf numFmtId="164" fontId="2" fillId="13" borderId="6" xfId="0" applyFont="1" applyFill="1" applyBorder="1" applyAlignment="1" applyProtection="1">
      <alignment horizontal="center"/>
    </xf>
    <xf numFmtId="166" fontId="1" fillId="13" borderId="10" xfId="0" applyNumberFormat="1" applyFont="1" applyFill="1" applyBorder="1" applyAlignment="1" applyProtection="1">
      <alignment horizontal="center"/>
    </xf>
    <xf numFmtId="164" fontId="1" fillId="13" borderId="11" xfId="0" applyFont="1" applyFill="1" applyBorder="1" applyAlignment="1" applyProtection="1">
      <alignment horizontal="center"/>
    </xf>
    <xf numFmtId="164" fontId="1" fillId="13" borderId="10" xfId="0" applyFont="1" applyFill="1" applyBorder="1" applyAlignment="1" applyProtection="1">
      <alignment horizontal="right" vertical="center"/>
      <protection hidden="1"/>
    </xf>
    <xf numFmtId="166" fontId="2" fillId="13" borderId="0" xfId="0" applyNumberFormat="1" applyFont="1" applyFill="1" applyBorder="1" applyAlignment="1" applyProtection="1">
      <alignment horizontal="center"/>
      <protection locked="0"/>
    </xf>
    <xf numFmtId="164" fontId="1" fillId="13" borderId="11" xfId="0" applyFont="1" applyFill="1" applyBorder="1" applyAlignment="1" applyProtection="1">
      <alignment horizontal="left" vertical="center"/>
      <protection hidden="1"/>
    </xf>
    <xf numFmtId="164" fontId="1" fillId="13" borderId="0" xfId="0" applyFont="1" applyFill="1" applyBorder="1" applyProtection="1"/>
    <xf numFmtId="14" fontId="1" fillId="13" borderId="0" xfId="0" applyNumberFormat="1" applyFont="1" applyFill="1" applyBorder="1" applyAlignment="1" applyProtection="1">
      <alignment horizontal="right" vertical="center"/>
      <protection hidden="1"/>
    </xf>
    <xf numFmtId="20" fontId="1" fillId="13" borderId="0" xfId="0" applyNumberFormat="1" applyFont="1" applyFill="1" applyBorder="1" applyProtection="1"/>
    <xf numFmtId="167" fontId="1" fillId="13" borderId="11" xfId="0" applyNumberFormat="1" applyFont="1" applyFill="1" applyBorder="1" applyAlignment="1" applyProtection="1">
      <alignment horizontal="center"/>
    </xf>
    <xf numFmtId="164" fontId="3" fillId="13" borderId="10" xfId="0" applyFont="1" applyFill="1" applyBorder="1" applyProtection="1"/>
    <xf numFmtId="165" fontId="3" fillId="13" borderId="0" xfId="0" applyNumberFormat="1" applyFont="1" applyFill="1" applyBorder="1" applyProtection="1"/>
    <xf numFmtId="164" fontId="3" fillId="13" borderId="0" xfId="0" applyFont="1" applyFill="1" applyBorder="1" applyProtection="1"/>
    <xf numFmtId="164" fontId="2" fillId="13" borderId="11" xfId="0" applyFont="1" applyFill="1" applyBorder="1" applyAlignment="1" applyProtection="1">
      <alignment horizontal="center"/>
    </xf>
    <xf numFmtId="166" fontId="8" fillId="14" borderId="4" xfId="0" applyNumberFormat="1" applyFont="1" applyFill="1" applyBorder="1" applyAlignment="1" applyProtection="1">
      <alignment horizontal="center"/>
    </xf>
    <xf numFmtId="164" fontId="8" fillId="14" borderId="6" xfId="0" applyFont="1" applyFill="1" applyBorder="1" applyAlignment="1" applyProtection="1">
      <alignment horizontal="center"/>
    </xf>
    <xf numFmtId="164" fontId="8" fillId="14" borderId="4" xfId="0" applyFont="1" applyFill="1" applyBorder="1" applyAlignment="1" applyProtection="1">
      <alignment horizontal="right" vertical="center"/>
      <protection hidden="1"/>
    </xf>
    <xf numFmtId="166" fontId="9" fillId="14" borderId="5" xfId="0" applyNumberFormat="1" applyFont="1" applyFill="1" applyBorder="1" applyAlignment="1" applyProtection="1">
      <alignment horizontal="center"/>
      <protection locked="0"/>
    </xf>
    <xf numFmtId="164" fontId="8" fillId="14" borderId="6" xfId="0" applyFont="1" applyFill="1" applyBorder="1" applyAlignment="1" applyProtection="1">
      <alignment horizontal="left" vertical="center"/>
      <protection hidden="1"/>
    </xf>
    <xf numFmtId="164" fontId="8" fillId="14" borderId="5" xfId="0" applyFont="1" applyFill="1" applyBorder="1" applyProtection="1"/>
    <xf numFmtId="14" fontId="8" fillId="14" borderId="5" xfId="0" applyNumberFormat="1" applyFont="1" applyFill="1" applyBorder="1" applyAlignment="1" applyProtection="1">
      <alignment horizontal="right" vertical="center"/>
      <protection hidden="1"/>
    </xf>
    <xf numFmtId="20" fontId="8" fillId="14" borderId="5" xfId="0" applyNumberFormat="1" applyFont="1" applyFill="1" applyBorder="1" applyProtection="1"/>
    <xf numFmtId="167" fontId="8" fillId="14" borderId="6" xfId="0" applyNumberFormat="1" applyFont="1" applyFill="1" applyBorder="1" applyAlignment="1" applyProtection="1">
      <alignment horizontal="center"/>
    </xf>
    <xf numFmtId="164" fontId="10" fillId="14" borderId="4" xfId="0" applyFont="1" applyFill="1" applyBorder="1" applyProtection="1"/>
    <xf numFmtId="165" fontId="10" fillId="14" borderId="5" xfId="0" applyNumberFormat="1" applyFont="1" applyFill="1" applyBorder="1" applyProtection="1"/>
    <xf numFmtId="164" fontId="10" fillId="14" borderId="5" xfId="0" applyFont="1" applyFill="1" applyBorder="1" applyProtection="1"/>
    <xf numFmtId="164" fontId="9" fillId="14" borderId="6" xfId="0" applyFont="1" applyFill="1" applyBorder="1" applyAlignment="1" applyProtection="1">
      <alignment horizontal="center"/>
    </xf>
    <xf numFmtId="166" fontId="8" fillId="14" borderId="10" xfId="0" applyNumberFormat="1" applyFont="1" applyFill="1" applyBorder="1" applyAlignment="1" applyProtection="1">
      <alignment horizontal="center"/>
    </xf>
    <xf numFmtId="164" fontId="8" fillId="14" borderId="11" xfId="0" applyFont="1" applyFill="1" applyBorder="1" applyAlignment="1" applyProtection="1">
      <alignment horizontal="center"/>
    </xf>
    <xf numFmtId="164" fontId="8" fillId="14" borderId="10" xfId="0" applyFont="1" applyFill="1" applyBorder="1" applyAlignment="1" applyProtection="1">
      <alignment horizontal="right" vertical="center"/>
      <protection hidden="1"/>
    </xf>
    <xf numFmtId="166" fontId="9" fillId="14" borderId="0" xfId="0" applyNumberFormat="1" applyFont="1" applyFill="1" applyBorder="1" applyAlignment="1" applyProtection="1">
      <alignment horizontal="center"/>
      <protection locked="0"/>
    </xf>
    <xf numFmtId="164" fontId="8" fillId="14" borderId="11" xfId="0" applyFont="1" applyFill="1" applyBorder="1" applyAlignment="1" applyProtection="1">
      <alignment horizontal="left" vertical="center"/>
      <protection hidden="1"/>
    </xf>
    <xf numFmtId="164" fontId="8" fillId="14" borderId="0" xfId="0" applyFont="1" applyFill="1" applyBorder="1" applyProtection="1"/>
    <xf numFmtId="14" fontId="8" fillId="14" borderId="0" xfId="0" applyNumberFormat="1" applyFont="1" applyFill="1" applyBorder="1" applyAlignment="1" applyProtection="1">
      <alignment horizontal="right" vertical="center"/>
      <protection hidden="1"/>
    </xf>
    <xf numFmtId="20" fontId="8" fillId="14" borderId="0" xfId="0" applyNumberFormat="1" applyFont="1" applyFill="1" applyBorder="1" applyProtection="1"/>
    <xf numFmtId="167" fontId="8" fillId="14" borderId="11" xfId="0" applyNumberFormat="1" applyFont="1" applyFill="1" applyBorder="1" applyAlignment="1" applyProtection="1">
      <alignment horizontal="center"/>
    </xf>
    <xf numFmtId="164" fontId="10" fillId="14" borderId="10" xfId="0" applyFont="1" applyFill="1" applyBorder="1" applyProtection="1"/>
    <xf numFmtId="165" fontId="10" fillId="14" borderId="0" xfId="0" applyNumberFormat="1" applyFont="1" applyFill="1" applyBorder="1" applyProtection="1"/>
    <xf numFmtId="164" fontId="10" fillId="14" borderId="0" xfId="0" applyFont="1" applyFill="1" applyBorder="1" applyProtection="1"/>
    <xf numFmtId="164" fontId="9" fillId="14" borderId="11" xfId="0" applyFont="1" applyFill="1" applyBorder="1" applyAlignment="1" applyProtection="1">
      <alignment horizontal="center"/>
    </xf>
    <xf numFmtId="166" fontId="1" fillId="15" borderId="4" xfId="0" applyNumberFormat="1" applyFont="1" applyFill="1" applyBorder="1" applyAlignment="1" applyProtection="1">
      <alignment horizontal="center"/>
    </xf>
    <xf numFmtId="164" fontId="1" fillId="15" borderId="6" xfId="0" applyFont="1" applyFill="1" applyBorder="1" applyAlignment="1" applyProtection="1">
      <alignment horizontal="center"/>
    </xf>
    <xf numFmtId="164" fontId="1" fillId="15" borderId="4" xfId="0" applyFont="1" applyFill="1" applyBorder="1" applyAlignment="1" applyProtection="1">
      <alignment horizontal="right" vertical="center"/>
      <protection hidden="1"/>
    </xf>
    <xf numFmtId="166" fontId="2" fillId="15" borderId="5" xfId="0" applyNumberFormat="1" applyFont="1" applyFill="1" applyBorder="1" applyAlignment="1" applyProtection="1">
      <alignment horizontal="center"/>
      <protection locked="0"/>
    </xf>
    <xf numFmtId="164" fontId="0" fillId="15" borderId="6" xfId="0" applyFont="1" applyFill="1" applyBorder="1" applyAlignment="1" applyProtection="1">
      <alignment horizontal="left" vertical="center"/>
      <protection hidden="1"/>
    </xf>
    <xf numFmtId="164" fontId="1" fillId="15" borderId="5" xfId="0" applyFont="1" applyFill="1" applyBorder="1" applyProtection="1"/>
    <xf numFmtId="14" fontId="1" fillId="15" borderId="5" xfId="0" applyNumberFormat="1" applyFont="1" applyFill="1" applyBorder="1" applyAlignment="1" applyProtection="1">
      <alignment horizontal="right" vertical="center"/>
      <protection hidden="1"/>
    </xf>
    <xf numFmtId="20" fontId="1" fillId="15" borderId="5" xfId="0" applyNumberFormat="1" applyFont="1" applyFill="1" applyBorder="1" applyProtection="1"/>
    <xf numFmtId="167" fontId="1" fillId="15" borderId="6" xfId="0" applyNumberFormat="1" applyFont="1" applyFill="1" applyBorder="1" applyAlignment="1" applyProtection="1">
      <alignment horizontal="center"/>
    </xf>
    <xf numFmtId="164" fontId="3" fillId="15" borderId="4" xfId="0" applyFont="1" applyFill="1" applyBorder="1" applyProtection="1"/>
    <xf numFmtId="165" fontId="3" fillId="15" borderId="5" xfId="0" applyNumberFormat="1" applyFont="1" applyFill="1" applyBorder="1" applyProtection="1"/>
    <xf numFmtId="164" fontId="3" fillId="15" borderId="5" xfId="0" applyFont="1" applyFill="1" applyBorder="1" applyProtection="1"/>
    <xf numFmtId="164" fontId="2" fillId="15" borderId="6" xfId="0" applyFont="1" applyFill="1" applyBorder="1" applyAlignment="1" applyProtection="1">
      <alignment horizontal="center"/>
    </xf>
    <xf numFmtId="166" fontId="1" fillId="15" borderId="10" xfId="0" applyNumberFormat="1" applyFont="1" applyFill="1" applyBorder="1" applyAlignment="1" applyProtection="1">
      <alignment horizontal="center"/>
    </xf>
    <xf numFmtId="164" fontId="1" fillId="15" borderId="11" xfId="0" applyFont="1" applyFill="1" applyBorder="1" applyAlignment="1" applyProtection="1">
      <alignment horizontal="center"/>
    </xf>
    <xf numFmtId="164" fontId="1" fillId="15" borderId="10" xfId="0" applyFont="1" applyFill="1" applyBorder="1" applyAlignment="1" applyProtection="1">
      <alignment horizontal="right" vertical="center"/>
      <protection hidden="1"/>
    </xf>
    <xf numFmtId="166" fontId="2" fillId="15" borderId="0" xfId="0" applyNumberFormat="1" applyFont="1" applyFill="1" applyBorder="1" applyAlignment="1" applyProtection="1">
      <alignment horizontal="center"/>
      <protection locked="0"/>
    </xf>
    <xf numFmtId="164" fontId="1" fillId="15" borderId="11" xfId="0" applyFont="1" applyFill="1" applyBorder="1" applyAlignment="1" applyProtection="1">
      <alignment horizontal="left" vertical="center"/>
      <protection hidden="1"/>
    </xf>
    <xf numFmtId="164" fontId="1" fillId="15" borderId="0" xfId="0" applyFont="1" applyFill="1" applyBorder="1" applyProtection="1"/>
    <xf numFmtId="14" fontId="1" fillId="15" borderId="0" xfId="0" applyNumberFormat="1" applyFont="1" applyFill="1" applyBorder="1" applyAlignment="1" applyProtection="1">
      <alignment horizontal="right" vertical="center"/>
      <protection hidden="1"/>
    </xf>
    <xf numFmtId="20" fontId="1" fillId="15" borderId="0" xfId="0" applyNumberFormat="1" applyFont="1" applyFill="1" applyBorder="1" applyProtection="1"/>
    <xf numFmtId="167" fontId="1" fillId="15" borderId="11" xfId="0" applyNumberFormat="1" applyFont="1" applyFill="1" applyBorder="1" applyAlignment="1" applyProtection="1">
      <alignment horizontal="center"/>
    </xf>
    <xf numFmtId="164" fontId="3" fillId="15" borderId="10" xfId="0" applyFont="1" applyFill="1" applyBorder="1" applyProtection="1"/>
    <xf numFmtId="165" fontId="3" fillId="15" borderId="0" xfId="0" applyNumberFormat="1" applyFont="1" applyFill="1" applyBorder="1" applyProtection="1"/>
    <xf numFmtId="164" fontId="3" fillId="15" borderId="0" xfId="0" applyFont="1" applyFill="1" applyBorder="1" applyProtection="1"/>
    <xf numFmtId="164" fontId="2" fillId="15" borderId="11" xfId="0" applyFont="1" applyFill="1" applyBorder="1" applyAlignment="1" applyProtection="1">
      <alignment horizontal="center"/>
    </xf>
    <xf numFmtId="166" fontId="1" fillId="16" borderId="4" xfId="0" applyNumberFormat="1" applyFont="1" applyFill="1" applyBorder="1" applyAlignment="1" applyProtection="1">
      <alignment horizontal="center"/>
    </xf>
    <xf numFmtId="164" fontId="1" fillId="16" borderId="6" xfId="0" applyFont="1" applyFill="1" applyBorder="1" applyAlignment="1" applyProtection="1">
      <alignment horizontal="center"/>
    </xf>
    <xf numFmtId="164" fontId="1" fillId="16" borderId="4" xfId="0" applyFont="1" applyFill="1" applyBorder="1" applyAlignment="1" applyProtection="1">
      <alignment horizontal="right" vertical="center"/>
      <protection hidden="1"/>
    </xf>
    <xf numFmtId="166" fontId="2" fillId="16" borderId="5" xfId="0" applyNumberFormat="1" applyFont="1" applyFill="1" applyBorder="1" applyAlignment="1" applyProtection="1">
      <alignment horizontal="center"/>
      <protection locked="0"/>
    </xf>
    <xf numFmtId="164" fontId="0" fillId="16" borderId="6" xfId="0" applyFont="1" applyFill="1" applyBorder="1" applyAlignment="1" applyProtection="1">
      <alignment horizontal="left" vertical="center"/>
      <protection hidden="1"/>
    </xf>
    <xf numFmtId="164" fontId="1" fillId="16" borderId="5" xfId="0" applyFont="1" applyFill="1" applyBorder="1" applyProtection="1"/>
    <xf numFmtId="14" fontId="1" fillId="16" borderId="5" xfId="0" applyNumberFormat="1" applyFont="1" applyFill="1" applyBorder="1" applyAlignment="1" applyProtection="1">
      <alignment horizontal="right" vertical="center"/>
      <protection hidden="1"/>
    </xf>
    <xf numFmtId="20" fontId="1" fillId="16" borderId="5" xfId="0" applyNumberFormat="1" applyFont="1" applyFill="1" applyBorder="1" applyProtection="1"/>
    <xf numFmtId="167" fontId="1" fillId="16" borderId="6" xfId="0" applyNumberFormat="1" applyFont="1" applyFill="1" applyBorder="1" applyAlignment="1" applyProtection="1">
      <alignment horizontal="center"/>
    </xf>
    <xf numFmtId="164" fontId="3" fillId="16" borderId="4" xfId="0" applyFont="1" applyFill="1" applyBorder="1" applyProtection="1"/>
    <xf numFmtId="165" fontId="3" fillId="16" borderId="5" xfId="0" applyNumberFormat="1" applyFont="1" applyFill="1" applyBorder="1" applyProtection="1"/>
    <xf numFmtId="164" fontId="3" fillId="16" borderId="5" xfId="0" applyFont="1" applyFill="1" applyBorder="1" applyProtection="1"/>
    <xf numFmtId="164" fontId="2" fillId="16" borderId="6" xfId="0" applyFont="1" applyFill="1" applyBorder="1" applyAlignment="1" applyProtection="1">
      <alignment horizontal="center"/>
    </xf>
    <xf numFmtId="166" fontId="1" fillId="16" borderId="10" xfId="0" applyNumberFormat="1" applyFont="1" applyFill="1" applyBorder="1" applyAlignment="1" applyProtection="1">
      <alignment horizontal="center"/>
    </xf>
    <xf numFmtId="164" fontId="1" fillId="16" borderId="11" xfId="0" applyFont="1" applyFill="1" applyBorder="1" applyAlignment="1" applyProtection="1">
      <alignment horizontal="center"/>
    </xf>
    <xf numFmtId="164" fontId="1" fillId="16" borderId="10" xfId="0" applyFont="1" applyFill="1" applyBorder="1" applyAlignment="1" applyProtection="1">
      <alignment horizontal="right" vertical="center"/>
      <protection hidden="1"/>
    </xf>
    <xf numFmtId="166" fontId="2" fillId="16" borderId="0" xfId="0" applyNumberFormat="1" applyFont="1" applyFill="1" applyBorder="1" applyAlignment="1" applyProtection="1">
      <alignment horizontal="center"/>
      <protection locked="0"/>
    </xf>
    <xf numFmtId="164" fontId="1" fillId="16" borderId="11" xfId="0" applyFont="1" applyFill="1" applyBorder="1" applyAlignment="1" applyProtection="1">
      <alignment horizontal="left" vertical="center"/>
      <protection hidden="1"/>
    </xf>
    <xf numFmtId="164" fontId="1" fillId="16" borderId="0" xfId="0" applyFont="1" applyFill="1" applyBorder="1" applyProtection="1"/>
    <xf numFmtId="14" fontId="1" fillId="16" borderId="0" xfId="0" applyNumberFormat="1" applyFont="1" applyFill="1" applyBorder="1" applyAlignment="1" applyProtection="1">
      <alignment horizontal="right" vertical="center"/>
      <protection hidden="1"/>
    </xf>
    <xf numFmtId="20" fontId="1" fillId="16" borderId="0" xfId="0" applyNumberFormat="1" applyFont="1" applyFill="1" applyBorder="1" applyProtection="1"/>
    <xf numFmtId="167" fontId="1" fillId="16" borderId="11" xfId="0" applyNumberFormat="1" applyFont="1" applyFill="1" applyBorder="1" applyAlignment="1" applyProtection="1">
      <alignment horizontal="center"/>
    </xf>
    <xf numFmtId="164" fontId="3" fillId="16" borderId="10" xfId="0" applyFont="1" applyFill="1" applyBorder="1" applyProtection="1"/>
    <xf numFmtId="165" fontId="3" fillId="16" borderId="0" xfId="0" applyNumberFormat="1" applyFont="1" applyFill="1" applyBorder="1" applyProtection="1"/>
    <xf numFmtId="164" fontId="3" fillId="16" borderId="0" xfId="0" applyFont="1" applyFill="1" applyBorder="1" applyProtection="1"/>
    <xf numFmtId="164" fontId="2" fillId="16" borderId="11" xfId="0" applyFont="1" applyFill="1" applyBorder="1" applyAlignment="1" applyProtection="1">
      <alignment horizontal="center"/>
    </xf>
    <xf numFmtId="166" fontId="8" fillId="17" borderId="4" xfId="0" applyNumberFormat="1" applyFont="1" applyFill="1" applyBorder="1" applyAlignment="1" applyProtection="1">
      <alignment horizontal="center"/>
    </xf>
    <xf numFmtId="164" fontId="8" fillId="17" borderId="6" xfId="0" applyFont="1" applyFill="1" applyBorder="1" applyAlignment="1" applyProtection="1">
      <alignment horizontal="center"/>
    </xf>
    <xf numFmtId="164" fontId="8" fillId="17" borderId="4" xfId="0" applyFont="1" applyFill="1" applyBorder="1" applyAlignment="1" applyProtection="1">
      <alignment horizontal="right" vertical="center"/>
      <protection hidden="1"/>
    </xf>
    <xf numFmtId="166" fontId="9" fillId="17" borderId="5" xfId="0" applyNumberFormat="1" applyFont="1" applyFill="1" applyBorder="1" applyAlignment="1" applyProtection="1">
      <alignment horizontal="center"/>
      <protection locked="0"/>
    </xf>
    <xf numFmtId="164" fontId="8" fillId="17" borderId="6" xfId="0" applyFont="1" applyFill="1" applyBorder="1" applyAlignment="1" applyProtection="1">
      <alignment horizontal="left" vertical="center"/>
      <protection hidden="1"/>
    </xf>
    <xf numFmtId="164" fontId="8" fillId="17" borderId="5" xfId="0" applyFont="1" applyFill="1" applyBorder="1" applyProtection="1"/>
    <xf numFmtId="14" fontId="8" fillId="17" borderId="5" xfId="0" applyNumberFormat="1" applyFont="1" applyFill="1" applyBorder="1" applyAlignment="1" applyProtection="1">
      <alignment horizontal="right" vertical="center"/>
      <protection hidden="1"/>
    </xf>
    <xf numFmtId="20" fontId="8" fillId="17" borderId="5" xfId="0" applyNumberFormat="1" applyFont="1" applyFill="1" applyBorder="1" applyProtection="1"/>
    <xf numFmtId="167" fontId="8" fillId="17" borderId="6" xfId="0" applyNumberFormat="1" applyFont="1" applyFill="1" applyBorder="1" applyAlignment="1" applyProtection="1">
      <alignment horizontal="center"/>
    </xf>
    <xf numFmtId="164" fontId="10" fillId="17" borderId="4" xfId="0" applyFont="1" applyFill="1" applyBorder="1" applyProtection="1"/>
    <xf numFmtId="165" fontId="10" fillId="17" borderId="5" xfId="0" applyNumberFormat="1" applyFont="1" applyFill="1" applyBorder="1" applyProtection="1"/>
    <xf numFmtId="164" fontId="10" fillId="17" borderId="5" xfId="0" applyFont="1" applyFill="1" applyBorder="1" applyProtection="1"/>
    <xf numFmtId="164" fontId="9" fillId="17" borderId="6" xfId="0" applyFont="1" applyFill="1" applyBorder="1" applyAlignment="1" applyProtection="1">
      <alignment horizontal="center"/>
    </xf>
    <xf numFmtId="166" fontId="8" fillId="17" borderId="10" xfId="0" applyNumberFormat="1" applyFont="1" applyFill="1" applyBorder="1" applyAlignment="1" applyProtection="1">
      <alignment horizontal="center"/>
    </xf>
    <xf numFmtId="164" fontId="8" fillId="17" borderId="11" xfId="0" applyFont="1" applyFill="1" applyBorder="1" applyAlignment="1" applyProtection="1">
      <alignment horizontal="center"/>
    </xf>
    <xf numFmtId="164" fontId="8" fillId="17" borderId="10" xfId="0" applyFont="1" applyFill="1" applyBorder="1" applyAlignment="1" applyProtection="1">
      <alignment horizontal="right" vertical="center"/>
      <protection hidden="1"/>
    </xf>
    <xf numFmtId="166" fontId="9" fillId="17" borderId="0" xfId="0" applyNumberFormat="1" applyFont="1" applyFill="1" applyBorder="1" applyAlignment="1" applyProtection="1">
      <alignment horizontal="center"/>
      <protection locked="0"/>
    </xf>
    <xf numFmtId="164" fontId="8" fillId="17" borderId="11" xfId="0" applyFont="1" applyFill="1" applyBorder="1" applyAlignment="1" applyProtection="1">
      <alignment horizontal="left" vertical="center"/>
      <protection hidden="1"/>
    </xf>
    <xf numFmtId="164" fontId="8" fillId="17" borderId="0" xfId="0" applyFont="1" applyFill="1" applyBorder="1" applyProtection="1"/>
    <xf numFmtId="14" fontId="8" fillId="17" borderId="0" xfId="0" applyNumberFormat="1" applyFont="1" applyFill="1" applyBorder="1" applyAlignment="1" applyProtection="1">
      <alignment horizontal="right" vertical="center"/>
      <protection hidden="1"/>
    </xf>
    <xf numFmtId="20" fontId="8" fillId="17" borderId="0" xfId="0" applyNumberFormat="1" applyFont="1" applyFill="1" applyBorder="1" applyProtection="1"/>
    <xf numFmtId="167" fontId="8" fillId="17" borderId="11" xfId="0" applyNumberFormat="1" applyFont="1" applyFill="1" applyBorder="1" applyAlignment="1" applyProtection="1">
      <alignment horizontal="center"/>
    </xf>
    <xf numFmtId="164" fontId="10" fillId="17" borderId="10" xfId="0" applyFont="1" applyFill="1" applyBorder="1" applyProtection="1"/>
    <xf numFmtId="165" fontId="10" fillId="17" borderId="0" xfId="0" applyNumberFormat="1" applyFont="1" applyFill="1" applyBorder="1" applyProtection="1"/>
    <xf numFmtId="164" fontId="10" fillId="17" borderId="0" xfId="0" applyFont="1" applyFill="1" applyBorder="1" applyProtection="1"/>
    <xf numFmtId="164" fontId="9" fillId="17" borderId="11" xfId="0" applyFont="1" applyFill="1" applyBorder="1" applyAlignment="1" applyProtection="1">
      <alignment horizontal="center"/>
    </xf>
    <xf numFmtId="166" fontId="1" fillId="0" borderId="0" xfId="0" applyNumberFormat="1" applyFont="1" applyFill="1" applyBorder="1" applyAlignment="1" applyProtection="1">
      <alignment horizontal="center"/>
    </xf>
    <xf numFmtId="164" fontId="1" fillId="0" borderId="0" xfId="0" applyFont="1" applyFill="1" applyBorder="1" applyAlignment="1" applyProtection="1">
      <alignment horizontal="center"/>
    </xf>
    <xf numFmtId="164" fontId="1" fillId="0" borderId="0" xfId="0" applyFont="1" applyFill="1" applyBorder="1" applyAlignment="1" applyProtection="1">
      <alignment horizontal="right" vertical="center"/>
      <protection hidden="1"/>
    </xf>
    <xf numFmtId="164" fontId="1" fillId="0" borderId="0" xfId="0" applyFont="1" applyFill="1" applyBorder="1" applyAlignment="1" applyProtection="1">
      <alignment horizontal="left" vertical="center"/>
      <protection hidden="1"/>
    </xf>
    <xf numFmtId="167" fontId="1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  <protection hidden="1"/>
    </xf>
    <xf numFmtId="166" fontId="8" fillId="18" borderId="4" xfId="0" applyNumberFormat="1" applyFont="1" applyFill="1" applyBorder="1" applyAlignment="1" applyProtection="1">
      <alignment horizontal="center"/>
    </xf>
    <xf numFmtId="164" fontId="8" fillId="18" borderId="5" xfId="0" applyFont="1" applyFill="1" applyBorder="1" applyAlignment="1" applyProtection="1">
      <alignment horizontal="center"/>
    </xf>
    <xf numFmtId="164" fontId="1" fillId="19" borderId="4" xfId="0" applyFont="1" applyFill="1" applyBorder="1" applyAlignment="1" applyProtection="1">
      <alignment horizontal="right"/>
      <protection locked="0"/>
    </xf>
    <xf numFmtId="166" fontId="9" fillId="18" borderId="5" xfId="0" applyNumberFormat="1" applyFont="1" applyFill="1" applyBorder="1" applyAlignment="1" applyProtection="1">
      <alignment horizontal="center"/>
      <protection locked="0"/>
    </xf>
    <xf numFmtId="164" fontId="1" fillId="20" borderId="6" xfId="0" applyFont="1" applyFill="1" applyBorder="1" applyAlignment="1" applyProtection="1">
      <alignment horizontal="left"/>
      <protection locked="0"/>
    </xf>
    <xf numFmtId="164" fontId="8" fillId="18" borderId="4" xfId="0" applyFont="1" applyFill="1" applyBorder="1" applyProtection="1"/>
    <xf numFmtId="14" fontId="8" fillId="18" borderId="5" xfId="0" applyNumberFormat="1" applyFont="1" applyFill="1" applyBorder="1" applyAlignment="1" applyProtection="1">
      <alignment horizontal="right" vertical="center"/>
      <protection hidden="1"/>
    </xf>
    <xf numFmtId="20" fontId="8" fillId="18" borderId="5" xfId="0" applyNumberFormat="1" applyFont="1" applyFill="1" applyBorder="1" applyProtection="1"/>
    <xf numFmtId="167" fontId="8" fillId="18" borderId="6" xfId="0" applyNumberFormat="1" applyFont="1" applyFill="1" applyBorder="1" applyAlignment="1" applyProtection="1">
      <alignment horizontal="center"/>
    </xf>
    <xf numFmtId="164" fontId="10" fillId="18" borderId="4" xfId="0" applyFont="1" applyFill="1" applyBorder="1" applyProtection="1"/>
    <xf numFmtId="165" fontId="10" fillId="18" borderId="5" xfId="0" applyNumberFormat="1" applyFont="1" applyFill="1" applyBorder="1" applyProtection="1"/>
    <xf numFmtId="164" fontId="10" fillId="18" borderId="5" xfId="0" applyFont="1" applyFill="1" applyBorder="1" applyProtection="1"/>
    <xf numFmtId="164" fontId="9" fillId="18" borderId="6" xfId="0" applyFont="1" applyFill="1" applyBorder="1" applyAlignment="1" applyProtection="1">
      <alignment horizontal="center"/>
    </xf>
    <xf numFmtId="164" fontId="1" fillId="4" borderId="10" xfId="0" applyFont="1" applyFill="1" applyBorder="1" applyAlignment="1" applyProtection="1">
      <alignment horizontal="right"/>
      <protection locked="0"/>
    </xf>
    <xf numFmtId="164" fontId="8" fillId="21" borderId="11" xfId="0" applyFont="1" applyFill="1" applyBorder="1" applyProtection="1">
      <protection locked="0"/>
    </xf>
    <xf numFmtId="164" fontId="1" fillId="0" borderId="10" xfId="0" applyFont="1" applyFill="1" applyBorder="1" applyProtection="1"/>
    <xf numFmtId="166" fontId="8" fillId="18" borderId="10" xfId="0" applyNumberFormat="1" applyFont="1" applyFill="1" applyBorder="1" applyAlignment="1" applyProtection="1">
      <alignment horizontal="center"/>
    </xf>
    <xf numFmtId="164" fontId="8" fillId="18" borderId="0" xfId="0" applyFont="1" applyFill="1" applyBorder="1" applyAlignment="1" applyProtection="1">
      <alignment horizontal="center"/>
    </xf>
    <xf numFmtId="164" fontId="8" fillId="14" borderId="10" xfId="0" applyFont="1" applyFill="1" applyBorder="1" applyAlignment="1" applyProtection="1">
      <alignment horizontal="right"/>
      <protection locked="0"/>
    </xf>
    <xf numFmtId="166" fontId="9" fillId="18" borderId="0" xfId="0" applyNumberFormat="1" applyFont="1" applyFill="1" applyBorder="1" applyAlignment="1" applyProtection="1">
      <alignment horizontal="center"/>
      <protection locked="0"/>
    </xf>
    <xf numFmtId="164" fontId="11" fillId="22" borderId="11" xfId="0" applyFont="1" applyFill="1" applyBorder="1" applyProtection="1">
      <protection locked="0"/>
    </xf>
    <xf numFmtId="164" fontId="8" fillId="18" borderId="10" xfId="0" applyFont="1" applyFill="1" applyBorder="1" applyProtection="1"/>
    <xf numFmtId="14" fontId="8" fillId="18" borderId="0" xfId="0" applyNumberFormat="1" applyFont="1" applyFill="1" applyBorder="1" applyAlignment="1" applyProtection="1">
      <alignment horizontal="right" vertical="center"/>
      <protection hidden="1"/>
    </xf>
    <xf numFmtId="20" fontId="8" fillId="18" borderId="0" xfId="0" applyNumberFormat="1" applyFont="1" applyFill="1" applyBorder="1" applyProtection="1"/>
    <xf numFmtId="167" fontId="8" fillId="18" borderId="11" xfId="0" applyNumberFormat="1" applyFont="1" applyFill="1" applyBorder="1" applyAlignment="1" applyProtection="1">
      <alignment horizontal="center"/>
    </xf>
    <xf numFmtId="164" fontId="10" fillId="18" borderId="10" xfId="0" applyFont="1" applyFill="1" applyBorder="1" applyProtection="1"/>
    <xf numFmtId="165" fontId="10" fillId="18" borderId="0" xfId="0" applyNumberFormat="1" applyFont="1" applyFill="1" applyBorder="1" applyProtection="1"/>
    <xf numFmtId="164" fontId="10" fillId="18" borderId="0" xfId="0" applyFont="1" applyFill="1" applyBorder="1" applyProtection="1"/>
    <xf numFmtId="164" fontId="9" fillId="18" borderId="11" xfId="0" applyFont="1" applyFill="1" applyBorder="1" applyAlignment="1" applyProtection="1">
      <alignment horizontal="center"/>
    </xf>
    <xf numFmtId="164" fontId="1" fillId="13" borderId="10" xfId="0" applyFont="1" applyFill="1" applyBorder="1" applyAlignment="1" applyProtection="1">
      <alignment horizontal="right"/>
      <protection locked="0"/>
    </xf>
    <xf numFmtId="164" fontId="1" fillId="23" borderId="10" xfId="0" applyFont="1" applyFill="1" applyBorder="1" applyAlignment="1" applyProtection="1">
      <alignment horizontal="right"/>
      <protection locked="0"/>
    </xf>
    <xf numFmtId="164" fontId="1" fillId="24" borderId="11" xfId="0" applyFont="1" applyFill="1" applyBorder="1" applyProtection="1">
      <protection locked="0"/>
    </xf>
    <xf numFmtId="164" fontId="8" fillId="17" borderId="10" xfId="0" applyFont="1" applyFill="1" applyBorder="1" applyAlignment="1" applyProtection="1">
      <alignment horizontal="right"/>
      <protection locked="0"/>
    </xf>
    <xf numFmtId="164" fontId="1" fillId="0" borderId="0" xfId="0" applyFont="1" applyBorder="1" applyAlignment="1" applyProtection="1">
      <alignment horizontal="center"/>
    </xf>
    <xf numFmtId="164" fontId="1" fillId="0" borderId="0" xfId="0" applyFont="1" applyBorder="1" applyProtection="1"/>
    <xf numFmtId="164" fontId="1" fillId="0" borderId="0" xfId="0" applyFont="1" applyBorder="1" applyAlignment="1" applyProtection="1">
      <alignment horizontal="left"/>
    </xf>
    <xf numFmtId="164" fontId="1" fillId="16" borderId="10" xfId="0" applyFont="1" applyFill="1" applyBorder="1" applyAlignment="1" applyProtection="1">
      <alignment horizontal="right"/>
      <protection locked="0"/>
    </xf>
    <xf numFmtId="164" fontId="1" fillId="0" borderId="18" xfId="0" applyFont="1" applyFill="1" applyBorder="1" applyAlignment="1" applyProtection="1">
      <alignment horizontal="center"/>
    </xf>
    <xf numFmtId="164" fontId="1" fillId="15" borderId="16" xfId="0" applyFont="1" applyFill="1" applyBorder="1" applyAlignment="1" applyProtection="1">
      <alignment horizontal="right"/>
      <protection locked="0"/>
    </xf>
    <xf numFmtId="164" fontId="8" fillId="25" borderId="17" xfId="0" applyFont="1" applyFill="1" applyBorder="1" applyProtection="1">
      <protection locked="0"/>
    </xf>
    <xf numFmtId="164" fontId="1" fillId="0" borderId="16" xfId="0" applyFont="1" applyFill="1" applyBorder="1" applyProtection="1"/>
    <xf numFmtId="166" fontId="8" fillId="26" borderId="4" xfId="0" applyNumberFormat="1" applyFont="1" applyFill="1" applyBorder="1" applyAlignment="1" applyProtection="1">
      <alignment horizontal="center"/>
    </xf>
    <xf numFmtId="164" fontId="8" fillId="26" borderId="5" xfId="0" applyFont="1" applyFill="1" applyBorder="1" applyAlignment="1" applyProtection="1">
      <alignment horizontal="center"/>
    </xf>
    <xf numFmtId="164" fontId="8" fillId="26" borderId="4" xfId="0" applyFont="1" applyFill="1" applyBorder="1" applyAlignment="1" applyProtection="1">
      <alignment horizontal="right"/>
      <protection locked="0"/>
    </xf>
    <xf numFmtId="166" fontId="9" fillId="26" borderId="5" xfId="0" applyNumberFormat="1" applyFont="1" applyFill="1" applyBorder="1" applyAlignment="1" applyProtection="1">
      <alignment horizontal="center"/>
      <protection locked="0"/>
    </xf>
    <xf numFmtId="164" fontId="8" fillId="26" borderId="6" xfId="0" applyFont="1" applyFill="1" applyBorder="1" applyProtection="1">
      <protection locked="0"/>
    </xf>
    <xf numFmtId="164" fontId="8" fillId="26" borderId="4" xfId="0" applyFont="1" applyFill="1" applyBorder="1" applyProtection="1"/>
    <xf numFmtId="14" fontId="8" fillId="26" borderId="5" xfId="0" applyNumberFormat="1" applyFont="1" applyFill="1" applyBorder="1" applyAlignment="1" applyProtection="1">
      <alignment horizontal="right" vertical="center"/>
      <protection hidden="1"/>
    </xf>
    <xf numFmtId="20" fontId="8" fillId="26" borderId="5" xfId="0" applyNumberFormat="1" applyFont="1" applyFill="1" applyBorder="1" applyProtection="1"/>
    <xf numFmtId="167" fontId="8" fillId="26" borderId="6" xfId="0" applyNumberFormat="1" applyFont="1" applyFill="1" applyBorder="1" applyAlignment="1" applyProtection="1">
      <alignment horizontal="center"/>
    </xf>
    <xf numFmtId="164" fontId="10" fillId="26" borderId="4" xfId="0" applyFont="1" applyFill="1" applyBorder="1" applyProtection="1"/>
    <xf numFmtId="165" fontId="10" fillId="26" borderId="5" xfId="0" applyNumberFormat="1" applyFont="1" applyFill="1" applyBorder="1" applyProtection="1"/>
    <xf numFmtId="164" fontId="10" fillId="26" borderId="5" xfId="0" applyFont="1" applyFill="1" applyBorder="1" applyProtection="1"/>
    <xf numFmtId="164" fontId="9" fillId="26" borderId="6" xfId="0" applyFont="1" applyFill="1" applyBorder="1" applyAlignment="1" applyProtection="1">
      <alignment horizontal="center"/>
    </xf>
    <xf numFmtId="164" fontId="1" fillId="0" borderId="10" xfId="0" applyFont="1" applyFill="1" applyBorder="1" applyAlignment="1" applyProtection="1">
      <alignment horizontal="right"/>
      <protection locked="0"/>
    </xf>
    <xf numFmtId="164" fontId="1" fillId="0" borderId="11" xfId="0" applyFont="1" applyFill="1" applyBorder="1" applyProtection="1">
      <protection locked="0"/>
    </xf>
    <xf numFmtId="166" fontId="8" fillId="26" borderId="10" xfId="0" applyNumberFormat="1" applyFont="1" applyFill="1" applyBorder="1" applyAlignment="1" applyProtection="1">
      <alignment horizontal="center"/>
    </xf>
    <xf numFmtId="164" fontId="8" fillId="26" borderId="0" xfId="0" applyFont="1" applyFill="1" applyBorder="1" applyAlignment="1" applyProtection="1">
      <alignment horizontal="center"/>
    </xf>
    <xf numFmtId="164" fontId="8" fillId="26" borderId="10" xfId="0" applyFont="1" applyFill="1" applyBorder="1" applyAlignment="1" applyProtection="1">
      <alignment horizontal="right"/>
      <protection locked="0"/>
    </xf>
    <xf numFmtId="166" fontId="9" fillId="26" borderId="0" xfId="0" applyNumberFormat="1" applyFont="1" applyFill="1" applyBorder="1" applyAlignment="1" applyProtection="1">
      <alignment horizontal="center"/>
      <protection locked="0"/>
    </xf>
    <xf numFmtId="164" fontId="8" fillId="26" borderId="11" xfId="0" applyFont="1" applyFill="1" applyBorder="1" applyProtection="1">
      <protection locked="0"/>
    </xf>
    <xf numFmtId="164" fontId="8" fillId="26" borderId="10" xfId="0" applyFont="1" applyFill="1" applyBorder="1" applyProtection="1"/>
    <xf numFmtId="14" fontId="8" fillId="26" borderId="0" xfId="0" applyNumberFormat="1" applyFont="1" applyFill="1" applyBorder="1" applyAlignment="1" applyProtection="1">
      <alignment horizontal="right" vertical="center"/>
      <protection hidden="1"/>
    </xf>
    <xf numFmtId="20" fontId="8" fillId="26" borderId="0" xfId="0" applyNumberFormat="1" applyFont="1" applyFill="1" applyBorder="1" applyProtection="1"/>
    <xf numFmtId="167" fontId="8" fillId="26" borderId="11" xfId="0" applyNumberFormat="1" applyFont="1" applyFill="1" applyBorder="1" applyAlignment="1" applyProtection="1">
      <alignment horizontal="center"/>
    </xf>
    <xf numFmtId="164" fontId="10" fillId="26" borderId="10" xfId="0" applyFont="1" applyFill="1" applyBorder="1" applyProtection="1"/>
    <xf numFmtId="165" fontId="10" fillId="26" borderId="0" xfId="0" applyNumberFormat="1" applyFont="1" applyFill="1" applyBorder="1" applyProtection="1"/>
    <xf numFmtId="164" fontId="10" fillId="26" borderId="0" xfId="0" applyFont="1" applyFill="1" applyBorder="1" applyProtection="1"/>
    <xf numFmtId="164" fontId="9" fillId="26" borderId="11" xfId="0" applyFont="1" applyFill="1" applyBorder="1" applyAlignment="1" applyProtection="1">
      <alignment horizontal="center"/>
    </xf>
    <xf numFmtId="164" fontId="1" fillId="0" borderId="16" xfId="0" applyFont="1" applyFill="1" applyBorder="1" applyAlignment="1" applyProtection="1">
      <alignment horizontal="right"/>
      <protection locked="0"/>
    </xf>
    <xf numFmtId="164" fontId="1" fillId="0" borderId="17" xfId="0" applyFont="1" applyFill="1" applyBorder="1" applyProtection="1">
      <protection locked="0"/>
    </xf>
    <xf numFmtId="166" fontId="8" fillId="27" borderId="4" xfId="0" applyNumberFormat="1" applyFont="1" applyFill="1" applyBorder="1" applyAlignment="1" applyProtection="1">
      <alignment horizontal="center"/>
    </xf>
    <xf numFmtId="164" fontId="8" fillId="27" borderId="5" xfId="0" applyFont="1" applyFill="1" applyBorder="1" applyAlignment="1" applyProtection="1">
      <alignment horizontal="center"/>
    </xf>
    <xf numFmtId="164" fontId="8" fillId="27" borderId="4" xfId="0" applyFont="1" applyFill="1" applyBorder="1" applyAlignment="1" applyProtection="1">
      <alignment horizontal="right"/>
      <protection locked="0"/>
    </xf>
    <xf numFmtId="166" fontId="9" fillId="27" borderId="5" xfId="0" applyNumberFormat="1" applyFont="1" applyFill="1" applyBorder="1" applyAlignment="1" applyProtection="1">
      <alignment horizontal="center"/>
      <protection locked="0"/>
    </xf>
    <xf numFmtId="164" fontId="8" fillId="27" borderId="6" xfId="0" applyFont="1" applyFill="1" applyBorder="1" applyProtection="1">
      <protection locked="0"/>
    </xf>
    <xf numFmtId="164" fontId="8" fillId="27" borderId="4" xfId="0" applyFont="1" applyFill="1" applyBorder="1" applyProtection="1"/>
    <xf numFmtId="14" fontId="8" fillId="27" borderId="5" xfId="0" applyNumberFormat="1" applyFont="1" applyFill="1" applyBorder="1" applyAlignment="1" applyProtection="1">
      <alignment horizontal="right" vertical="center"/>
      <protection hidden="1"/>
    </xf>
    <xf numFmtId="20" fontId="8" fillId="27" borderId="5" xfId="0" applyNumberFormat="1" applyFont="1" applyFill="1" applyBorder="1" applyProtection="1"/>
    <xf numFmtId="167" fontId="8" fillId="27" borderId="6" xfId="0" applyNumberFormat="1" applyFont="1" applyFill="1" applyBorder="1" applyAlignment="1" applyProtection="1">
      <alignment horizontal="center"/>
    </xf>
    <xf numFmtId="164" fontId="10" fillId="27" borderId="4" xfId="0" applyFont="1" applyFill="1" applyBorder="1" applyProtection="1"/>
    <xf numFmtId="165" fontId="10" fillId="27" borderId="5" xfId="0" applyNumberFormat="1" applyFont="1" applyFill="1" applyBorder="1" applyProtection="1"/>
    <xf numFmtId="164" fontId="10" fillId="27" borderId="5" xfId="0" applyFont="1" applyFill="1" applyBorder="1" applyProtection="1"/>
    <xf numFmtId="164" fontId="9" fillId="27" borderId="6" xfId="0" applyFont="1" applyFill="1" applyBorder="1" applyAlignment="1" applyProtection="1">
      <alignment horizontal="center"/>
    </xf>
    <xf numFmtId="164" fontId="8" fillId="28" borderId="1" xfId="0" applyFont="1" applyFill="1" applyBorder="1" applyAlignment="1" applyProtection="1">
      <alignment horizontal="right"/>
      <protection locked="0"/>
    </xf>
    <xf numFmtId="166" fontId="9" fillId="28" borderId="2" xfId="0" applyNumberFormat="1" applyFont="1" applyFill="1" applyBorder="1" applyAlignment="1" applyProtection="1">
      <alignment horizontal="center"/>
      <protection locked="0"/>
    </xf>
    <xf numFmtId="164" fontId="8" fillId="28" borderId="3" xfId="0" applyFont="1" applyFill="1" applyBorder="1" applyProtection="1">
      <protection locked="0"/>
    </xf>
    <xf numFmtId="164" fontId="8" fillId="29" borderId="1" xfId="0" applyFont="1" applyFill="1" applyBorder="1" applyAlignment="1" applyProtection="1">
      <alignment horizontal="right"/>
      <protection locked="0"/>
    </xf>
    <xf numFmtId="166" fontId="12" fillId="29" borderId="2" xfId="0" applyNumberFormat="1" applyFont="1" applyFill="1" applyBorder="1" applyAlignment="1" applyProtection="1">
      <alignment horizontal="center"/>
      <protection locked="0"/>
    </xf>
    <xf numFmtId="166" fontId="9" fillId="29" borderId="2" xfId="0" applyNumberFormat="1" applyFont="1" applyFill="1" applyBorder="1" applyAlignment="1" applyProtection="1">
      <alignment horizontal="center"/>
      <protection locked="0"/>
    </xf>
    <xf numFmtId="164" fontId="1" fillId="9" borderId="4" xfId="0" applyFont="1" applyFill="1" applyBorder="1" applyAlignment="1" applyProtection="1">
      <alignment horizontal="center" vertical="top"/>
    </xf>
    <xf numFmtId="164" fontId="1" fillId="9" borderId="6" xfId="0" applyFont="1" applyFill="1" applyBorder="1" applyAlignment="1" applyProtection="1">
      <alignment horizontal="center" vertical="top"/>
    </xf>
    <xf numFmtId="164" fontId="1" fillId="9" borderId="4" xfId="0" applyFont="1" applyFill="1" applyBorder="1" applyAlignment="1" applyProtection="1">
      <alignment vertical="top"/>
    </xf>
    <xf numFmtId="164" fontId="2" fillId="9" borderId="5" xfId="0" applyFont="1" applyFill="1" applyBorder="1" applyAlignment="1" applyProtection="1">
      <alignment horizontal="center" vertical="top"/>
    </xf>
    <xf numFmtId="164" fontId="1" fillId="9" borderId="5" xfId="0" applyFont="1" applyFill="1" applyBorder="1" applyAlignment="1" applyProtection="1">
      <alignment vertical="top"/>
    </xf>
    <xf numFmtId="164" fontId="2" fillId="9" borderId="5" xfId="0" applyFont="1" applyFill="1" applyBorder="1" applyAlignment="1" applyProtection="1">
      <alignment vertical="top"/>
    </xf>
    <xf numFmtId="14" fontId="1" fillId="9" borderId="5" xfId="0" applyNumberFormat="1" applyFont="1" applyFill="1" applyBorder="1" applyAlignment="1" applyProtection="1">
      <alignment vertical="top"/>
    </xf>
    <xf numFmtId="20" fontId="1" fillId="9" borderId="5" xfId="0" applyNumberFormat="1" applyFont="1" applyFill="1" applyBorder="1" applyAlignment="1" applyProtection="1">
      <alignment vertical="top"/>
    </xf>
    <xf numFmtId="164" fontId="1" fillId="9" borderId="5" xfId="0" applyFont="1" applyFill="1" applyBorder="1" applyAlignment="1" applyProtection="1">
      <alignment horizontal="center" vertical="top"/>
    </xf>
    <xf numFmtId="49" fontId="2" fillId="9" borderId="4" xfId="0" applyNumberFormat="1" applyFont="1" applyFill="1" applyBorder="1" applyAlignment="1" applyProtection="1">
      <alignment vertical="top"/>
      <protection locked="0"/>
    </xf>
    <xf numFmtId="165" fontId="1" fillId="0" borderId="0" xfId="0" applyNumberFormat="1" applyFont="1" applyFill="1" applyBorder="1" applyAlignment="1" applyProtection="1">
      <alignment horizontal="center" vertical="top"/>
      <protection hidden="1"/>
    </xf>
    <xf numFmtId="165" fontId="1" fillId="0" borderId="0" xfId="0" applyNumberFormat="1" applyFont="1" applyFill="1" applyAlignment="1" applyProtection="1">
      <alignment horizontal="center" vertical="top"/>
      <protection hidden="1"/>
    </xf>
    <xf numFmtId="165" fontId="1" fillId="0" borderId="0" xfId="0" applyNumberFormat="1" applyFont="1" applyFill="1" applyAlignment="1" applyProtection="1">
      <alignment horizontal="center"/>
    </xf>
    <xf numFmtId="165" fontId="1" fillId="0" borderId="0" xfId="0" applyNumberFormat="1" applyFont="1" applyFill="1" applyBorder="1" applyProtection="1"/>
    <xf numFmtId="164" fontId="1" fillId="0" borderId="10" xfId="0" applyFont="1" applyFill="1" applyBorder="1" applyAlignment="1" applyProtection="1">
      <alignment horizontal="center" vertical="top"/>
    </xf>
    <xf numFmtId="164" fontId="1" fillId="0" borderId="11" xfId="0" applyFont="1" applyFill="1" applyBorder="1" applyAlignment="1" applyProtection="1">
      <alignment horizontal="center" vertical="top"/>
    </xf>
    <xf numFmtId="49" fontId="2" fillId="0" borderId="10" xfId="0" applyNumberFormat="1" applyFont="1" applyFill="1" applyBorder="1" applyAlignment="1" applyProtection="1">
      <alignment vertical="top"/>
      <protection locked="0"/>
    </xf>
    <xf numFmtId="164" fontId="1" fillId="9" borderId="10" xfId="0" applyFont="1" applyFill="1" applyBorder="1" applyAlignment="1" applyProtection="1">
      <alignment horizontal="center" vertical="top"/>
    </xf>
    <xf numFmtId="164" fontId="1" fillId="9" borderId="11" xfId="0" applyFont="1" applyFill="1" applyBorder="1" applyAlignment="1" applyProtection="1">
      <alignment horizontal="center" vertical="top"/>
    </xf>
    <xf numFmtId="164" fontId="1" fillId="9" borderId="10" xfId="0" applyFont="1" applyFill="1" applyBorder="1" applyAlignment="1" applyProtection="1">
      <alignment vertical="top"/>
    </xf>
    <xf numFmtId="164" fontId="2" fillId="9" borderId="0" xfId="0" applyFont="1" applyFill="1" applyBorder="1" applyAlignment="1" applyProtection="1">
      <alignment horizontal="center" vertical="top"/>
    </xf>
    <xf numFmtId="164" fontId="1" fillId="9" borderId="0" xfId="0" applyFont="1" applyFill="1" applyBorder="1" applyAlignment="1" applyProtection="1">
      <alignment vertical="top"/>
    </xf>
    <xf numFmtId="164" fontId="2" fillId="9" borderId="0" xfId="0" applyFont="1" applyFill="1" applyBorder="1" applyAlignment="1" applyProtection="1">
      <alignment vertical="top"/>
    </xf>
    <xf numFmtId="14" fontId="1" fillId="9" borderId="0" xfId="0" applyNumberFormat="1" applyFont="1" applyFill="1" applyBorder="1" applyAlignment="1" applyProtection="1">
      <alignment vertical="top"/>
    </xf>
    <xf numFmtId="20" fontId="1" fillId="9" borderId="0" xfId="0" applyNumberFormat="1" applyFont="1" applyFill="1" applyBorder="1" applyAlignment="1" applyProtection="1">
      <alignment vertical="top"/>
    </xf>
    <xf numFmtId="164" fontId="1" fillId="9" borderId="0" xfId="0" applyFont="1" applyFill="1" applyBorder="1" applyAlignment="1" applyProtection="1">
      <alignment horizontal="center" vertical="top"/>
    </xf>
    <xf numFmtId="49" fontId="2" fillId="9" borderId="10" xfId="0" applyNumberFormat="1" applyFont="1" applyFill="1" applyBorder="1" applyAlignment="1" applyProtection="1">
      <alignment vertical="top"/>
      <protection locked="0"/>
    </xf>
    <xf numFmtId="164" fontId="1" fillId="0" borderId="16" xfId="0" applyFont="1" applyFill="1" applyBorder="1" applyAlignment="1" applyProtection="1">
      <alignment horizontal="center" vertical="top"/>
    </xf>
    <xf numFmtId="164" fontId="1" fillId="0" borderId="17" xfId="0" applyFont="1" applyFill="1" applyBorder="1" applyAlignment="1" applyProtection="1">
      <alignment horizontal="center" vertical="top"/>
    </xf>
    <xf numFmtId="49" fontId="2" fillId="0" borderId="16" xfId="0" applyNumberFormat="1" applyFont="1" applyFill="1" applyBorder="1" applyAlignment="1" applyProtection="1">
      <alignment vertical="top"/>
      <protection locked="0"/>
    </xf>
    <xf numFmtId="164" fontId="1" fillId="11" borderId="0" xfId="0" applyFont="1" applyFill="1" applyProtection="1"/>
    <xf numFmtId="165" fontId="1" fillId="11" borderId="0" xfId="0" applyNumberFormat="1" applyFont="1" applyFill="1" applyProtection="1"/>
    <xf numFmtId="164" fontId="0" fillId="0" borderId="0" xfId="0" applyAlignment="1" applyProtection="1">
      <alignment horizontal="left"/>
    </xf>
    <xf numFmtId="164" fontId="5" fillId="3" borderId="0" xfId="0" applyFont="1" applyFill="1" applyAlignment="1" applyProtection="1">
      <alignment horizontal="center" textRotation="90"/>
    </xf>
    <xf numFmtId="164" fontId="0" fillId="3" borderId="0" xfId="0" applyFill="1" applyAlignment="1" applyProtection="1">
      <alignment horizontal="center"/>
    </xf>
    <xf numFmtId="164" fontId="0" fillId="3" borderId="0" xfId="0" applyFill="1" applyProtection="1"/>
    <xf numFmtId="164" fontId="0" fillId="3" borderId="0" xfId="0" applyFill="1" applyAlignment="1" applyProtection="1">
      <alignment horizontal="left"/>
    </xf>
    <xf numFmtId="164" fontId="5" fillId="3" borderId="0" xfId="0" applyFont="1" applyFill="1" applyAlignment="1" applyProtection="1">
      <alignment horizontal="left"/>
    </xf>
    <xf numFmtId="164" fontId="1" fillId="3" borderId="0" xfId="0" applyFont="1" applyFill="1" applyAlignment="1" applyProtection="1">
      <alignment horizontal="left"/>
    </xf>
    <xf numFmtId="164" fontId="5" fillId="3" borderId="0" xfId="0" applyFont="1" applyFill="1" applyProtection="1"/>
    <xf numFmtId="166" fontId="1" fillId="0" borderId="1" xfId="0" applyNumberFormat="1" applyFont="1" applyFill="1" applyBorder="1" applyAlignment="1" applyProtection="1">
      <alignment textRotation="180"/>
    </xf>
    <xf numFmtId="164" fontId="2" fillId="0" borderId="3" xfId="0" applyFont="1" applyFill="1" applyBorder="1" applyAlignment="1" applyProtection="1">
      <alignment horizontal="center" textRotation="180"/>
    </xf>
    <xf numFmtId="164" fontId="2" fillId="0" borderId="1" xfId="0" applyFont="1" applyFill="1" applyBorder="1" applyAlignment="1" applyProtection="1">
      <alignment horizontal="right" textRotation="180"/>
    </xf>
    <xf numFmtId="166" fontId="2" fillId="0" borderId="2" xfId="0" applyNumberFormat="1" applyFont="1" applyFill="1" applyBorder="1" applyAlignment="1" applyProtection="1">
      <alignment horizontal="center" textRotation="180"/>
    </xf>
    <xf numFmtId="164" fontId="2" fillId="0" borderId="3" xfId="0" applyFont="1" applyFill="1" applyBorder="1" applyAlignment="1" applyProtection="1">
      <alignment horizontal="left" textRotation="180"/>
    </xf>
    <xf numFmtId="164" fontId="2" fillId="0" borderId="1" xfId="0" applyFont="1" applyFill="1" applyBorder="1" applyAlignment="1" applyProtection="1">
      <alignment horizontal="center" textRotation="180"/>
    </xf>
    <xf numFmtId="14" fontId="2" fillId="0" borderId="2" xfId="0" applyNumberFormat="1" applyFont="1" applyFill="1" applyBorder="1" applyAlignment="1" applyProtection="1">
      <alignment horizontal="center" textRotation="180"/>
    </xf>
    <xf numFmtId="164" fontId="2" fillId="0" borderId="2" xfId="0" applyFont="1" applyFill="1" applyBorder="1" applyAlignment="1" applyProtection="1">
      <alignment horizontal="center" textRotation="180"/>
    </xf>
    <xf numFmtId="167" fontId="2" fillId="0" borderId="3" xfId="0" applyNumberFormat="1" applyFont="1" applyFill="1" applyBorder="1" applyAlignment="1" applyProtection="1">
      <alignment textRotation="180"/>
    </xf>
    <xf numFmtId="164" fontId="6" fillId="0" borderId="1" xfId="0" applyFont="1" applyFill="1" applyBorder="1" applyAlignment="1" applyProtection="1">
      <alignment horizontal="center" textRotation="180"/>
    </xf>
    <xf numFmtId="165" fontId="6" fillId="0" borderId="2" xfId="0" applyNumberFormat="1" applyFont="1" applyFill="1" applyBorder="1" applyAlignment="1" applyProtection="1">
      <alignment horizontal="center" textRotation="180"/>
    </xf>
    <xf numFmtId="164" fontId="6" fillId="0" borderId="2" xfId="0" applyFont="1" applyFill="1" applyBorder="1" applyAlignment="1" applyProtection="1">
      <alignment horizontal="center" textRotation="180"/>
    </xf>
    <xf numFmtId="164" fontId="7" fillId="3" borderId="0" xfId="0" applyFont="1" applyFill="1" applyAlignment="1" applyProtection="1">
      <alignment horizontal="center" textRotation="180"/>
    </xf>
    <xf numFmtId="164" fontId="3" fillId="3" borderId="0" xfId="0" applyFont="1" applyFill="1" applyAlignment="1" applyProtection="1">
      <alignment horizontal="center" textRotation="180"/>
    </xf>
    <xf numFmtId="164" fontId="0" fillId="3" borderId="0" xfId="0" applyFill="1" applyAlignment="1" applyProtection="1">
      <alignment horizontal="center" textRotation="180"/>
    </xf>
    <xf numFmtId="164" fontId="5" fillId="3" borderId="0" xfId="0" applyFont="1" applyFill="1" applyAlignment="1" applyProtection="1">
      <alignment horizontal="center"/>
    </xf>
    <xf numFmtId="166" fontId="1" fillId="4" borderId="4" xfId="0" applyNumberFormat="1" applyFont="1" applyFill="1" applyBorder="1" applyAlignment="1" applyProtection="1">
      <alignment horizontal="center"/>
    </xf>
    <xf numFmtId="164" fontId="1" fillId="4" borderId="5" xfId="0" applyFont="1" applyFill="1" applyBorder="1" applyAlignment="1" applyProtection="1">
      <alignment horizontal="center"/>
    </xf>
    <xf numFmtId="164" fontId="1" fillId="4" borderId="4" xfId="0" applyFont="1" applyFill="1" applyBorder="1" applyAlignment="1" applyProtection="1">
      <alignment horizontal="right"/>
    </xf>
    <xf numFmtId="164" fontId="1" fillId="4" borderId="6" xfId="0" applyFont="1" applyFill="1" applyBorder="1" applyProtection="1"/>
    <xf numFmtId="164" fontId="1" fillId="4" borderId="4" xfId="0" applyFont="1" applyFill="1" applyBorder="1" applyProtection="1"/>
    <xf numFmtId="14" fontId="1" fillId="4" borderId="5" xfId="0" applyNumberFormat="1" applyFont="1" applyFill="1" applyBorder="1" applyAlignment="1" applyProtection="1">
      <alignment horizontal="right" vertical="center"/>
      <protection hidden="1"/>
    </xf>
    <xf numFmtId="20" fontId="1" fillId="4" borderId="5" xfId="0" applyNumberFormat="1" applyFont="1" applyFill="1" applyBorder="1" applyProtection="1"/>
    <xf numFmtId="167" fontId="1" fillId="4" borderId="6" xfId="0" applyNumberFormat="1" applyFont="1" applyFill="1" applyBorder="1" applyAlignment="1" applyProtection="1">
      <alignment horizontal="center"/>
    </xf>
    <xf numFmtId="164" fontId="3" fillId="4" borderId="4" xfId="0" applyFont="1" applyFill="1" applyBorder="1" applyProtection="1"/>
    <xf numFmtId="165" fontId="3" fillId="4" borderId="5" xfId="0" applyNumberFormat="1" applyFont="1" applyFill="1" applyBorder="1" applyProtection="1"/>
    <xf numFmtId="164" fontId="3" fillId="4" borderId="5" xfId="0" applyFont="1" applyFill="1" applyBorder="1" applyProtection="1"/>
    <xf numFmtId="164" fontId="2" fillId="4" borderId="6" xfId="0" applyFont="1" applyFill="1" applyBorder="1" applyAlignment="1" applyProtection="1">
      <alignment horizontal="center"/>
    </xf>
    <xf numFmtId="165" fontId="5" fillId="3" borderId="0" xfId="0" applyNumberFormat="1" applyFont="1" applyFill="1" applyAlignment="1" applyProtection="1">
      <alignment horizontal="center"/>
    </xf>
    <xf numFmtId="165" fontId="3" fillId="5" borderId="7" xfId="0" applyNumberFormat="1" applyFont="1" applyFill="1" applyBorder="1" applyAlignment="1" applyProtection="1">
      <alignment horizontal="center"/>
    </xf>
    <xf numFmtId="165" fontId="3" fillId="5" borderId="0" xfId="0" applyNumberFormat="1" applyFont="1" applyFill="1" applyAlignment="1" applyProtection="1">
      <alignment horizontal="center"/>
    </xf>
    <xf numFmtId="165" fontId="3" fillId="5" borderId="0" xfId="0" applyNumberFormat="1" applyFont="1" applyFill="1" applyBorder="1" applyAlignment="1" applyProtection="1">
      <alignment horizontal="center"/>
    </xf>
    <xf numFmtId="165" fontId="0" fillId="6" borderId="7" xfId="0" applyNumberFormat="1" applyFill="1" applyBorder="1" applyAlignment="1" applyProtection="1">
      <alignment horizontal="center"/>
    </xf>
    <xf numFmtId="165" fontId="0" fillId="6" borderId="0" xfId="0" applyNumberFormat="1" applyFill="1" applyAlignment="1" applyProtection="1">
      <alignment horizontal="center"/>
    </xf>
    <xf numFmtId="165" fontId="0" fillId="7" borderId="7" xfId="0" applyNumberFormat="1" applyFill="1" applyBorder="1" applyAlignment="1" applyProtection="1">
      <alignment horizontal="center"/>
    </xf>
    <xf numFmtId="165" fontId="0" fillId="7" borderId="0" xfId="0" applyNumberFormat="1" applyFill="1" applyAlignment="1" applyProtection="1">
      <alignment horizontal="center"/>
    </xf>
    <xf numFmtId="165" fontId="0" fillId="3" borderId="0" xfId="0" applyNumberFormat="1" applyFill="1" applyProtection="1"/>
    <xf numFmtId="165" fontId="0" fillId="5" borderId="7" xfId="0" applyNumberFormat="1" applyFill="1" applyBorder="1" applyAlignment="1" applyProtection="1">
      <alignment horizontal="center"/>
    </xf>
    <xf numFmtId="165" fontId="0" fillId="8" borderId="7" xfId="0" applyNumberFormat="1" applyFill="1" applyBorder="1" applyAlignment="1" applyProtection="1">
      <alignment horizontal="center"/>
    </xf>
    <xf numFmtId="165" fontId="5" fillId="0" borderId="7" xfId="0" applyNumberFormat="1" applyFont="1" applyBorder="1" applyAlignment="1" applyProtection="1">
      <alignment horizontal="center"/>
    </xf>
    <xf numFmtId="165" fontId="0" fillId="9" borderId="0" xfId="0" applyNumberFormat="1" applyFill="1" applyProtection="1"/>
    <xf numFmtId="165" fontId="2" fillId="0" borderId="7" xfId="0" applyNumberFormat="1" applyFont="1" applyBorder="1" applyAlignment="1" applyProtection="1">
      <alignment horizontal="center"/>
    </xf>
    <xf numFmtId="165" fontId="0" fillId="0" borderId="7" xfId="0" applyNumberFormat="1" applyBorder="1" applyAlignment="1" applyProtection="1">
      <alignment horizontal="left"/>
    </xf>
    <xf numFmtId="165" fontId="0" fillId="0" borderId="7" xfId="0" applyNumberFormat="1" applyBorder="1" applyAlignment="1" applyProtection="1">
      <alignment horizontal="center"/>
    </xf>
    <xf numFmtId="165" fontId="0" fillId="10" borderId="0" xfId="0" applyNumberFormat="1" applyFill="1" applyProtection="1"/>
    <xf numFmtId="165" fontId="1" fillId="11" borderId="8" xfId="0" applyNumberFormat="1" applyFont="1" applyFill="1" applyBorder="1" applyProtection="1"/>
    <xf numFmtId="165" fontId="2" fillId="0" borderId="0" xfId="0" applyNumberFormat="1" applyFont="1" applyAlignment="1" applyProtection="1">
      <alignment horizontal="center"/>
    </xf>
    <xf numFmtId="165" fontId="0" fillId="0" borderId="0" xfId="0" applyNumberFormat="1" applyAlignment="1" applyProtection="1">
      <alignment horizontal="center"/>
    </xf>
    <xf numFmtId="165" fontId="0" fillId="3" borderId="0" xfId="0" applyNumberFormat="1" applyFill="1" applyAlignment="1" applyProtection="1">
      <alignment horizontal="right"/>
    </xf>
    <xf numFmtId="165" fontId="0" fillId="0" borderId="0" xfId="0" applyNumberFormat="1" applyFill="1" applyAlignment="1" applyProtection="1">
      <alignment horizontal="right"/>
    </xf>
    <xf numFmtId="165" fontId="0" fillId="0" borderId="0" xfId="0" applyNumberFormat="1" applyFill="1" applyProtection="1"/>
    <xf numFmtId="165" fontId="2" fillId="4" borderId="1" xfId="0" applyNumberFormat="1" applyFont="1" applyFill="1" applyBorder="1" applyAlignment="1" applyProtection="1">
      <alignment horizontal="center" vertical="center"/>
    </xf>
    <xf numFmtId="165" fontId="2" fillId="4" borderId="1" xfId="0" applyNumberFormat="1" applyFont="1" applyFill="1" applyBorder="1" applyAlignment="1" applyProtection="1">
      <alignment horizontal="left" vertical="center"/>
    </xf>
    <xf numFmtId="165" fontId="1" fillId="4" borderId="3" xfId="0" applyNumberFormat="1" applyFont="1" applyFill="1" applyBorder="1" applyAlignment="1" applyProtection="1">
      <alignment horizontal="left" vertical="center"/>
    </xf>
    <xf numFmtId="165" fontId="2" fillId="4" borderId="9" xfId="0" applyNumberFormat="1" applyFont="1" applyFill="1" applyBorder="1" applyAlignment="1" applyProtection="1">
      <alignment horizontal="center" vertical="center"/>
    </xf>
    <xf numFmtId="165" fontId="2" fillId="0" borderId="0" xfId="0" quotePrefix="1" applyNumberFormat="1" applyFont="1" applyFill="1" applyAlignment="1" applyProtection="1">
      <alignment horizontal="center"/>
    </xf>
    <xf numFmtId="165" fontId="2" fillId="4" borderId="9" xfId="0" quotePrefix="1" applyNumberFormat="1" applyFont="1" applyFill="1" applyBorder="1" applyAlignment="1" applyProtection="1">
      <alignment horizontal="center" vertical="center"/>
    </xf>
    <xf numFmtId="166" fontId="2" fillId="0" borderId="0" xfId="0" applyNumberFormat="1" applyFont="1" applyFill="1" applyBorder="1" applyAlignment="1" applyProtection="1">
      <alignment horizontal="center"/>
    </xf>
    <xf numFmtId="165" fontId="0" fillId="5" borderId="12" xfId="0" applyNumberFormat="1" applyFill="1" applyBorder="1" applyAlignment="1" applyProtection="1">
      <alignment horizontal="center"/>
    </xf>
    <xf numFmtId="165" fontId="0" fillId="6" borderId="12" xfId="0" applyNumberFormat="1" applyFill="1" applyBorder="1" applyAlignment="1" applyProtection="1">
      <alignment horizontal="center"/>
    </xf>
    <xf numFmtId="165" fontId="0" fillId="7" borderId="12" xfId="0" applyNumberFormat="1" applyFill="1" applyBorder="1" applyAlignment="1" applyProtection="1">
      <alignment horizontal="center"/>
    </xf>
    <xf numFmtId="165" fontId="0" fillId="8" borderId="12" xfId="0" applyNumberFormat="1" applyFill="1" applyBorder="1" applyAlignment="1" applyProtection="1">
      <alignment horizontal="center"/>
    </xf>
    <xf numFmtId="165" fontId="5" fillId="0" borderId="12" xfId="0" applyNumberFormat="1" applyFont="1" applyBorder="1" applyAlignment="1" applyProtection="1">
      <alignment horizontal="center"/>
    </xf>
    <xf numFmtId="165" fontId="2" fillId="0" borderId="12" xfId="0" applyNumberFormat="1" applyFont="1" applyBorder="1" applyAlignment="1" applyProtection="1">
      <alignment horizontal="center"/>
    </xf>
    <xf numFmtId="165" fontId="0" fillId="0" borderId="12" xfId="0" applyNumberFormat="1" applyBorder="1" applyAlignment="1" applyProtection="1">
      <alignment horizontal="left"/>
    </xf>
    <xf numFmtId="165" fontId="0" fillId="0" borderId="12" xfId="0" applyNumberFormat="1" applyBorder="1" applyAlignment="1" applyProtection="1">
      <alignment horizontal="center"/>
    </xf>
    <xf numFmtId="165" fontId="1" fillId="11" borderId="13" xfId="0" applyNumberFormat="1" applyFont="1" applyFill="1" applyBorder="1" applyProtection="1"/>
    <xf numFmtId="165" fontId="2" fillId="11" borderId="1" xfId="0" applyNumberFormat="1" applyFont="1" applyFill="1" applyBorder="1" applyAlignment="1" applyProtection="1">
      <alignment horizontal="center" vertical="center"/>
    </xf>
    <xf numFmtId="165" fontId="2" fillId="11" borderId="1" xfId="0" applyNumberFormat="1" applyFont="1" applyFill="1" applyBorder="1" applyAlignment="1" applyProtection="1">
      <alignment horizontal="left" vertical="center"/>
    </xf>
    <xf numFmtId="165" fontId="1" fillId="11" borderId="3" xfId="0" applyNumberFormat="1" applyFont="1" applyFill="1" applyBorder="1" applyAlignment="1" applyProtection="1">
      <alignment horizontal="left" vertical="center"/>
    </xf>
    <xf numFmtId="165" fontId="2" fillId="11" borderId="9" xfId="0" applyNumberFormat="1" applyFont="1" applyFill="1" applyBorder="1" applyAlignment="1" applyProtection="1">
      <alignment horizontal="center" vertical="center"/>
    </xf>
    <xf numFmtId="165" fontId="1" fillId="0" borderId="0" xfId="0" applyNumberFormat="1" applyFont="1" applyFill="1" applyProtection="1"/>
    <xf numFmtId="165" fontId="2" fillId="12" borderId="1" xfId="0" applyNumberFormat="1" applyFont="1" applyFill="1" applyBorder="1" applyAlignment="1" applyProtection="1">
      <alignment horizontal="center" vertical="center"/>
    </xf>
    <xf numFmtId="165" fontId="2" fillId="12" borderId="1" xfId="0" applyNumberFormat="1" applyFont="1" applyFill="1" applyBorder="1" applyAlignment="1" applyProtection="1">
      <alignment horizontal="left" vertical="center"/>
    </xf>
    <xf numFmtId="165" fontId="1" fillId="12" borderId="3" xfId="0" applyNumberFormat="1" applyFont="1" applyFill="1" applyBorder="1" applyAlignment="1" applyProtection="1">
      <alignment horizontal="left" vertical="center"/>
    </xf>
    <xf numFmtId="165" fontId="2" fillId="12" borderId="9" xfId="0" applyNumberFormat="1" applyFont="1" applyFill="1" applyBorder="1" applyAlignment="1" applyProtection="1">
      <alignment horizontal="center" vertical="center"/>
    </xf>
    <xf numFmtId="165" fontId="0" fillId="0" borderId="0" xfId="0" applyNumberFormat="1" applyFont="1" applyFill="1" applyProtection="1"/>
    <xf numFmtId="165" fontId="3" fillId="5" borderId="12" xfId="0" applyNumberFormat="1" applyFont="1" applyFill="1" applyBorder="1" applyAlignment="1" applyProtection="1">
      <alignment horizontal="center"/>
    </xf>
    <xf numFmtId="165" fontId="0" fillId="0" borderId="0" xfId="0" applyNumberFormat="1" applyFill="1" applyAlignment="1" applyProtection="1">
      <alignment horizontal="center"/>
    </xf>
    <xf numFmtId="165" fontId="0" fillId="0" borderId="0" xfId="0" applyNumberFormat="1" applyFill="1" applyAlignment="1" applyProtection="1">
      <alignment horizontal="left"/>
    </xf>
    <xf numFmtId="165" fontId="2" fillId="11" borderId="14" xfId="0" applyNumberFormat="1" applyFont="1" applyFill="1" applyBorder="1" applyProtection="1"/>
    <xf numFmtId="165" fontId="2" fillId="11" borderId="12" xfId="0" applyNumberFormat="1" applyFont="1" applyFill="1" applyBorder="1" applyProtection="1"/>
    <xf numFmtId="165" fontId="2" fillId="11" borderId="15" xfId="0" applyNumberFormat="1" applyFont="1" applyFill="1" applyBorder="1" applyProtection="1"/>
    <xf numFmtId="165" fontId="2" fillId="0" borderId="0" xfId="0" applyNumberFormat="1" applyFont="1" applyProtection="1"/>
    <xf numFmtId="165" fontId="0" fillId="9" borderId="0" xfId="0" applyNumberFormat="1" applyFill="1" applyAlignment="1" applyProtection="1">
      <alignment horizontal="left"/>
    </xf>
    <xf numFmtId="165" fontId="0" fillId="9" borderId="0" xfId="0" applyNumberFormat="1" applyFill="1" applyAlignment="1" applyProtection="1">
      <alignment horizontal="center"/>
    </xf>
    <xf numFmtId="165" fontId="0" fillId="3" borderId="0" xfId="0" applyNumberFormat="1" applyFill="1" applyAlignment="1" applyProtection="1">
      <alignment horizontal="center"/>
    </xf>
    <xf numFmtId="165" fontId="6" fillId="3" borderId="0" xfId="0" applyNumberFormat="1" applyFont="1" applyFill="1" applyAlignment="1" applyProtection="1">
      <alignment horizontal="center"/>
    </xf>
    <xf numFmtId="165" fontId="2" fillId="3" borderId="0" xfId="0" applyNumberFormat="1" applyFont="1" applyFill="1" applyAlignment="1" applyProtection="1">
      <alignment horizontal="center"/>
    </xf>
    <xf numFmtId="165" fontId="1" fillId="3" borderId="0" xfId="0" quotePrefix="1" applyNumberFormat="1" applyFont="1" applyFill="1" applyProtection="1"/>
    <xf numFmtId="165" fontId="0" fillId="3" borderId="0" xfId="0" applyNumberFormat="1" applyFill="1" applyAlignment="1" applyProtection="1">
      <alignment horizontal="left"/>
    </xf>
    <xf numFmtId="165" fontId="1" fillId="3" borderId="0" xfId="0" applyNumberFormat="1" applyFont="1" applyFill="1" applyProtection="1"/>
    <xf numFmtId="165" fontId="7" fillId="3" borderId="0" xfId="0" applyNumberFormat="1" applyFont="1" applyFill="1" applyAlignment="1" applyProtection="1">
      <alignment horizontal="center" textRotation="180"/>
    </xf>
    <xf numFmtId="165" fontId="3" fillId="3" borderId="0" xfId="0" applyNumberFormat="1" applyFont="1" applyFill="1" applyAlignment="1" applyProtection="1">
      <alignment horizontal="center" textRotation="180"/>
    </xf>
    <xf numFmtId="165" fontId="1" fillId="3" borderId="0" xfId="0" applyNumberFormat="1" applyFont="1" applyFill="1" applyAlignment="1" applyProtection="1">
      <alignment horizontal="center" textRotation="180"/>
    </xf>
    <xf numFmtId="165" fontId="0" fillId="3" borderId="0" xfId="0" applyNumberFormat="1" applyFill="1" applyAlignment="1" applyProtection="1">
      <alignment horizontal="center" textRotation="180"/>
    </xf>
    <xf numFmtId="165" fontId="1" fillId="3" borderId="0" xfId="0" applyNumberFormat="1" applyFont="1" applyFill="1" applyAlignment="1" applyProtection="1">
      <alignment horizontal="left"/>
    </xf>
    <xf numFmtId="165" fontId="1" fillId="5" borderId="0" xfId="0" applyNumberFormat="1" applyFont="1" applyFill="1" applyBorder="1" applyAlignment="1" applyProtection="1">
      <alignment horizontal="center"/>
    </xf>
    <xf numFmtId="165" fontId="2" fillId="13" borderId="1" xfId="0" applyNumberFormat="1" applyFont="1" applyFill="1" applyBorder="1" applyAlignment="1" applyProtection="1">
      <alignment horizontal="center" vertical="center"/>
    </xf>
    <xf numFmtId="165" fontId="2" fillId="13" borderId="1" xfId="0" applyNumberFormat="1" applyFont="1" applyFill="1" applyBorder="1" applyAlignment="1" applyProtection="1">
      <alignment horizontal="left" vertical="center"/>
    </xf>
    <xf numFmtId="165" fontId="1" fillId="13" borderId="3" xfId="0" applyNumberFormat="1" applyFont="1" applyFill="1" applyBorder="1" applyAlignment="1" applyProtection="1">
      <alignment horizontal="left" vertical="center"/>
    </xf>
    <xf numFmtId="165" fontId="2" fillId="13" borderId="9" xfId="0" applyNumberFormat="1" applyFont="1" applyFill="1" applyBorder="1" applyAlignment="1" applyProtection="1">
      <alignment horizontal="center" vertical="center"/>
    </xf>
    <xf numFmtId="165" fontId="2" fillId="13" borderId="9" xfId="0" quotePrefix="1" applyNumberFormat="1" applyFont="1" applyFill="1" applyBorder="1" applyAlignment="1" applyProtection="1">
      <alignment horizontal="center" vertical="center"/>
    </xf>
    <xf numFmtId="165" fontId="1" fillId="5" borderId="7" xfId="0" applyNumberFormat="1" applyFont="1" applyFill="1" applyBorder="1" applyAlignment="1" applyProtection="1">
      <alignment horizontal="center"/>
    </xf>
    <xf numFmtId="165" fontId="1" fillId="5" borderId="0" xfId="0" applyNumberFormat="1" applyFont="1" applyFill="1" applyAlignment="1" applyProtection="1">
      <alignment horizontal="center"/>
    </xf>
    <xf numFmtId="165" fontId="1" fillId="3" borderId="0" xfId="0" applyNumberFormat="1" applyFont="1" applyFill="1" applyAlignment="1" applyProtection="1">
      <alignment horizontal="center"/>
    </xf>
    <xf numFmtId="165" fontId="9" fillId="14" borderId="1" xfId="0" applyNumberFormat="1" applyFont="1" applyFill="1" applyBorder="1" applyAlignment="1" applyProtection="1">
      <alignment horizontal="center" vertical="center"/>
    </xf>
    <xf numFmtId="165" fontId="9" fillId="14" borderId="1" xfId="0" applyNumberFormat="1" applyFont="1" applyFill="1" applyBorder="1" applyAlignment="1" applyProtection="1">
      <alignment horizontal="left" vertical="center"/>
    </xf>
    <xf numFmtId="165" fontId="8" fillId="14" borderId="3" xfId="0" applyNumberFormat="1" applyFont="1" applyFill="1" applyBorder="1" applyAlignment="1" applyProtection="1">
      <alignment horizontal="left" vertical="center"/>
    </xf>
    <xf numFmtId="165" fontId="9" fillId="14" borderId="9" xfId="0" applyNumberFormat="1" applyFont="1" applyFill="1" applyBorder="1" applyAlignment="1" applyProtection="1">
      <alignment horizontal="center" vertical="center"/>
    </xf>
    <xf numFmtId="165" fontId="9" fillId="14" borderId="9" xfId="0" quotePrefix="1" applyNumberFormat="1" applyFont="1" applyFill="1" applyBorder="1" applyAlignment="1" applyProtection="1">
      <alignment horizontal="center" vertical="center"/>
    </xf>
    <xf numFmtId="165" fontId="2" fillId="15" borderId="1" xfId="0" applyNumberFormat="1" applyFont="1" applyFill="1" applyBorder="1" applyAlignment="1" applyProtection="1">
      <alignment horizontal="center" vertical="center"/>
    </xf>
    <xf numFmtId="165" fontId="2" fillId="15" borderId="1" xfId="0" applyNumberFormat="1" applyFont="1" applyFill="1" applyBorder="1" applyAlignment="1" applyProtection="1">
      <alignment horizontal="left" vertical="center"/>
    </xf>
    <xf numFmtId="165" fontId="1" fillId="15" borderId="3" xfId="0" applyNumberFormat="1" applyFont="1" applyFill="1" applyBorder="1" applyAlignment="1" applyProtection="1">
      <alignment horizontal="left" vertical="center"/>
    </xf>
    <xf numFmtId="165" fontId="2" fillId="15" borderId="9" xfId="0" applyNumberFormat="1" applyFont="1" applyFill="1" applyBorder="1" applyAlignment="1" applyProtection="1">
      <alignment horizontal="center" vertical="center"/>
    </xf>
    <xf numFmtId="165" fontId="2" fillId="15" borderId="9" xfId="0" quotePrefix="1" applyNumberFormat="1" applyFont="1" applyFill="1" applyBorder="1" applyAlignment="1" applyProtection="1">
      <alignment horizontal="center" vertical="center"/>
    </xf>
    <xf numFmtId="165" fontId="2" fillId="16" borderId="1" xfId="0" applyNumberFormat="1" applyFont="1" applyFill="1" applyBorder="1" applyAlignment="1" applyProtection="1">
      <alignment horizontal="center" vertical="center"/>
    </xf>
    <xf numFmtId="165" fontId="2" fillId="16" borderId="1" xfId="0" applyNumberFormat="1" applyFont="1" applyFill="1" applyBorder="1" applyAlignment="1" applyProtection="1">
      <alignment horizontal="left" vertical="center"/>
    </xf>
    <xf numFmtId="165" fontId="1" fillId="16" borderId="3" xfId="0" applyNumberFormat="1" applyFont="1" applyFill="1" applyBorder="1" applyAlignment="1" applyProtection="1">
      <alignment horizontal="left" vertical="center"/>
    </xf>
    <xf numFmtId="165" fontId="2" fillId="16" borderId="9" xfId="0" applyNumberFormat="1" applyFont="1" applyFill="1" applyBorder="1" applyAlignment="1" applyProtection="1">
      <alignment horizontal="center" vertical="center"/>
    </xf>
    <xf numFmtId="165" fontId="2" fillId="16" borderId="9" xfId="0" quotePrefix="1" applyNumberFormat="1" applyFont="1" applyFill="1" applyBorder="1" applyAlignment="1" applyProtection="1">
      <alignment horizontal="center" vertical="center"/>
    </xf>
    <xf numFmtId="165" fontId="9" fillId="17" borderId="1" xfId="0" applyNumberFormat="1" applyFont="1" applyFill="1" applyBorder="1" applyAlignment="1" applyProtection="1">
      <alignment horizontal="center" vertical="center"/>
    </xf>
    <xf numFmtId="165" fontId="9" fillId="17" borderId="1" xfId="0" applyNumberFormat="1" applyFont="1" applyFill="1" applyBorder="1" applyAlignment="1" applyProtection="1">
      <alignment horizontal="left" vertical="center"/>
    </xf>
    <xf numFmtId="165" fontId="8" fillId="17" borderId="3" xfId="0" applyNumberFormat="1" applyFont="1" applyFill="1" applyBorder="1" applyAlignment="1" applyProtection="1">
      <alignment horizontal="left" vertical="center"/>
    </xf>
    <xf numFmtId="165" fontId="9" fillId="17" borderId="9" xfId="0" applyNumberFormat="1" applyFont="1" applyFill="1" applyBorder="1" applyAlignment="1" applyProtection="1">
      <alignment horizontal="center" vertical="center"/>
    </xf>
    <xf numFmtId="165" fontId="9" fillId="17" borderId="9" xfId="0" quotePrefix="1" applyNumberFormat="1" applyFont="1" applyFill="1" applyBorder="1" applyAlignment="1" applyProtection="1">
      <alignment horizontal="center" vertical="center"/>
    </xf>
    <xf numFmtId="164" fontId="0" fillId="0" borderId="0" xfId="0" applyFill="1" applyAlignment="1" applyProtection="1">
      <alignment horizontal="center"/>
    </xf>
    <xf numFmtId="164" fontId="0" fillId="0" borderId="0" xfId="0" applyFill="1" applyAlignment="1" applyProtection="1">
      <alignment horizontal="left"/>
    </xf>
    <xf numFmtId="166" fontId="8" fillId="28" borderId="1" xfId="0" applyNumberFormat="1" applyFont="1" applyFill="1" applyBorder="1" applyAlignment="1" applyProtection="1">
      <alignment horizontal="center"/>
    </xf>
    <xf numFmtId="164" fontId="8" fillId="28" borderId="2" xfId="0" applyFont="1" applyFill="1" applyBorder="1" applyAlignment="1" applyProtection="1">
      <alignment horizontal="center"/>
    </xf>
    <xf numFmtId="164" fontId="8" fillId="28" borderId="1" xfId="0" applyFont="1" applyFill="1" applyBorder="1" applyProtection="1"/>
    <xf numFmtId="14" fontId="8" fillId="28" borderId="2" xfId="0" applyNumberFormat="1" applyFont="1" applyFill="1" applyBorder="1" applyAlignment="1" applyProtection="1">
      <alignment horizontal="right" vertical="center"/>
      <protection hidden="1"/>
    </xf>
    <xf numFmtId="20" fontId="8" fillId="28" borderId="2" xfId="0" applyNumberFormat="1" applyFont="1" applyFill="1" applyBorder="1" applyProtection="1"/>
    <xf numFmtId="167" fontId="8" fillId="28" borderId="3" xfId="0" applyNumberFormat="1" applyFont="1" applyFill="1" applyBorder="1" applyAlignment="1" applyProtection="1">
      <alignment horizontal="center"/>
    </xf>
    <xf numFmtId="164" fontId="10" fillId="28" borderId="1" xfId="0" applyFont="1" applyFill="1" applyBorder="1" applyProtection="1"/>
    <xf numFmtId="165" fontId="10" fillId="28" borderId="2" xfId="0" applyNumberFormat="1" applyFont="1" applyFill="1" applyBorder="1" applyProtection="1"/>
    <xf numFmtId="164" fontId="10" fillId="28" borderId="2" xfId="0" applyFont="1" applyFill="1" applyBorder="1" applyProtection="1"/>
    <xf numFmtId="164" fontId="9" fillId="28" borderId="3" xfId="0" applyFont="1" applyFill="1" applyBorder="1" applyAlignment="1" applyProtection="1">
      <alignment horizontal="center"/>
    </xf>
    <xf numFmtId="164" fontId="8" fillId="29" borderId="1" xfId="0" applyFont="1" applyFill="1" applyBorder="1" applyAlignment="1" applyProtection="1">
      <alignment horizontal="center"/>
    </xf>
    <xf numFmtId="164" fontId="8" fillId="29" borderId="3" xfId="0" applyFont="1" applyFill="1" applyBorder="1" applyAlignment="1" applyProtection="1">
      <alignment horizontal="center"/>
    </xf>
    <xf numFmtId="164" fontId="8" fillId="29" borderId="3" xfId="0" applyFont="1" applyFill="1" applyBorder="1" applyProtection="1"/>
    <xf numFmtId="164" fontId="8" fillId="29" borderId="1" xfId="0" applyFont="1" applyFill="1" applyBorder="1" applyProtection="1"/>
    <xf numFmtId="14" fontId="8" fillId="29" borderId="2" xfId="0" applyNumberFormat="1" applyFont="1" applyFill="1" applyBorder="1" applyProtection="1"/>
    <xf numFmtId="20" fontId="8" fillId="29" borderId="2" xfId="0" applyNumberFormat="1" applyFont="1" applyFill="1" applyBorder="1" applyProtection="1"/>
    <xf numFmtId="164" fontId="10" fillId="29" borderId="2" xfId="0" applyFont="1" applyFill="1" applyBorder="1" applyProtection="1"/>
    <xf numFmtId="165" fontId="10" fillId="29" borderId="2" xfId="0" applyNumberFormat="1" applyFont="1" applyFill="1" applyBorder="1" applyProtection="1"/>
    <xf numFmtId="164" fontId="9" fillId="29" borderId="3" xfId="0" applyFont="1" applyFill="1" applyBorder="1" applyAlignment="1" applyProtection="1">
      <alignment horizontal="center"/>
    </xf>
    <xf numFmtId="165" fontId="3" fillId="9" borderId="5" xfId="0" applyNumberFormat="1" applyFont="1" applyFill="1" applyBorder="1" applyAlignment="1" applyProtection="1">
      <alignment vertical="top"/>
    </xf>
    <xf numFmtId="164" fontId="3" fillId="9" borderId="5" xfId="0" applyFont="1" applyFill="1" applyBorder="1" applyAlignment="1" applyProtection="1">
      <alignment vertical="top"/>
    </xf>
    <xf numFmtId="164" fontId="2" fillId="9" borderId="6" xfId="0" applyFont="1" applyFill="1" applyBorder="1" applyAlignment="1" applyProtection="1">
      <alignment horizontal="center" vertical="top"/>
    </xf>
    <xf numFmtId="165" fontId="3" fillId="0" borderId="0" xfId="0" applyNumberFormat="1" applyFont="1" applyFill="1" applyBorder="1" applyAlignment="1" applyProtection="1">
      <alignment vertical="top"/>
    </xf>
    <xf numFmtId="164" fontId="3" fillId="0" borderId="0" xfId="0" applyFont="1" applyFill="1" applyBorder="1" applyAlignment="1" applyProtection="1">
      <alignment vertical="top"/>
    </xf>
    <xf numFmtId="164" fontId="2" fillId="0" borderId="11" xfId="0" applyFont="1" applyFill="1" applyBorder="1" applyAlignment="1" applyProtection="1">
      <alignment horizontal="center" vertical="top"/>
    </xf>
    <xf numFmtId="165" fontId="3" fillId="9" borderId="0" xfId="0" applyNumberFormat="1" applyFont="1" applyFill="1" applyBorder="1" applyAlignment="1" applyProtection="1">
      <alignment vertical="top"/>
    </xf>
    <xf numFmtId="164" fontId="3" fillId="9" borderId="0" xfId="0" applyFont="1" applyFill="1" applyBorder="1" applyAlignment="1" applyProtection="1">
      <alignment vertical="top"/>
    </xf>
    <xf numFmtId="164" fontId="2" fillId="9" borderId="11" xfId="0" applyFont="1" applyFill="1" applyBorder="1" applyAlignment="1" applyProtection="1">
      <alignment horizontal="center" vertical="top"/>
    </xf>
    <xf numFmtId="165" fontId="3" fillId="0" borderId="18" xfId="0" applyNumberFormat="1" applyFont="1" applyFill="1" applyBorder="1" applyAlignment="1" applyProtection="1">
      <alignment vertical="top"/>
    </xf>
    <xf numFmtId="164" fontId="3" fillId="0" borderId="18" xfId="0" applyFont="1" applyFill="1" applyBorder="1" applyAlignment="1" applyProtection="1">
      <alignment vertical="top"/>
    </xf>
    <xf numFmtId="164" fontId="2" fillId="0" borderId="17" xfId="0" applyFont="1" applyFill="1" applyBorder="1" applyAlignment="1" applyProtection="1">
      <alignment horizontal="center" vertical="top"/>
    </xf>
    <xf numFmtId="164" fontId="1" fillId="11" borderId="0" xfId="0" applyFont="1" applyFill="1" applyAlignment="1" applyProtection="1">
      <alignment horizontal="center"/>
    </xf>
    <xf numFmtId="165" fontId="1" fillId="11" borderId="0" xfId="0" applyNumberFormat="1" applyFont="1" applyFill="1" applyAlignment="1" applyProtection="1">
      <alignment horizontal="left" vertical="center"/>
    </xf>
    <xf numFmtId="164" fontId="2" fillId="11" borderId="0" xfId="0" applyFont="1" applyFill="1" applyProtection="1"/>
    <xf numFmtId="164" fontId="2" fillId="11" borderId="0" xfId="0" applyFont="1" applyFill="1" applyAlignment="1" applyProtection="1">
      <alignment horizontal="center"/>
    </xf>
    <xf numFmtId="164" fontId="1" fillId="11" borderId="0" xfId="0" applyFont="1" applyFill="1" applyAlignment="1" applyProtection="1">
      <alignment horizontal="right"/>
    </xf>
    <xf numFmtId="18" fontId="12" fillId="4" borderId="9" xfId="0" quotePrefix="1" applyNumberFormat="1" applyFont="1" applyFill="1" applyBorder="1" applyAlignment="1" applyProtection="1">
      <alignment horizontal="left" vertical="center"/>
    </xf>
    <xf numFmtId="166" fontId="2" fillId="11" borderId="9" xfId="0" applyNumberFormat="1" applyFont="1" applyFill="1" applyBorder="1" applyAlignment="1" applyProtection="1">
      <alignment horizontal="center" vertical="center"/>
    </xf>
    <xf numFmtId="166" fontId="2" fillId="11" borderId="0" xfId="0" quotePrefix="1" applyNumberFormat="1" applyFont="1" applyFill="1" applyAlignment="1" applyProtection="1">
      <alignment horizontal="center"/>
    </xf>
    <xf numFmtId="166" fontId="1" fillId="11" borderId="1" xfId="0" applyNumberFormat="1" applyFont="1" applyFill="1" applyBorder="1" applyAlignment="1" applyProtection="1">
      <alignment horizontal="right" vertical="center"/>
    </xf>
    <xf numFmtId="18" fontId="12" fillId="4" borderId="9" xfId="0" quotePrefix="1" applyNumberFormat="1" applyFont="1" applyFill="1" applyBorder="1" applyAlignment="1" applyProtection="1">
      <alignment horizontal="center" vertical="center"/>
    </xf>
    <xf numFmtId="165" fontId="1" fillId="11" borderId="0" xfId="0" applyNumberFormat="1" applyFont="1" applyFill="1" applyAlignment="1" applyProtection="1">
      <alignment horizontal="right" vertical="center"/>
    </xf>
    <xf numFmtId="164" fontId="5" fillId="11" borderId="0" xfId="0" applyFont="1" applyFill="1" applyProtection="1"/>
    <xf numFmtId="164" fontId="1" fillId="11" borderId="0" xfId="0" applyFont="1" applyFill="1" applyAlignment="1" applyProtection="1">
      <alignment horizontal="left"/>
    </xf>
    <xf numFmtId="166" fontId="2" fillId="30" borderId="1" xfId="0" applyNumberFormat="1" applyFont="1" applyFill="1" applyBorder="1" applyAlignment="1" applyProtection="1">
      <alignment horizontal="center" vertical="center"/>
    </xf>
    <xf numFmtId="164" fontId="2" fillId="30" borderId="1" xfId="0" applyFont="1" applyFill="1" applyBorder="1" applyAlignment="1" applyProtection="1">
      <alignment horizontal="left" vertical="center"/>
    </xf>
    <xf numFmtId="164" fontId="1" fillId="30" borderId="3" xfId="0" applyFont="1" applyFill="1" applyBorder="1" applyAlignment="1" applyProtection="1">
      <alignment horizontal="left" vertical="center"/>
    </xf>
    <xf numFmtId="166" fontId="2" fillId="30" borderId="9" xfId="0" applyNumberFormat="1" applyFont="1" applyFill="1" applyBorder="1" applyAlignment="1" applyProtection="1">
      <alignment horizontal="center" vertical="center"/>
    </xf>
    <xf numFmtId="164" fontId="2" fillId="30" borderId="9" xfId="0" applyFont="1" applyFill="1" applyBorder="1" applyAlignment="1" applyProtection="1">
      <alignment horizontal="center" vertical="center"/>
    </xf>
    <xf numFmtId="18" fontId="2" fillId="13" borderId="9" xfId="0" applyNumberFormat="1" applyFont="1" applyFill="1" applyBorder="1" applyAlignment="1" applyProtection="1">
      <alignment horizontal="left" vertical="center"/>
    </xf>
    <xf numFmtId="18" fontId="2" fillId="13" borderId="9" xfId="0" applyNumberFormat="1" applyFont="1" applyFill="1" applyBorder="1" applyAlignment="1" applyProtection="1">
      <alignment horizontal="center" vertical="center"/>
    </xf>
    <xf numFmtId="18" fontId="9" fillId="14" borderId="9" xfId="0" applyNumberFormat="1" applyFont="1" applyFill="1" applyBorder="1" applyAlignment="1" applyProtection="1">
      <alignment horizontal="left" vertical="center"/>
    </xf>
    <xf numFmtId="18" fontId="9" fillId="14" borderId="9" xfId="0" applyNumberFormat="1" applyFont="1" applyFill="1" applyBorder="1" applyAlignment="1" applyProtection="1">
      <alignment horizontal="center" vertical="center"/>
    </xf>
    <xf numFmtId="18" fontId="2" fillId="15" borderId="9" xfId="0" applyNumberFormat="1" applyFont="1" applyFill="1" applyBorder="1" applyAlignment="1" applyProtection="1">
      <alignment horizontal="left" vertical="center"/>
    </xf>
    <xf numFmtId="18" fontId="2" fillId="15" borderId="9" xfId="0" applyNumberFormat="1" applyFont="1" applyFill="1" applyBorder="1" applyAlignment="1" applyProtection="1">
      <alignment horizontal="center" vertical="center"/>
    </xf>
    <xf numFmtId="18" fontId="12" fillId="16" borderId="9" xfId="0" applyNumberFormat="1" applyFont="1" applyFill="1" applyBorder="1" applyAlignment="1" applyProtection="1">
      <alignment horizontal="left" vertical="center"/>
    </xf>
    <xf numFmtId="18" fontId="12" fillId="16" borderId="9" xfId="0" applyNumberFormat="1" applyFont="1" applyFill="1" applyBorder="1" applyAlignment="1" applyProtection="1">
      <alignment horizontal="center" vertical="center"/>
    </xf>
    <xf numFmtId="166" fontId="2" fillId="31" borderId="1" xfId="0" applyNumberFormat="1" applyFont="1" applyFill="1" applyBorder="1" applyAlignment="1" applyProtection="1">
      <alignment horizontal="center" vertical="center"/>
    </xf>
    <xf numFmtId="164" fontId="2" fillId="31" borderId="1" xfId="0" applyFont="1" applyFill="1" applyBorder="1" applyAlignment="1" applyProtection="1">
      <alignment horizontal="left" vertical="center"/>
    </xf>
    <xf numFmtId="164" fontId="1" fillId="31" borderId="3" xfId="0" applyFont="1" applyFill="1" applyBorder="1" applyAlignment="1" applyProtection="1">
      <alignment horizontal="left" vertical="center"/>
    </xf>
    <xf numFmtId="166" fontId="2" fillId="31" borderId="9" xfId="0" applyNumberFormat="1" applyFont="1" applyFill="1" applyBorder="1" applyAlignment="1" applyProtection="1">
      <alignment horizontal="center" vertical="center"/>
    </xf>
    <xf numFmtId="164" fontId="2" fillId="31" borderId="9" xfId="0" applyFont="1" applyFill="1" applyBorder="1" applyAlignment="1" applyProtection="1">
      <alignment horizontal="center" vertical="center"/>
    </xf>
    <xf numFmtId="164" fontId="9" fillId="17" borderId="9" xfId="0" applyFont="1" applyFill="1" applyBorder="1" applyAlignment="1" applyProtection="1">
      <alignment horizontal="left" vertical="center"/>
    </xf>
    <xf numFmtId="164" fontId="9" fillId="17" borderId="9" xfId="0" applyFont="1" applyFill="1" applyBorder="1" applyAlignment="1" applyProtection="1">
      <alignment horizontal="center" vertical="center"/>
    </xf>
    <xf numFmtId="164" fontId="13" fillId="11" borderId="0" xfId="0" applyFont="1" applyFill="1" applyProtection="1"/>
    <xf numFmtId="18" fontId="12" fillId="13" borderId="19" xfId="0" quotePrefix="1" applyNumberFormat="1" applyFont="1" applyFill="1" applyBorder="1" applyAlignment="1" applyProtection="1">
      <alignment horizontal="center" vertical="center"/>
    </xf>
    <xf numFmtId="164" fontId="1" fillId="11" borderId="4" xfId="0" applyFont="1" applyFill="1" applyBorder="1" applyProtection="1"/>
    <xf numFmtId="165" fontId="2" fillId="11" borderId="5" xfId="0" applyNumberFormat="1" applyFont="1" applyFill="1" applyBorder="1" applyProtection="1"/>
    <xf numFmtId="164" fontId="1" fillId="11" borderId="5" xfId="0" applyFont="1" applyFill="1" applyBorder="1" applyProtection="1"/>
    <xf numFmtId="164" fontId="1" fillId="11" borderId="6" xfId="0" applyFont="1" applyFill="1" applyBorder="1" applyProtection="1"/>
    <xf numFmtId="166" fontId="2" fillId="11" borderId="1" xfId="0" applyNumberFormat="1" applyFont="1" applyFill="1" applyBorder="1" applyAlignment="1" applyProtection="1">
      <alignment horizontal="right" vertical="center"/>
    </xf>
    <xf numFmtId="164" fontId="2" fillId="11" borderId="9" xfId="0" applyFont="1" applyFill="1" applyBorder="1" applyProtection="1"/>
    <xf numFmtId="166" fontId="2" fillId="11" borderId="9" xfId="0" applyNumberFormat="1" applyFont="1" applyFill="1" applyBorder="1" applyProtection="1"/>
    <xf numFmtId="18" fontId="12" fillId="4" borderId="22" xfId="0" applyNumberFormat="1" applyFont="1" applyFill="1" applyBorder="1" applyAlignment="1" applyProtection="1">
      <alignment horizontal="left" vertical="center"/>
    </xf>
    <xf numFmtId="164" fontId="1" fillId="11" borderId="10" xfId="0" applyFont="1" applyFill="1" applyBorder="1" applyProtection="1"/>
    <xf numFmtId="165" fontId="2" fillId="11" borderId="0" xfId="0" applyNumberFormat="1" applyFont="1" applyFill="1" applyBorder="1" applyProtection="1"/>
    <xf numFmtId="164" fontId="1" fillId="11" borderId="0" xfId="0" applyFont="1" applyFill="1" applyBorder="1" applyProtection="1"/>
    <xf numFmtId="164" fontId="2" fillId="11" borderId="0" xfId="0" applyFont="1" applyFill="1" applyBorder="1" applyProtection="1"/>
    <xf numFmtId="164" fontId="1" fillId="11" borderId="11" xfId="0" applyFont="1" applyFill="1" applyBorder="1" applyProtection="1"/>
    <xf numFmtId="165" fontId="12" fillId="13" borderId="9" xfId="0" quotePrefix="1" applyNumberFormat="1" applyFont="1" applyFill="1" applyBorder="1" applyAlignment="1" applyProtection="1">
      <alignment horizontal="left" vertical="center"/>
    </xf>
    <xf numFmtId="164" fontId="1" fillId="3" borderId="0" xfId="0" applyFont="1" applyFill="1" applyBorder="1" applyProtection="1"/>
    <xf numFmtId="165" fontId="9" fillId="14" borderId="9" xfId="0" applyNumberFormat="1" applyFont="1" applyFill="1" applyBorder="1" applyAlignment="1" applyProtection="1">
      <alignment horizontal="left" vertical="center"/>
    </xf>
    <xf numFmtId="165" fontId="12" fillId="16" borderId="9" xfId="0" applyNumberFormat="1" applyFont="1" applyFill="1" applyBorder="1" applyAlignment="1" applyProtection="1">
      <alignment horizontal="left" vertical="center"/>
    </xf>
    <xf numFmtId="165" fontId="9" fillId="17" borderId="9" xfId="0" applyNumberFormat="1" applyFont="1" applyFill="1" applyBorder="1" applyAlignment="1" applyProtection="1">
      <alignment horizontal="left" vertical="center"/>
    </xf>
    <xf numFmtId="164" fontId="1" fillId="11" borderId="16" xfId="0" applyFont="1" applyFill="1" applyBorder="1" applyProtection="1"/>
    <xf numFmtId="165" fontId="1" fillId="11" borderId="18" xfId="0" applyNumberFormat="1" applyFont="1" applyFill="1" applyBorder="1" applyAlignment="1" applyProtection="1">
      <alignment horizontal="left" vertical="center"/>
    </xf>
    <xf numFmtId="164" fontId="1" fillId="11" borderId="18" xfId="0" applyFont="1" applyFill="1" applyBorder="1" applyProtection="1"/>
    <xf numFmtId="164" fontId="2" fillId="11" borderId="18" xfId="0" applyFont="1" applyFill="1" applyBorder="1" applyProtection="1"/>
    <xf numFmtId="164" fontId="1" fillId="11" borderId="17" xfId="0" applyFont="1" applyFill="1" applyBorder="1" applyProtection="1"/>
    <xf numFmtId="18" fontId="9" fillId="17" borderId="9" xfId="0" applyNumberFormat="1" applyFont="1" applyFill="1" applyBorder="1" applyAlignment="1" applyProtection="1">
      <alignment horizontal="left" vertical="center"/>
    </xf>
    <xf numFmtId="166" fontId="1" fillId="11" borderId="0" xfId="0" applyNumberFormat="1" applyFont="1" applyFill="1" applyProtection="1"/>
    <xf numFmtId="164" fontId="1" fillId="9" borderId="10" xfId="0" applyFont="1" applyFill="1" applyBorder="1" applyAlignment="1" applyProtection="1">
      <alignment vertical="top" wrapText="1"/>
    </xf>
    <xf numFmtId="164" fontId="0" fillId="0" borderId="0" xfId="0" applyBorder="1" applyAlignment="1" applyProtection="1">
      <alignment vertical="top"/>
    </xf>
    <xf numFmtId="164" fontId="0" fillId="0" borderId="11" xfId="0" applyBorder="1" applyAlignment="1" applyProtection="1">
      <alignment vertical="top"/>
    </xf>
    <xf numFmtId="164" fontId="2" fillId="2" borderId="1" xfId="0" applyFont="1" applyFill="1" applyBorder="1" applyAlignment="1" applyProtection="1">
      <alignment horizontal="left"/>
      <protection locked="0"/>
    </xf>
    <xf numFmtId="164" fontId="2" fillId="2" borderId="2" xfId="0" applyFont="1" applyFill="1" applyBorder="1" applyAlignment="1" applyProtection="1">
      <alignment horizontal="left"/>
      <protection locked="0"/>
    </xf>
    <xf numFmtId="164" fontId="2" fillId="2" borderId="3" xfId="0" applyFont="1" applyFill="1" applyBorder="1" applyAlignment="1" applyProtection="1">
      <alignment horizontal="left"/>
      <protection locked="0"/>
    </xf>
    <xf numFmtId="164" fontId="4" fillId="2" borderId="1" xfId="1" applyFill="1" applyBorder="1" applyProtection="1">
      <protection locked="0"/>
    </xf>
    <xf numFmtId="164" fontId="0" fillId="2" borderId="2" xfId="0" applyFill="1" applyBorder="1" applyProtection="1">
      <protection locked="0"/>
    </xf>
    <xf numFmtId="164" fontId="0" fillId="2" borderId="3" xfId="0" applyFill="1" applyBorder="1" applyProtection="1">
      <protection locked="0"/>
    </xf>
    <xf numFmtId="164" fontId="0" fillId="2" borderId="2" xfId="0" applyFill="1" applyBorder="1" applyAlignment="1" applyProtection="1">
      <alignment horizontal="left"/>
      <protection locked="0"/>
    </xf>
    <xf numFmtId="164" fontId="0" fillId="2" borderId="3" xfId="0" applyFill="1" applyBorder="1" applyAlignment="1" applyProtection="1">
      <alignment horizontal="left"/>
      <protection locked="0"/>
    </xf>
    <xf numFmtId="164" fontId="1" fillId="0" borderId="10" xfId="0" applyFont="1" applyFill="1" applyBorder="1" applyAlignment="1" applyProtection="1">
      <alignment horizontal="left" vertical="top" wrapText="1"/>
    </xf>
    <xf numFmtId="164" fontId="1" fillId="0" borderId="0" xfId="0" applyFont="1" applyFill="1" applyBorder="1" applyAlignment="1" applyProtection="1">
      <alignment horizontal="left" vertical="top"/>
    </xf>
    <xf numFmtId="164" fontId="1" fillId="0" borderId="11" xfId="0" applyFont="1" applyFill="1" applyBorder="1" applyAlignment="1" applyProtection="1">
      <alignment horizontal="left" vertical="top"/>
    </xf>
    <xf numFmtId="164" fontId="1" fillId="0" borderId="16" xfId="0" applyFont="1" applyFill="1" applyBorder="1" applyAlignment="1" applyProtection="1">
      <alignment horizontal="left" vertical="top" wrapText="1"/>
    </xf>
    <xf numFmtId="164" fontId="1" fillId="0" borderId="18" xfId="0" applyFont="1" applyFill="1" applyBorder="1" applyAlignment="1" applyProtection="1">
      <alignment horizontal="left" vertical="top" wrapText="1"/>
    </xf>
    <xf numFmtId="164" fontId="1" fillId="0" borderId="17" xfId="0" applyFont="1" applyFill="1" applyBorder="1" applyAlignment="1" applyProtection="1">
      <alignment horizontal="left" vertical="top" wrapText="1"/>
    </xf>
    <xf numFmtId="164" fontId="9" fillId="14" borderId="20" xfId="0" applyFont="1" applyFill="1" applyBorder="1" applyAlignment="1" applyProtection="1">
      <alignment horizontal="center" vertical="center"/>
    </xf>
    <xf numFmtId="164" fontId="9" fillId="14" borderId="21" xfId="0" applyFont="1" applyFill="1" applyBorder="1" applyAlignment="1" applyProtection="1">
      <alignment horizontal="center" vertical="center"/>
    </xf>
    <xf numFmtId="164" fontId="12" fillId="16" borderId="20" xfId="0" applyFont="1" applyFill="1" applyBorder="1" applyAlignment="1" applyProtection="1">
      <alignment horizontal="center" vertical="center"/>
    </xf>
    <xf numFmtId="164" fontId="12" fillId="16" borderId="21" xfId="0" applyFont="1" applyFill="1" applyBorder="1" applyAlignment="1" applyProtection="1">
      <alignment horizontal="center" vertical="center"/>
    </xf>
    <xf numFmtId="164" fontId="9" fillId="17" borderId="20" xfId="0" applyFont="1" applyFill="1" applyBorder="1" applyAlignment="1" applyProtection="1">
      <alignment horizontal="center" vertical="center"/>
    </xf>
    <xf numFmtId="164" fontId="9" fillId="17" borderId="21" xfId="0" applyFont="1" applyFill="1" applyBorder="1" applyAlignment="1" applyProtection="1">
      <alignment horizontal="center" vertical="center"/>
    </xf>
    <xf numFmtId="18" fontId="2" fillId="15" borderId="16" xfId="0" applyNumberFormat="1" applyFont="1" applyFill="1" applyBorder="1" applyAlignment="1" applyProtection="1">
      <alignment horizontal="left" vertical="center"/>
    </xf>
    <xf numFmtId="164" fontId="1" fillId="15" borderId="17" xfId="0" applyFont="1" applyFill="1" applyBorder="1" applyAlignment="1" applyProtection="1">
      <alignment horizontal="left" vertical="center"/>
    </xf>
    <xf numFmtId="18" fontId="12" fillId="13" borderId="16" xfId="0" quotePrefix="1" applyNumberFormat="1" applyFont="1" applyFill="1" applyBorder="1" applyAlignment="1" applyProtection="1">
      <alignment horizontal="left" vertical="center"/>
    </xf>
    <xf numFmtId="164" fontId="11" fillId="13" borderId="17" xfId="0" applyFont="1" applyFill="1" applyBorder="1" applyAlignment="1" applyProtection="1">
      <alignment horizontal="left" vertical="center"/>
    </xf>
    <xf numFmtId="18" fontId="9" fillId="14" borderId="1" xfId="0" quotePrefix="1" applyNumberFormat="1" applyFont="1" applyFill="1" applyBorder="1" applyAlignment="1" applyProtection="1">
      <alignment horizontal="left" vertical="center"/>
    </xf>
    <xf numFmtId="164" fontId="8" fillId="14" borderId="3" xfId="0" applyFont="1" applyFill="1" applyBorder="1" applyAlignment="1" applyProtection="1">
      <alignment horizontal="left" vertical="center"/>
    </xf>
    <xf numFmtId="18" fontId="12" fillId="16" borderId="1" xfId="0" quotePrefix="1" applyNumberFormat="1" applyFont="1" applyFill="1" applyBorder="1" applyAlignment="1" applyProtection="1">
      <alignment horizontal="left" vertical="center"/>
    </xf>
    <xf numFmtId="164" fontId="11" fillId="16" borderId="3" xfId="0" applyFont="1" applyFill="1" applyBorder="1" applyAlignment="1" applyProtection="1">
      <alignment horizontal="left" vertical="center"/>
    </xf>
    <xf numFmtId="164" fontId="2" fillId="11" borderId="0" xfId="0" applyFont="1" applyFill="1" applyBorder="1" applyAlignment="1" applyProtection="1">
      <alignment horizontal="center"/>
    </xf>
    <xf numFmtId="18" fontId="9" fillId="17" borderId="1" xfId="0" quotePrefix="1" applyNumberFormat="1" applyFont="1" applyFill="1" applyBorder="1" applyAlignment="1" applyProtection="1">
      <alignment horizontal="left" vertical="center"/>
    </xf>
    <xf numFmtId="164" fontId="8" fillId="17" borderId="3" xfId="0" applyFont="1" applyFill="1" applyBorder="1" applyAlignment="1" applyProtection="1">
      <alignment horizontal="left" vertical="center"/>
    </xf>
    <xf numFmtId="18" fontId="12" fillId="4" borderId="1" xfId="0" applyNumberFormat="1" applyFont="1" applyFill="1" applyBorder="1" applyAlignment="1" applyProtection="1">
      <alignment horizontal="left" vertical="center"/>
    </xf>
    <xf numFmtId="164" fontId="11" fillId="4" borderId="3" xfId="0" applyFont="1" applyFill="1" applyBorder="1" applyAlignment="1" applyProtection="1">
      <alignment horizontal="left" vertical="center"/>
    </xf>
    <xf numFmtId="18" fontId="2" fillId="13" borderId="1" xfId="0" applyNumberFormat="1" applyFont="1" applyFill="1" applyBorder="1" applyAlignment="1" applyProtection="1">
      <alignment horizontal="left" vertical="center"/>
    </xf>
    <xf numFmtId="164" fontId="1" fillId="13" borderId="3" xfId="0" applyFont="1" applyFill="1" applyBorder="1" applyAlignment="1" applyProtection="1">
      <alignment horizontal="left" vertical="center"/>
    </xf>
    <xf numFmtId="18" fontId="2" fillId="15" borderId="1" xfId="0" applyNumberFormat="1" applyFont="1" applyFill="1" applyBorder="1" applyAlignment="1" applyProtection="1">
      <alignment horizontal="left" vertical="center"/>
    </xf>
    <xf numFmtId="164" fontId="1" fillId="15" borderId="3" xfId="0" applyFont="1" applyFill="1" applyBorder="1" applyAlignment="1" applyProtection="1">
      <alignment horizontal="left" vertical="center"/>
    </xf>
    <xf numFmtId="18" fontId="12" fillId="16" borderId="1" xfId="0" applyNumberFormat="1" applyFont="1" applyFill="1" applyBorder="1" applyAlignment="1" applyProtection="1">
      <alignment horizontal="left" vertical="center"/>
    </xf>
    <xf numFmtId="18" fontId="12" fillId="16" borderId="16" xfId="0" applyNumberFormat="1" applyFont="1" applyFill="1" applyBorder="1" applyAlignment="1" applyProtection="1">
      <alignment horizontal="left" vertical="center"/>
    </xf>
    <xf numFmtId="164" fontId="11" fillId="16" borderId="17" xfId="0" applyFont="1" applyFill="1" applyBorder="1" applyAlignment="1" applyProtection="1">
      <alignment horizontal="left" vertical="center"/>
    </xf>
    <xf numFmtId="164" fontId="0" fillId="2" borderId="1" xfId="0" applyFont="1" applyFill="1" applyBorder="1" applyAlignment="1" applyProtection="1">
      <alignment horizontal="left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M2024.Auswert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usammenfassung"/>
      <sheetName val="MASTER"/>
      <sheetName val="CHECK"/>
      <sheetName val="VORLAGE"/>
      <sheetName val="Ingo.Arheit"/>
      <sheetName val="Henning.Kaether"/>
    </sheetNames>
    <sheetDataSet>
      <sheetData sheetId="0"/>
      <sheetData sheetId="1">
        <row r="11">
          <cell r="K11" t="str">
            <v>Deutschland</v>
          </cell>
          <cell r="L11">
            <v>2</v>
          </cell>
          <cell r="M11" t="str">
            <v>0200</v>
          </cell>
        </row>
        <row r="12">
          <cell r="K12" t="str">
            <v>Ungarn</v>
          </cell>
          <cell r="L12">
            <v>3</v>
          </cell>
          <cell r="M12" t="str">
            <v>0300</v>
          </cell>
        </row>
        <row r="13">
          <cell r="K13" t="str">
            <v>Deutschland</v>
          </cell>
          <cell r="L13">
            <v>2</v>
          </cell>
          <cell r="M13" t="str">
            <v>0200</v>
          </cell>
        </row>
        <row r="14">
          <cell r="K14" t="str">
            <v>Schweiz</v>
          </cell>
          <cell r="L14">
            <v>-4</v>
          </cell>
          <cell r="M14" t="str">
            <v>0004</v>
          </cell>
        </row>
        <row r="15">
          <cell r="K15" t="str">
            <v>Ungarn</v>
          </cell>
          <cell r="L15">
            <v>-1</v>
          </cell>
          <cell r="M15" t="str">
            <v>0001</v>
          </cell>
        </row>
        <row r="16">
          <cell r="K16" t="str">
            <v>Schweiz</v>
          </cell>
          <cell r="L16">
            <v>1</v>
          </cell>
          <cell r="M16" t="str">
            <v>0100</v>
          </cell>
        </row>
        <row r="20">
          <cell r="K20" t="str">
            <v>Spanien</v>
          </cell>
          <cell r="L20">
            <v>2</v>
          </cell>
          <cell r="M20" t="str">
            <v>0200</v>
          </cell>
        </row>
        <row r="21">
          <cell r="K21" t="str">
            <v>Italien</v>
          </cell>
          <cell r="L21">
            <v>3</v>
          </cell>
          <cell r="M21" t="str">
            <v>0300</v>
          </cell>
        </row>
        <row r="22">
          <cell r="K22" t="str">
            <v>Kroatien</v>
          </cell>
          <cell r="L22">
            <v>2</v>
          </cell>
          <cell r="M22" t="str">
            <v>0200</v>
          </cell>
        </row>
        <row r="23">
          <cell r="K23" t="str">
            <v>Italien</v>
          </cell>
          <cell r="L23">
            <v>-4</v>
          </cell>
          <cell r="M23" t="str">
            <v>0004</v>
          </cell>
        </row>
        <row r="24">
          <cell r="K24" t="str">
            <v>Spanien</v>
          </cell>
          <cell r="L24">
            <v>-1</v>
          </cell>
          <cell r="M24" t="str">
            <v>0001</v>
          </cell>
        </row>
        <row r="25">
          <cell r="K25" t="str">
            <v>Kroatien</v>
          </cell>
          <cell r="L25">
            <v>1</v>
          </cell>
          <cell r="M25" t="str">
            <v>0100</v>
          </cell>
        </row>
        <row r="29">
          <cell r="K29" t="str">
            <v>Slowenien</v>
          </cell>
          <cell r="L29">
            <v>1</v>
          </cell>
          <cell r="M29" t="str">
            <v>0100</v>
          </cell>
        </row>
        <row r="30">
          <cell r="K30" t="str">
            <v>Serbien</v>
          </cell>
          <cell r="L30">
            <v>8</v>
          </cell>
          <cell r="M30" t="str">
            <v>0800</v>
          </cell>
        </row>
        <row r="31">
          <cell r="K31" t="str">
            <v>Slowenien</v>
          </cell>
          <cell r="L31">
            <v>2</v>
          </cell>
          <cell r="M31" t="str">
            <v>0200</v>
          </cell>
        </row>
        <row r="32">
          <cell r="K32" t="str">
            <v>England</v>
          </cell>
          <cell r="L32">
            <v>-4</v>
          </cell>
          <cell r="M32" t="str">
            <v>0004</v>
          </cell>
        </row>
        <row r="33">
          <cell r="K33" t="str">
            <v>Serbien</v>
          </cell>
          <cell r="L33">
            <v>-1</v>
          </cell>
          <cell r="M33" t="str">
            <v>0001</v>
          </cell>
        </row>
        <row r="34">
          <cell r="K34" t="str">
            <v>England</v>
          </cell>
          <cell r="L34">
            <v>1</v>
          </cell>
          <cell r="M34" t="str">
            <v>0100</v>
          </cell>
        </row>
        <row r="38">
          <cell r="K38" t="str">
            <v>Polen</v>
          </cell>
          <cell r="L38">
            <v>2</v>
          </cell>
          <cell r="M38" t="str">
            <v>0200</v>
          </cell>
        </row>
        <row r="39">
          <cell r="K39" t="str">
            <v>Österreich</v>
          </cell>
          <cell r="L39">
            <v>3</v>
          </cell>
          <cell r="M39" t="str">
            <v>0300</v>
          </cell>
        </row>
        <row r="40">
          <cell r="K40" t="str">
            <v>Polen</v>
          </cell>
          <cell r="L40">
            <v>2</v>
          </cell>
          <cell r="M40" t="str">
            <v>0200</v>
          </cell>
        </row>
        <row r="41">
          <cell r="K41" t="str">
            <v>Frankreich</v>
          </cell>
          <cell r="L41">
            <v>-4</v>
          </cell>
          <cell r="M41" t="str">
            <v>0004</v>
          </cell>
        </row>
        <row r="42">
          <cell r="K42" t="str">
            <v>Frankreich</v>
          </cell>
          <cell r="L42">
            <v>1</v>
          </cell>
          <cell r="M42" t="str">
            <v>0100</v>
          </cell>
        </row>
        <row r="43">
          <cell r="K43" t="str">
            <v>Österreich</v>
          </cell>
          <cell r="L43">
            <v>-1</v>
          </cell>
          <cell r="M43" t="str">
            <v>0001</v>
          </cell>
        </row>
        <row r="47">
          <cell r="K47" t="str">
            <v>Rumänien</v>
          </cell>
          <cell r="L47">
            <v>2</v>
          </cell>
          <cell r="M47" t="str">
            <v>0200</v>
          </cell>
        </row>
        <row r="48">
          <cell r="K48" t="str">
            <v>Belgien</v>
          </cell>
          <cell r="L48">
            <v>3</v>
          </cell>
          <cell r="M48" t="str">
            <v>0300</v>
          </cell>
        </row>
        <row r="49">
          <cell r="K49" t="str">
            <v>Slowakei</v>
          </cell>
          <cell r="L49">
            <v>2</v>
          </cell>
          <cell r="M49" t="str">
            <v>0200</v>
          </cell>
        </row>
        <row r="50">
          <cell r="K50" t="str">
            <v>Rumänien</v>
          </cell>
          <cell r="L50">
            <v>-4</v>
          </cell>
          <cell r="M50" t="str">
            <v>0004</v>
          </cell>
        </row>
        <row r="51">
          <cell r="K51" t="str">
            <v>Belgien</v>
          </cell>
          <cell r="L51">
            <v>-1</v>
          </cell>
          <cell r="M51" t="str">
            <v>0001</v>
          </cell>
        </row>
        <row r="52">
          <cell r="K52" t="str">
            <v>Slowakei</v>
          </cell>
          <cell r="L52">
            <v>1</v>
          </cell>
          <cell r="M52" t="str">
            <v>0100</v>
          </cell>
        </row>
        <row r="56">
          <cell r="K56" t="str">
            <v>Türkei</v>
          </cell>
          <cell r="L56">
            <v>2</v>
          </cell>
          <cell r="M56" t="str">
            <v>0200</v>
          </cell>
        </row>
        <row r="57">
          <cell r="K57" t="str">
            <v>Portugal</v>
          </cell>
          <cell r="L57">
            <v>1</v>
          </cell>
          <cell r="M57" t="str">
            <v>0100</v>
          </cell>
        </row>
        <row r="58">
          <cell r="K58" t="str">
            <v>Georgien</v>
          </cell>
          <cell r="L58">
            <v>2</v>
          </cell>
          <cell r="M58" t="str">
            <v>0200</v>
          </cell>
        </row>
        <row r="59">
          <cell r="K59" t="str">
            <v>Portugal</v>
          </cell>
          <cell r="L59">
            <v>-1</v>
          </cell>
          <cell r="M59" t="str">
            <v>0001</v>
          </cell>
        </row>
        <row r="60">
          <cell r="K60" t="str">
            <v>Türkei</v>
          </cell>
          <cell r="L60">
            <v>-1</v>
          </cell>
          <cell r="M60" t="str">
            <v>0001</v>
          </cell>
        </row>
        <row r="61">
          <cell r="K61" t="str">
            <v>Georgien</v>
          </cell>
          <cell r="L61">
            <v>1</v>
          </cell>
          <cell r="M61" t="str">
            <v>0100</v>
          </cell>
        </row>
        <row r="66">
          <cell r="C66" t="str">
            <v>Schweiz</v>
          </cell>
          <cell r="D66">
            <v>1</v>
          </cell>
          <cell r="F66" t="str">
            <v>Kroatien</v>
          </cell>
        </row>
        <row r="67">
          <cell r="C67" t="str">
            <v>Deutschland</v>
          </cell>
          <cell r="D67">
            <v>1</v>
          </cell>
          <cell r="F67" t="str">
            <v>Slowenien</v>
          </cell>
        </row>
        <row r="68">
          <cell r="C68" t="str">
            <v>Serbien</v>
          </cell>
          <cell r="D68">
            <v>1</v>
          </cell>
          <cell r="F68" t="str">
            <v>Portugal</v>
          </cell>
        </row>
        <row r="69">
          <cell r="C69" t="str">
            <v>Italien</v>
          </cell>
          <cell r="D69">
            <v>1</v>
          </cell>
          <cell r="F69" t="str">
            <v>Slowakei</v>
          </cell>
        </row>
        <row r="70">
          <cell r="C70" t="str">
            <v>Frankreich</v>
          </cell>
          <cell r="D70">
            <v>1</v>
          </cell>
          <cell r="F70" t="str">
            <v>Belgien</v>
          </cell>
        </row>
        <row r="71">
          <cell r="C71" t="str">
            <v>Türkei</v>
          </cell>
          <cell r="D71">
            <v>1</v>
          </cell>
          <cell r="F71" t="str">
            <v>Ungarn</v>
          </cell>
        </row>
        <row r="72">
          <cell r="C72" t="str">
            <v>Rumänien</v>
          </cell>
          <cell r="D72">
            <v>1</v>
          </cell>
          <cell r="F72" t="str">
            <v>Österreich</v>
          </cell>
        </row>
        <row r="73">
          <cell r="C73" t="str">
            <v>Polen</v>
          </cell>
          <cell r="D73">
            <v>1</v>
          </cell>
          <cell r="F73" t="str">
            <v>Georgien</v>
          </cell>
        </row>
        <row r="75">
          <cell r="C75" t="str">
            <v>Italien</v>
          </cell>
          <cell r="D75">
            <v>1</v>
          </cell>
          <cell r="F75" t="str">
            <v>Deutschland</v>
          </cell>
        </row>
        <row r="76">
          <cell r="C76" t="str">
            <v>Türkei</v>
          </cell>
          <cell r="D76">
            <v>1</v>
          </cell>
          <cell r="F76" t="str">
            <v>Frankreich</v>
          </cell>
        </row>
        <row r="77">
          <cell r="C77" t="str">
            <v>Serbien</v>
          </cell>
          <cell r="D77">
            <v>1</v>
          </cell>
          <cell r="F77" t="str">
            <v>Schweiz</v>
          </cell>
        </row>
        <row r="78">
          <cell r="C78" t="str">
            <v>Rumänien</v>
          </cell>
          <cell r="D78">
            <v>1</v>
          </cell>
          <cell r="F78" t="str">
            <v>Polen</v>
          </cell>
        </row>
        <row r="80">
          <cell r="C80" t="str">
            <v>Italien</v>
          </cell>
          <cell r="D80">
            <v>1</v>
          </cell>
          <cell r="F80" t="str">
            <v>Türkei</v>
          </cell>
        </row>
        <row r="81">
          <cell r="C81" t="str">
            <v>Rumänien</v>
          </cell>
          <cell r="D81">
            <v>1</v>
          </cell>
          <cell r="F81" t="str">
            <v>Serbien</v>
          </cell>
        </row>
        <row r="83">
          <cell r="C83" t="str">
            <v>Italien</v>
          </cell>
          <cell r="D83">
            <v>1</v>
          </cell>
          <cell r="F83" t="str">
            <v>Rumänien</v>
          </cell>
        </row>
        <row r="84">
          <cell r="C84" t="str">
            <v>Italien</v>
          </cell>
        </row>
        <row r="86">
          <cell r="K86" t="str">
            <v>a</v>
          </cell>
        </row>
        <row r="87">
          <cell r="K87" t="str">
            <v>b</v>
          </cell>
        </row>
        <row r="88">
          <cell r="K88" t="str">
            <v>c</v>
          </cell>
        </row>
        <row r="89">
          <cell r="K89" t="str">
            <v>d</v>
          </cell>
        </row>
        <row r="90">
          <cell r="K90" t="str">
            <v>e</v>
          </cell>
        </row>
        <row r="91">
          <cell r="K91" t="str">
            <v>f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XEG121"/>
  <sheetViews>
    <sheetView tabSelected="1" zoomScale="90" zoomScaleNormal="90" workbookViewId="0">
      <selection activeCell="D3" sqref="D3:F3"/>
    </sheetView>
  </sheetViews>
  <sheetFormatPr baseColWidth="10" defaultColWidth="11.42578125" defaultRowHeight="12.75" x14ac:dyDescent="0.2"/>
  <cols>
    <col min="1" max="1" width="5" style="20" customWidth="1"/>
    <col min="2" max="2" width="4.42578125" style="19" customWidth="1"/>
    <col min="3" max="3" width="17.5703125" style="11" customWidth="1"/>
    <col min="4" max="5" width="4.42578125" style="11" customWidth="1"/>
    <col min="6" max="6" width="17.42578125" style="11" bestFit="1" customWidth="1"/>
    <col min="7" max="7" width="15" style="11" customWidth="1"/>
    <col min="8" max="8" width="10.85546875" style="26" bestFit="1" customWidth="1"/>
    <col min="9" max="9" width="8.5703125" style="11" customWidth="1"/>
    <col min="10" max="10" width="4.85546875" style="11" customWidth="1"/>
    <col min="11" max="11" width="18.5703125" style="14" bestFit="1" customWidth="1"/>
    <col min="12" max="12" width="4.5703125" style="12" customWidth="1"/>
    <col min="13" max="13" width="7.42578125" style="14" bestFit="1" customWidth="1"/>
    <col min="14" max="14" width="3.5703125" style="21" bestFit="1" customWidth="1"/>
    <col min="15" max="15" width="2.28515625" style="22" hidden="1" customWidth="1"/>
    <col min="16" max="16" width="3.42578125" style="22" hidden="1" customWidth="1"/>
    <col min="17" max="19" width="4" style="17" hidden="1" customWidth="1"/>
    <col min="20" max="22" width="4" style="15" hidden="1" customWidth="1"/>
    <col min="23" max="23" width="4" style="16" hidden="1" customWidth="1"/>
    <col min="24" max="24" width="4" style="15" hidden="1" customWidth="1"/>
    <col min="25" max="25" width="3" style="15" hidden="1" customWidth="1"/>
    <col min="26" max="26" width="3" style="11" hidden="1" customWidth="1"/>
    <col min="27" max="27" width="3" style="19" hidden="1" customWidth="1"/>
    <col min="28" max="28" width="8.42578125" style="19" hidden="1" customWidth="1"/>
    <col min="29" max="31" width="4" style="19" hidden="1" customWidth="1"/>
    <col min="32" max="32" width="16.85546875" style="19" hidden="1" customWidth="1"/>
    <col min="33" max="33" width="3.5703125" style="19" hidden="1" customWidth="1"/>
    <col min="34" max="34" width="8.7109375" style="19" hidden="1" customWidth="1"/>
    <col min="35" max="35" width="3.5703125" style="19" hidden="1" customWidth="1"/>
    <col min="36" max="36" width="7.42578125" style="19" hidden="1" customWidth="1"/>
    <col min="37" max="37" width="3.5703125" style="19" hidden="1" customWidth="1"/>
    <col min="38" max="39" width="3.85546875" style="19" hidden="1" customWidth="1"/>
    <col min="40" max="40" width="4.5703125" style="11" hidden="1" customWidth="1"/>
    <col min="41" max="41" width="18.85546875" style="19" hidden="1" customWidth="1"/>
    <col min="42" max="42" width="6.28515625" style="19" hidden="1" customWidth="1"/>
    <col min="43" max="43" width="3.85546875" style="19" hidden="1" customWidth="1"/>
    <col min="44" max="44" width="3.28515625" style="19" hidden="1" customWidth="1"/>
    <col min="45" max="45" width="11.140625" style="19" hidden="1" customWidth="1"/>
    <col min="46" max="47" width="3.28515625" style="19" hidden="1" customWidth="1"/>
    <col min="48" max="48" width="57.140625" style="11" hidden="1" customWidth="1"/>
    <col min="49" max="49" width="23.140625" style="19" hidden="1" customWidth="1"/>
    <col min="50" max="50" width="12.140625" style="331" hidden="1" customWidth="1"/>
    <col min="51" max="52" width="2.7109375" style="19" hidden="1" customWidth="1"/>
    <col min="53" max="53" width="3.85546875" style="19" hidden="1" customWidth="1"/>
    <col min="54" max="54" width="3.28515625" style="19" hidden="1" customWidth="1"/>
    <col min="55" max="55" width="38.28515625" style="11" hidden="1" customWidth="1"/>
    <col min="56" max="56" width="11.85546875" style="11" hidden="1" customWidth="1"/>
    <col min="57" max="57" width="10.140625" style="11" hidden="1" customWidth="1"/>
    <col min="58" max="58" width="11.28515625" style="11" hidden="1" customWidth="1"/>
    <col min="59" max="59" width="8.5703125" style="11" hidden="1" customWidth="1"/>
    <col min="60" max="60" width="23.140625" style="19" hidden="1" customWidth="1"/>
    <col min="61" max="61" width="12.140625" style="11" hidden="1" customWidth="1"/>
    <col min="62" max="63" width="2.7109375" style="19" hidden="1" customWidth="1"/>
    <col min="64" max="64" width="3.85546875" style="19" hidden="1" customWidth="1"/>
    <col min="65" max="66" width="4.5703125" style="11" hidden="1" customWidth="1"/>
    <col min="67" max="67" width="4.5703125" style="11" customWidth="1"/>
    <col min="68" max="69" width="4.5703125" style="25" customWidth="1"/>
    <col min="70" max="70" width="12.140625" style="25" customWidth="1"/>
    <col min="71" max="75" width="4.5703125" style="25" customWidth="1"/>
    <col min="76" max="76" width="11.42578125" style="6"/>
    <col min="77" max="16384" width="11.42578125" style="11"/>
  </cols>
  <sheetData>
    <row r="1" spans="1:16361" ht="13.5" thickBot="1" x14ac:dyDescent="0.25">
      <c r="A1" s="1"/>
      <c r="B1" s="1"/>
      <c r="C1" s="2" t="s">
        <v>0</v>
      </c>
      <c r="D1" s="561"/>
      <c r="E1" s="562"/>
      <c r="F1" s="563"/>
      <c r="G1" s="3"/>
      <c r="H1" s="4" t="s">
        <v>1</v>
      </c>
      <c r="I1" s="5" t="s">
        <v>2</v>
      </c>
      <c r="J1" s="6"/>
      <c r="K1" s="6"/>
      <c r="L1" s="7"/>
      <c r="M1" s="8"/>
      <c r="N1" s="6"/>
      <c r="O1" s="6"/>
      <c r="P1" s="6"/>
      <c r="Q1" s="9"/>
      <c r="R1" s="9"/>
      <c r="S1" s="9"/>
      <c r="T1" s="9"/>
      <c r="U1" s="9"/>
      <c r="V1" s="9"/>
      <c r="W1" s="10"/>
      <c r="X1" s="9"/>
      <c r="Y1" s="9"/>
      <c r="Z1" s="6"/>
      <c r="BX1" s="11"/>
    </row>
    <row r="2" spans="1:16361" ht="13.5" thickBot="1" x14ac:dyDescent="0.25">
      <c r="A2" s="1"/>
      <c r="B2" s="1"/>
      <c r="C2" s="11" t="s">
        <v>3</v>
      </c>
      <c r="D2" s="564"/>
      <c r="E2" s="565"/>
      <c r="F2" s="566"/>
      <c r="G2" s="11" t="s">
        <v>4</v>
      </c>
      <c r="H2" s="12">
        <f>SUM(Q11:S61)</f>
        <v>0</v>
      </c>
      <c r="I2" s="13">
        <f>SUM(T11:V62)</f>
        <v>144</v>
      </c>
      <c r="J2" s="6"/>
      <c r="K2" s="6"/>
      <c r="N2" s="11"/>
      <c r="O2" s="6"/>
      <c r="P2" s="6"/>
      <c r="Q2" s="15"/>
      <c r="R2" s="15"/>
      <c r="S2" s="15"/>
      <c r="BX2" s="11"/>
    </row>
    <row r="3" spans="1:16361" ht="13.5" thickBot="1" x14ac:dyDescent="0.25">
      <c r="A3" s="1"/>
      <c r="B3" s="1"/>
      <c r="C3" s="11" t="s">
        <v>5</v>
      </c>
      <c r="D3" s="601"/>
      <c r="E3" s="567"/>
      <c r="F3" s="568"/>
      <c r="G3" s="11" t="s">
        <v>6</v>
      </c>
      <c r="H3" s="12">
        <f>SUM(Q66:S73)</f>
        <v>0</v>
      </c>
      <c r="I3" s="12">
        <f>SUM(T66:V73)</f>
        <v>96</v>
      </c>
      <c r="J3" s="6"/>
      <c r="K3" s="6"/>
      <c r="N3" s="11"/>
      <c r="O3" s="6"/>
      <c r="P3" s="6"/>
      <c r="BX3" s="11"/>
    </row>
    <row r="4" spans="1:16361" x14ac:dyDescent="0.2">
      <c r="A4" s="1"/>
      <c r="B4" s="1"/>
      <c r="D4" s="6"/>
      <c r="E4" s="18"/>
      <c r="F4" s="3"/>
      <c r="G4" s="11" t="s">
        <v>7</v>
      </c>
      <c r="H4" s="12">
        <f>SUM(Q75:S78)</f>
        <v>0</v>
      </c>
      <c r="I4" s="12">
        <f>SUM(T75:V78)</f>
        <v>64</v>
      </c>
      <c r="J4" s="6"/>
      <c r="K4" s="6"/>
      <c r="N4" s="11"/>
      <c r="O4" s="6"/>
      <c r="P4" s="6"/>
      <c r="BX4" s="11"/>
    </row>
    <row r="5" spans="1:16361" x14ac:dyDescent="0.2">
      <c r="A5" s="1"/>
      <c r="B5" s="1"/>
      <c r="C5" s="11" t="s">
        <v>8</v>
      </c>
      <c r="D5" s="19"/>
      <c r="E5" s="13">
        <f>SUM(W11:W61)</f>
        <v>0</v>
      </c>
      <c r="F5" s="3"/>
      <c r="G5" s="11" t="s">
        <v>9</v>
      </c>
      <c r="H5" s="12">
        <f>SUM(Q80:S81)</f>
        <v>0</v>
      </c>
      <c r="I5" s="12">
        <f>SUM(T80:V81)</f>
        <v>40</v>
      </c>
      <c r="J5" s="6"/>
      <c r="K5" s="6"/>
      <c r="N5" s="11"/>
      <c r="O5" s="6"/>
      <c r="P5" s="6"/>
      <c r="BX5" s="11"/>
    </row>
    <row r="6" spans="1:16361" x14ac:dyDescent="0.2">
      <c r="C6" s="11" t="s">
        <v>10</v>
      </c>
      <c r="D6" s="19"/>
      <c r="E6" s="13">
        <f>SUM(X11:X61)</f>
        <v>0</v>
      </c>
      <c r="F6" s="3"/>
      <c r="G6" s="11" t="s">
        <v>11</v>
      </c>
      <c r="H6" s="12">
        <f>SUM(Q83:S84)</f>
        <v>0</v>
      </c>
      <c r="I6" s="12">
        <f>SUM(T83:V84)</f>
        <v>50</v>
      </c>
      <c r="O6" s="6"/>
      <c r="P6" s="6"/>
      <c r="BX6" s="11"/>
    </row>
    <row r="7" spans="1:16361" ht="12.75" customHeight="1" x14ac:dyDescent="0.2">
      <c r="C7" s="11" t="s">
        <v>12</v>
      </c>
      <c r="D7" s="19"/>
      <c r="E7" s="13">
        <f>SUM(Y11:Z61)</f>
        <v>0</v>
      </c>
      <c r="F7" s="3"/>
      <c r="G7" s="11" t="s">
        <v>13</v>
      </c>
      <c r="H7" s="12">
        <f>SUM(Q86:Q91)</f>
        <v>0</v>
      </c>
      <c r="I7" s="12">
        <f>SUM(T86:T91)</f>
        <v>10</v>
      </c>
      <c r="Q7" s="23"/>
      <c r="R7" s="23"/>
      <c r="S7" s="23"/>
      <c r="T7" s="9"/>
      <c r="U7" s="9"/>
      <c r="V7" s="9"/>
      <c r="W7" s="10"/>
      <c r="X7" s="9"/>
      <c r="Y7" s="9"/>
      <c r="Z7" s="6"/>
      <c r="AA7" s="332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4"/>
      <c r="AO7" s="333"/>
      <c r="AP7" s="333"/>
      <c r="AQ7" s="333"/>
      <c r="AR7" s="333"/>
      <c r="AS7" s="333"/>
      <c r="AT7" s="333"/>
      <c r="AU7" s="333"/>
      <c r="AV7" s="334"/>
      <c r="AW7" s="333"/>
      <c r="AX7" s="335"/>
      <c r="AY7" s="333"/>
      <c r="AZ7" s="333"/>
      <c r="BA7" s="333"/>
      <c r="BB7" s="333"/>
      <c r="BC7" s="334" t="s">
        <v>14</v>
      </c>
      <c r="BD7" s="334"/>
      <c r="BE7" s="334"/>
      <c r="BF7" s="334"/>
      <c r="BG7" s="334"/>
      <c r="BH7" s="333"/>
      <c r="BI7" s="334"/>
      <c r="BJ7" s="333"/>
      <c r="BK7" s="333"/>
      <c r="BL7" s="333"/>
      <c r="BM7" s="334"/>
      <c r="BN7" s="6"/>
      <c r="BO7" s="6"/>
      <c r="BP7" s="3"/>
      <c r="BQ7" s="3"/>
      <c r="BR7" s="3"/>
      <c r="BS7" s="3"/>
      <c r="BT7" s="3"/>
      <c r="BU7" s="3"/>
      <c r="BV7" s="3"/>
      <c r="BW7" s="3"/>
    </row>
    <row r="8" spans="1:16361" x14ac:dyDescent="0.2">
      <c r="D8" s="19"/>
      <c r="F8" s="3"/>
      <c r="G8" s="2" t="s">
        <v>15</v>
      </c>
      <c r="H8" s="24">
        <f>SUM(H2:H7)</f>
        <v>0</v>
      </c>
      <c r="I8" s="24">
        <f>SUM(I2:I7)</f>
        <v>404</v>
      </c>
      <c r="Q8" s="23"/>
      <c r="R8" s="23"/>
      <c r="S8" s="23"/>
      <c r="T8" s="9"/>
      <c r="U8" s="9"/>
      <c r="V8" s="9"/>
      <c r="W8" s="10"/>
      <c r="X8" s="9"/>
      <c r="Y8" s="9"/>
      <c r="Z8" s="6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4"/>
      <c r="AO8" s="333"/>
      <c r="AP8" s="333"/>
      <c r="AQ8" s="333"/>
      <c r="AR8" s="333"/>
      <c r="AS8" s="333"/>
      <c r="AT8" s="333"/>
      <c r="AU8" s="333"/>
      <c r="AV8" s="334"/>
      <c r="AW8" s="333"/>
      <c r="AX8" s="335"/>
      <c r="AY8" s="333"/>
      <c r="AZ8" s="333"/>
      <c r="BA8" s="333"/>
      <c r="BB8" s="333"/>
      <c r="BC8" s="334"/>
      <c r="BD8" s="334"/>
      <c r="BE8" s="334"/>
      <c r="BF8" s="334"/>
      <c r="BG8" s="334"/>
      <c r="BH8" s="333"/>
      <c r="BI8" s="334"/>
      <c r="BJ8" s="333"/>
      <c r="BK8" s="333"/>
      <c r="BL8" s="333"/>
      <c r="BM8" s="334"/>
      <c r="BN8" s="6"/>
      <c r="BO8" s="6"/>
      <c r="BP8" s="3"/>
      <c r="BQ8" s="3"/>
      <c r="BR8" s="3"/>
      <c r="BS8" s="3"/>
      <c r="BT8" s="3"/>
      <c r="BU8" s="3"/>
      <c r="BV8" s="3"/>
      <c r="BW8" s="3"/>
    </row>
    <row r="9" spans="1:16361" ht="13.5" customHeight="1" thickBot="1" x14ac:dyDescent="0.25">
      <c r="A9" s="25"/>
      <c r="Q9" s="23"/>
      <c r="R9" s="23"/>
      <c r="S9" s="23"/>
      <c r="T9" s="9"/>
      <c r="U9" s="9"/>
      <c r="V9" s="9"/>
      <c r="W9" s="10"/>
      <c r="X9" s="9"/>
      <c r="Y9" s="9"/>
      <c r="Z9" s="6"/>
      <c r="AA9" s="333"/>
      <c r="AB9" s="335" t="s">
        <v>16</v>
      </c>
      <c r="AC9" s="333"/>
      <c r="AD9" s="333"/>
      <c r="AE9" s="333"/>
      <c r="AF9" s="335" t="s">
        <v>17</v>
      </c>
      <c r="AG9" s="333"/>
      <c r="AH9" s="333"/>
      <c r="AI9" s="333"/>
      <c r="AJ9" s="335" t="s">
        <v>18</v>
      </c>
      <c r="AK9" s="333"/>
      <c r="AL9" s="333"/>
      <c r="AM9" s="333"/>
      <c r="AN9" s="334"/>
      <c r="AO9" s="335" t="s">
        <v>16</v>
      </c>
      <c r="AP9" s="335" t="s">
        <v>19</v>
      </c>
      <c r="AQ9" s="335"/>
      <c r="AR9" s="335"/>
      <c r="AS9" s="336" t="s">
        <v>20</v>
      </c>
      <c r="AT9" s="333"/>
      <c r="AU9" s="333"/>
      <c r="AV9" s="334"/>
      <c r="AW9" s="337" t="s">
        <v>21</v>
      </c>
      <c r="AX9" s="335"/>
      <c r="AY9" s="333"/>
      <c r="AZ9" s="333"/>
      <c r="BA9" s="333"/>
      <c r="BB9" s="333"/>
      <c r="BC9" s="338" t="s">
        <v>22</v>
      </c>
      <c r="BD9" s="334"/>
      <c r="BE9" s="334"/>
      <c r="BF9" s="334"/>
      <c r="BG9" s="334"/>
      <c r="BH9" s="337" t="s">
        <v>23</v>
      </c>
      <c r="BI9" s="334"/>
      <c r="BJ9" s="333"/>
      <c r="BK9" s="333"/>
      <c r="BL9" s="333"/>
      <c r="BM9" s="334"/>
      <c r="BN9" s="6"/>
      <c r="BO9" s="6"/>
      <c r="BP9" s="3"/>
      <c r="BQ9" s="2" t="s">
        <v>24</v>
      </c>
      <c r="BR9" s="3"/>
      <c r="BS9" s="2" t="s">
        <v>16</v>
      </c>
      <c r="BT9" s="3"/>
      <c r="BU9" s="18" t="s">
        <v>19</v>
      </c>
      <c r="BV9" s="3"/>
      <c r="BW9" s="3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</row>
    <row r="10" spans="1:16361" s="30" customFormat="1" ht="94.5" thickBot="1" x14ac:dyDescent="0.25">
      <c r="A10" s="339" t="s">
        <v>25</v>
      </c>
      <c r="B10" s="340" t="s">
        <v>26</v>
      </c>
      <c r="C10" s="341" t="s">
        <v>27</v>
      </c>
      <c r="D10" s="342" t="s">
        <v>28</v>
      </c>
      <c r="E10" s="342" t="s">
        <v>29</v>
      </c>
      <c r="F10" s="343" t="s">
        <v>30</v>
      </c>
      <c r="G10" s="344" t="s">
        <v>31</v>
      </c>
      <c r="H10" s="345" t="s">
        <v>32</v>
      </c>
      <c r="I10" s="346" t="s">
        <v>33</v>
      </c>
      <c r="J10" s="347" t="s">
        <v>34</v>
      </c>
      <c r="K10" s="348" t="s">
        <v>35</v>
      </c>
      <c r="L10" s="349" t="s">
        <v>36</v>
      </c>
      <c r="M10" s="350" t="s">
        <v>37</v>
      </c>
      <c r="N10" s="340" t="s">
        <v>38</v>
      </c>
      <c r="O10" s="27"/>
      <c r="P10" s="27"/>
      <c r="Q10" s="28" t="s">
        <v>39</v>
      </c>
      <c r="R10" s="28" t="s">
        <v>40</v>
      </c>
      <c r="S10" s="28" t="s">
        <v>41</v>
      </c>
      <c r="T10" s="28" t="s">
        <v>42</v>
      </c>
      <c r="U10" s="28" t="s">
        <v>43</v>
      </c>
      <c r="V10" s="28" t="s">
        <v>44</v>
      </c>
      <c r="W10" s="28" t="s">
        <v>45</v>
      </c>
      <c r="X10" s="28" t="s">
        <v>46</v>
      </c>
      <c r="Y10" s="28" t="s">
        <v>47</v>
      </c>
      <c r="Z10" s="29"/>
      <c r="AA10" s="351" t="s">
        <v>48</v>
      </c>
      <c r="AB10" s="352" t="str">
        <f>C11</f>
        <v>Deutschland</v>
      </c>
      <c r="AC10" s="352" t="str">
        <f>F11</f>
        <v>Schottland</v>
      </c>
      <c r="AD10" s="352" t="str">
        <f>C12</f>
        <v>Ungarn</v>
      </c>
      <c r="AE10" s="352" t="str">
        <f>F12</f>
        <v>Schweiz</v>
      </c>
      <c r="AF10" s="353" t="str">
        <f t="shared" ref="AF10:AM10" si="0">AB10</f>
        <v>Deutschland</v>
      </c>
      <c r="AG10" s="353" t="str">
        <f t="shared" si="0"/>
        <v>Schottland</v>
      </c>
      <c r="AH10" s="353" t="str">
        <f t="shared" si="0"/>
        <v>Ungarn</v>
      </c>
      <c r="AI10" s="353" t="str">
        <f t="shared" si="0"/>
        <v>Schweiz</v>
      </c>
      <c r="AJ10" s="353" t="str">
        <f t="shared" si="0"/>
        <v>Deutschland</v>
      </c>
      <c r="AK10" s="353" t="str">
        <f t="shared" si="0"/>
        <v>Schottland</v>
      </c>
      <c r="AL10" s="353" t="str">
        <f t="shared" si="0"/>
        <v>Ungarn</v>
      </c>
      <c r="AM10" s="353" t="str">
        <f t="shared" si="0"/>
        <v>Schweiz</v>
      </c>
      <c r="AN10" s="334"/>
      <c r="AO10" s="353" t="s">
        <v>49</v>
      </c>
      <c r="AP10" s="333"/>
      <c r="AQ10" s="333"/>
      <c r="AR10" s="333"/>
      <c r="AS10" s="354"/>
      <c r="AT10" s="333"/>
      <c r="AU10" s="333"/>
      <c r="AV10" s="334"/>
      <c r="AW10" s="337" t="s">
        <v>50</v>
      </c>
      <c r="AX10" s="335"/>
      <c r="AY10" s="333"/>
      <c r="AZ10" s="333"/>
      <c r="BA10" s="333"/>
      <c r="BB10" s="333"/>
      <c r="BC10" s="334" t="str">
        <f>AX11</f>
        <v>Deutschland</v>
      </c>
      <c r="BD10" s="334" t="str">
        <f>AX12</f>
        <v>Schottland</v>
      </c>
      <c r="BE10" s="334" t="str">
        <f>AX13</f>
        <v>Ungarn</v>
      </c>
      <c r="BF10" s="334" t="str">
        <f>AX14</f>
        <v>Schweiz</v>
      </c>
      <c r="BG10" s="334"/>
      <c r="BH10" s="337" t="s">
        <v>50</v>
      </c>
      <c r="BI10" s="334"/>
      <c r="BJ10" s="333"/>
      <c r="BK10" s="333"/>
      <c r="BL10" s="333"/>
      <c r="BM10" s="334"/>
      <c r="BN10" s="6"/>
      <c r="BO10" s="6"/>
      <c r="BP10" s="3"/>
      <c r="BQ10" s="3"/>
      <c r="BR10" s="3"/>
      <c r="BS10" s="3"/>
      <c r="BT10" s="3"/>
      <c r="BU10" s="3"/>
      <c r="BV10" s="3"/>
      <c r="BW10" s="3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</row>
    <row r="11" spans="1:16361" s="6" customFormat="1" ht="13.5" customHeight="1" thickBot="1" x14ac:dyDescent="0.25">
      <c r="A11" s="355">
        <v>1</v>
      </c>
      <c r="B11" s="356" t="s">
        <v>51</v>
      </c>
      <c r="C11" s="357" t="s">
        <v>52</v>
      </c>
      <c r="D11" s="31"/>
      <c r="E11" s="31"/>
      <c r="F11" s="358" t="s">
        <v>53</v>
      </c>
      <c r="G11" s="359" t="s">
        <v>54</v>
      </c>
      <c r="H11" s="360">
        <v>45457</v>
      </c>
      <c r="I11" s="361">
        <v>0.875</v>
      </c>
      <c r="J11" s="362">
        <f t="shared" ref="J11:J81" si="1">WEEKDAY(H11)</f>
        <v>6</v>
      </c>
      <c r="K11" s="363" t="str">
        <f t="shared" ref="K11:K81" si="2">IF(N11="n","NEIN",IF(D11&gt;E11,C11,IF(E11&gt;D11,F11,"REMIS")))</f>
        <v>NEIN</v>
      </c>
      <c r="L11" s="364" t="str">
        <f t="shared" ref="L11:L52" si="3">IF(N11="n","Nein",D11-E11)</f>
        <v>Nein</v>
      </c>
      <c r="M11" s="365" t="str">
        <f t="shared" ref="M11:M52" si="4">IF(N11="n","Nein",TEXT(D11,"TT")&amp;TEXT(E11,"TT"))</f>
        <v>Nein</v>
      </c>
      <c r="N11" s="366" t="str">
        <f>IF(ISBLANK(E11),"n","j")</f>
        <v>n</v>
      </c>
      <c r="O11" s="32"/>
      <c r="P11" s="32"/>
      <c r="Q11" s="33">
        <f>IF($N11="n",0,(IF($K11=[1]MASTER!$K11,T11,0)))</f>
        <v>0</v>
      </c>
      <c r="R11" s="33">
        <f>IF($N11="n",0,(IF($K11="REMIS",0,IF($L11=[1]MASTER!$L11,U11,0))))</f>
        <v>0</v>
      </c>
      <c r="S11" s="33">
        <f>IF($N11="n",0,(IF($M11=[1]MASTER!$M11,IF(K11="REMIS",U11+V11,V11),0)))</f>
        <v>0</v>
      </c>
      <c r="T11" s="33">
        <v>2</v>
      </c>
      <c r="U11" s="34">
        <v>1</v>
      </c>
      <c r="V11" s="34">
        <v>1</v>
      </c>
      <c r="W11" s="34">
        <f t="shared" ref="W11:W16" si="5">(SUM(Q11))/2</f>
        <v>0</v>
      </c>
      <c r="X11" s="34">
        <f t="shared" ref="X11:X16" si="6">IF(S11=1,0,R11)</f>
        <v>0</v>
      </c>
      <c r="Y11" s="34">
        <f t="shared" ref="Y11:Y16" si="7">IF(S11=0,0,IF(S11=2,1,IF(S11=1,1,0)))</f>
        <v>0</v>
      </c>
      <c r="AA11" s="367">
        <f t="shared" ref="AA11:AA16" si="8">IF(D11-E11&gt;0,1,IF(E11=D11,0,-1))</f>
        <v>0</v>
      </c>
      <c r="AB11" s="368">
        <f>IF($D11="",0,IF($D11&gt;$E11,3,IF($D11=E11,1,0)))</f>
        <v>0</v>
      </c>
      <c r="AC11" s="368">
        <f>IF($E11="",0,IF($D11&gt;$E11,0,IF($D11=E11,1,3)))</f>
        <v>0</v>
      </c>
      <c r="AD11" s="369"/>
      <c r="AE11" s="370"/>
      <c r="AF11" s="371">
        <f>D11</f>
        <v>0</v>
      </c>
      <c r="AG11" s="371">
        <f>E11</f>
        <v>0</v>
      </c>
      <c r="AH11" s="372"/>
      <c r="AI11" s="372"/>
      <c r="AJ11" s="373">
        <f>E11</f>
        <v>0</v>
      </c>
      <c r="AK11" s="373">
        <f>D11</f>
        <v>0</v>
      </c>
      <c r="AL11" s="374"/>
      <c r="AM11" s="374"/>
      <c r="AN11" s="375"/>
      <c r="AO11" s="376">
        <f>AB17</f>
        <v>0</v>
      </c>
      <c r="AP11" s="371">
        <f>AF17</f>
        <v>0</v>
      </c>
      <c r="AQ11" s="373">
        <f>AJ17</f>
        <v>0</v>
      </c>
      <c r="AR11" s="377">
        <f>AP11-AQ11</f>
        <v>0</v>
      </c>
      <c r="AS11" s="378">
        <f>IF(AO11&gt;AO12,-1,0)</f>
        <v>0</v>
      </c>
      <c r="AT11" s="378">
        <f>IF(AO11&gt;AO13,-1,0)</f>
        <v>0</v>
      </c>
      <c r="AU11" s="378">
        <f>IF(AO11&gt;AO14,-1,0)</f>
        <v>0</v>
      </c>
      <c r="AV11" s="379">
        <f>10000-(AY11*1000+BB11*10+AZ11)</f>
        <v>10000</v>
      </c>
      <c r="AW11" s="380">
        <f>RANK(AV11,AV11:AV14,1)</f>
        <v>1</v>
      </c>
      <c r="AX11" s="381" t="str">
        <f>C11</f>
        <v>Deutschland</v>
      </c>
      <c r="AY11" s="382">
        <f t="shared" ref="AY11:BA14" si="9">AO11</f>
        <v>0</v>
      </c>
      <c r="AZ11" s="382">
        <f t="shared" si="9"/>
        <v>0</v>
      </c>
      <c r="BA11" s="382">
        <f t="shared" si="9"/>
        <v>0</v>
      </c>
      <c r="BB11" s="382">
        <f>AZ11-BA11</f>
        <v>0</v>
      </c>
      <c r="BC11" s="383"/>
      <c r="BD11" s="379">
        <f>IF(AO12&lt;&gt;AO11,AV12,IF(BD10=K11,AV12-2000,AV12))</f>
        <v>10000</v>
      </c>
      <c r="BE11" s="379">
        <f>IF(AO13&lt;&gt;AO11,AV13,IF(BE10=K13,AV13-2000,AV13))</f>
        <v>10000</v>
      </c>
      <c r="BF11" s="379">
        <f>IF(AO14&lt;&gt;AO11,AV14,IF(BF10=K16,AV14-2000,AV14))</f>
        <v>10000</v>
      </c>
      <c r="BG11" s="384">
        <f>BC15</f>
        <v>30000</v>
      </c>
      <c r="BH11" s="385">
        <f>RANK(BG11,BG11:BG14,1)</f>
        <v>1</v>
      </c>
      <c r="BI11" s="13" t="str">
        <f t="shared" ref="BI11:BL14" si="10">AX11</f>
        <v>Deutschland</v>
      </c>
      <c r="BJ11" s="386">
        <f t="shared" si="10"/>
        <v>0</v>
      </c>
      <c r="BK11" s="386">
        <f t="shared" si="10"/>
        <v>0</v>
      </c>
      <c r="BL11" s="386">
        <f t="shared" si="10"/>
        <v>0</v>
      </c>
      <c r="BM11" s="387"/>
      <c r="BN11" s="388"/>
      <c r="BO11" s="389"/>
      <c r="BP11" s="390">
        <v>1</v>
      </c>
      <c r="BQ11" s="391" t="str">
        <f>VLOOKUP(1,BH11:BI14,2,FALSE)</f>
        <v>Deutschland</v>
      </c>
      <c r="BR11" s="392"/>
      <c r="BS11" s="390">
        <f>VLOOKUP(1,BH11:BL14,3,FALSE)</f>
        <v>0</v>
      </c>
      <c r="BT11" s="393">
        <f>VLOOKUP(1,BH11:BL14,4,FALSE)</f>
        <v>0</v>
      </c>
      <c r="BU11" s="394" t="s">
        <v>55</v>
      </c>
      <c r="BV11" s="393">
        <f>VLOOKUP(1,BH11:BL14,5,FALSE)</f>
        <v>0</v>
      </c>
      <c r="BW11" s="395" t="s">
        <v>56</v>
      </c>
      <c r="BX11" s="389"/>
      <c r="BY11" s="389"/>
      <c r="BZ11" s="389"/>
      <c r="CA11" s="389"/>
      <c r="CB11" s="389"/>
    </row>
    <row r="12" spans="1:16361" s="6" customFormat="1" ht="13.5" customHeight="1" thickBot="1" x14ac:dyDescent="0.25">
      <c r="A12" s="35">
        <v>2</v>
      </c>
      <c r="B12" s="36" t="s">
        <v>51</v>
      </c>
      <c r="C12" s="37" t="s">
        <v>57</v>
      </c>
      <c r="D12" s="38"/>
      <c r="E12" s="38"/>
      <c r="F12" s="39" t="s">
        <v>58</v>
      </c>
      <c r="G12" s="40" t="s">
        <v>59</v>
      </c>
      <c r="H12" s="41">
        <v>45458</v>
      </c>
      <c r="I12" s="42">
        <v>0.625</v>
      </c>
      <c r="J12" s="43">
        <f t="shared" si="1"/>
        <v>7</v>
      </c>
      <c r="K12" s="44" t="str">
        <f t="shared" si="2"/>
        <v>NEIN</v>
      </c>
      <c r="L12" s="23" t="str">
        <f t="shared" si="3"/>
        <v>Nein</v>
      </c>
      <c r="M12" s="45" t="str">
        <f t="shared" si="4"/>
        <v>Nein</v>
      </c>
      <c r="N12" s="46" t="str">
        <f t="shared" ref="N12:N61" si="11">IF(ISBLANK(E12),"n","j")</f>
        <v>n</v>
      </c>
      <c r="O12" s="32"/>
      <c r="P12" s="32"/>
      <c r="Q12" s="33">
        <f>IF($N12="n",0,(IF($K12=[1]MASTER!$K12,T12,0)))</f>
        <v>0</v>
      </c>
      <c r="R12" s="33">
        <f>IF($N12="n",0,(IF($K12="REMIS",0,IF($L12=[1]MASTER!$L12,U12,0))))</f>
        <v>0</v>
      </c>
      <c r="S12" s="33">
        <f>IF($N12="n",0,(IF($M12=[1]MASTER!$M12,IF(K12="REMIS",U12+V12,V12),0)))</f>
        <v>0</v>
      </c>
      <c r="T12" s="33">
        <v>2</v>
      </c>
      <c r="U12" s="34">
        <v>1</v>
      </c>
      <c r="V12" s="34">
        <v>1</v>
      </c>
      <c r="W12" s="34">
        <f t="shared" si="5"/>
        <v>0</v>
      </c>
      <c r="X12" s="34">
        <f t="shared" si="6"/>
        <v>0</v>
      </c>
      <c r="Y12" s="34">
        <f t="shared" si="7"/>
        <v>0</v>
      </c>
      <c r="AA12" s="367">
        <f t="shared" si="8"/>
        <v>0</v>
      </c>
      <c r="AB12" s="369"/>
      <c r="AC12" s="369"/>
      <c r="AD12" s="368">
        <f>IF($E12="",0,IF($D12&gt;$E12,3,IF($D12=E12,1,0)))</f>
        <v>0</v>
      </c>
      <c r="AE12" s="368">
        <f>IF($E12="",0,IF($D12&gt;$E12,0,IF($D12=E12,1,3)))</f>
        <v>0</v>
      </c>
      <c r="AF12" s="372"/>
      <c r="AG12" s="372"/>
      <c r="AH12" s="371">
        <f>D12</f>
        <v>0</v>
      </c>
      <c r="AI12" s="371">
        <f>E12</f>
        <v>0</v>
      </c>
      <c r="AJ12" s="374"/>
      <c r="AK12" s="374"/>
      <c r="AL12" s="373">
        <f>E12</f>
        <v>0</v>
      </c>
      <c r="AM12" s="373">
        <f>D12</f>
        <v>0</v>
      </c>
      <c r="AN12" s="375"/>
      <c r="AO12" s="397">
        <f>AC17</f>
        <v>0</v>
      </c>
      <c r="AP12" s="398">
        <f>AG17</f>
        <v>0</v>
      </c>
      <c r="AQ12" s="399">
        <f>AK17</f>
        <v>0</v>
      </c>
      <c r="AR12" s="400">
        <f>AP12-AQ12</f>
        <v>0</v>
      </c>
      <c r="AS12" s="401">
        <f>IF(AO12&gt;AO11,-1,0)</f>
        <v>0</v>
      </c>
      <c r="AT12" s="378">
        <f>IF(AO12&gt;AO13,-1,0)</f>
        <v>0</v>
      </c>
      <c r="AU12" s="401">
        <f>IF(AO12&gt;AO14,-1,0)</f>
        <v>0</v>
      </c>
      <c r="AV12" s="379">
        <f>10000-(AY12*1000+BB12*10+AZ12)</f>
        <v>10000</v>
      </c>
      <c r="AW12" s="402">
        <f>RANK(AV12,AV11:AV14,1)</f>
        <v>1</v>
      </c>
      <c r="AX12" s="403" t="str">
        <f>F11</f>
        <v>Schottland</v>
      </c>
      <c r="AY12" s="382">
        <f t="shared" si="9"/>
        <v>0</v>
      </c>
      <c r="AZ12" s="404">
        <f t="shared" si="9"/>
        <v>0</v>
      </c>
      <c r="BA12" s="404">
        <f t="shared" si="9"/>
        <v>0</v>
      </c>
      <c r="BB12" s="382">
        <f>AZ12-BA12</f>
        <v>0</v>
      </c>
      <c r="BC12" s="379">
        <f>IF(AO11&lt;&gt;AO12,AV11,IF(BC10=K11,AV11-2000,AV11))</f>
        <v>10000</v>
      </c>
      <c r="BD12" s="383"/>
      <c r="BE12" s="379">
        <f>IF(AO12&lt;&gt;AO13,AV13,IF(BE10=K15,AV13-2000,AV13))</f>
        <v>10000</v>
      </c>
      <c r="BF12" s="379">
        <f>IF(AO14&lt;&gt;AO12,AV14,IF(BF10=K14,AV14-2000,AV14))</f>
        <v>10000</v>
      </c>
      <c r="BG12" s="405">
        <f>BD15</f>
        <v>30000</v>
      </c>
      <c r="BH12" s="385">
        <f>RANK(BG12,BG11:BG14,1)</f>
        <v>1</v>
      </c>
      <c r="BI12" s="13" t="str">
        <f t="shared" si="10"/>
        <v>Schottland</v>
      </c>
      <c r="BJ12" s="386">
        <f t="shared" si="10"/>
        <v>0</v>
      </c>
      <c r="BK12" s="386">
        <f t="shared" si="10"/>
        <v>0</v>
      </c>
      <c r="BL12" s="386">
        <f t="shared" si="10"/>
        <v>0</v>
      </c>
      <c r="BM12" s="375"/>
      <c r="BN12" s="389"/>
      <c r="BO12" s="389"/>
      <c r="BP12" s="390">
        <v>2</v>
      </c>
      <c r="BQ12" s="391" t="e">
        <f>VLOOKUP(2,BH11:BI14,2,FALSE)</f>
        <v>#N/A</v>
      </c>
      <c r="BR12" s="392"/>
      <c r="BS12" s="390" t="e">
        <f>VLOOKUP(2,BH11:BL14,3,FALSE)</f>
        <v>#N/A</v>
      </c>
      <c r="BT12" s="393" t="e">
        <f>VLOOKUP(2,BH11:BL14,4,FALSE)</f>
        <v>#N/A</v>
      </c>
      <c r="BU12" s="394" t="s">
        <v>55</v>
      </c>
      <c r="BV12" s="393" t="e">
        <f>VLOOKUP(2,BH11:BL14,5,FALSE)</f>
        <v>#N/A</v>
      </c>
      <c r="BW12" s="395" t="s">
        <v>60</v>
      </c>
      <c r="BX12" s="389"/>
      <c r="BY12" s="389"/>
      <c r="BZ12" s="389"/>
      <c r="CA12" s="389"/>
      <c r="CB12" s="389"/>
    </row>
    <row r="13" spans="1:16361" s="6" customFormat="1" ht="13.5" customHeight="1" thickBot="1" x14ac:dyDescent="0.25">
      <c r="A13" s="47">
        <v>14</v>
      </c>
      <c r="B13" s="48" t="s">
        <v>51</v>
      </c>
      <c r="C13" s="49" t="s">
        <v>52</v>
      </c>
      <c r="D13" s="50"/>
      <c r="E13" s="50"/>
      <c r="F13" s="51" t="s">
        <v>57</v>
      </c>
      <c r="G13" s="52" t="s">
        <v>61</v>
      </c>
      <c r="H13" s="53">
        <v>45462</v>
      </c>
      <c r="I13" s="54">
        <v>0.75</v>
      </c>
      <c r="J13" s="55">
        <f t="shared" si="1"/>
        <v>4</v>
      </c>
      <c r="K13" s="56" t="str">
        <f t="shared" si="2"/>
        <v>NEIN</v>
      </c>
      <c r="L13" s="57" t="str">
        <f t="shared" si="3"/>
        <v>Nein</v>
      </c>
      <c r="M13" s="58" t="str">
        <f t="shared" si="4"/>
        <v>Nein</v>
      </c>
      <c r="N13" s="59" t="str">
        <f t="shared" si="11"/>
        <v>n</v>
      </c>
      <c r="O13" s="32"/>
      <c r="P13" s="32"/>
      <c r="Q13" s="33">
        <f>IF($N13="n",0,(IF($K13=[1]MASTER!$K13,T13,0)))</f>
        <v>0</v>
      </c>
      <c r="R13" s="33">
        <f>IF($N13="n",0,(IF($K13="REMIS",0,IF($L13=[1]MASTER!$L13,U13,0))))</f>
        <v>0</v>
      </c>
      <c r="S13" s="33">
        <f>IF($N13="n",0,(IF($M13=[1]MASTER!$M13,IF(K13="REMIS",U13+V13,V13),0)))</f>
        <v>0</v>
      </c>
      <c r="T13" s="33">
        <v>2</v>
      </c>
      <c r="U13" s="34">
        <v>1</v>
      </c>
      <c r="V13" s="34">
        <v>1</v>
      </c>
      <c r="W13" s="34">
        <f t="shared" si="5"/>
        <v>0</v>
      </c>
      <c r="X13" s="34">
        <f t="shared" si="6"/>
        <v>0</v>
      </c>
      <c r="Y13" s="34">
        <f t="shared" si="7"/>
        <v>0</v>
      </c>
      <c r="AA13" s="367">
        <f t="shared" si="8"/>
        <v>0</v>
      </c>
      <c r="AB13" s="368">
        <f>IF($D13="",0,IF($D13&gt;$E13,3,IF($D13=E13,1,0)))</f>
        <v>0</v>
      </c>
      <c r="AC13" s="368"/>
      <c r="AD13" s="368">
        <f>IF($E13="",0,IF($D13&gt;$E13,0,IF($D13=E13,1,3)))</f>
        <v>0</v>
      </c>
      <c r="AE13" s="368"/>
      <c r="AF13" s="371">
        <f>D13</f>
        <v>0</v>
      </c>
      <c r="AG13" s="371"/>
      <c r="AH13" s="371">
        <f>E13</f>
        <v>0</v>
      </c>
      <c r="AI13" s="371"/>
      <c r="AJ13" s="373">
        <f>E13</f>
        <v>0</v>
      </c>
      <c r="AK13" s="373"/>
      <c r="AL13" s="373">
        <f>D13</f>
        <v>0</v>
      </c>
      <c r="AM13" s="373"/>
      <c r="AN13" s="375"/>
      <c r="AO13" s="397">
        <f>AD17</f>
        <v>0</v>
      </c>
      <c r="AP13" s="398">
        <f>AH17</f>
        <v>0</v>
      </c>
      <c r="AQ13" s="399">
        <f>AL17</f>
        <v>0</v>
      </c>
      <c r="AR13" s="400">
        <f>AP13-AQ13</f>
        <v>0</v>
      </c>
      <c r="AS13" s="401">
        <f>IF(AO13&gt;AO11,-1,0)</f>
        <v>0</v>
      </c>
      <c r="AT13" s="378">
        <f>IF(AO13&gt;AO12,-1,0)</f>
        <v>0</v>
      </c>
      <c r="AU13" s="401">
        <f>IF(AO13&gt;AO14,-1,0)</f>
        <v>0</v>
      </c>
      <c r="AV13" s="379">
        <f>10000-(AY13*1000+BB13*10+AZ13)</f>
        <v>10000</v>
      </c>
      <c r="AW13" s="402">
        <f>RANK(AV13,AV11:AV14,1)</f>
        <v>1</v>
      </c>
      <c r="AX13" s="403" t="str">
        <f>C12</f>
        <v>Ungarn</v>
      </c>
      <c r="AY13" s="382">
        <f t="shared" si="9"/>
        <v>0</v>
      </c>
      <c r="AZ13" s="404">
        <f t="shared" si="9"/>
        <v>0</v>
      </c>
      <c r="BA13" s="404">
        <f t="shared" si="9"/>
        <v>0</v>
      </c>
      <c r="BB13" s="382">
        <f>AZ13-BA13</f>
        <v>0</v>
      </c>
      <c r="BC13" s="379">
        <f>IF(AO11&lt;&gt;AO13,AV11,IF(BC10=K13,AV11-2000,AV11))</f>
        <v>10000</v>
      </c>
      <c r="BD13" s="379">
        <f>IF(AO12&lt;&gt;AO13,AV12,IF(BD10=K15,AV12-2000,AV12))</f>
        <v>10000</v>
      </c>
      <c r="BE13" s="383"/>
      <c r="BF13" s="379">
        <f>IF(AO14&lt;&gt;AO13,AV14,IF(BF10=K12,AV14-2000,AV14))</f>
        <v>10000</v>
      </c>
      <c r="BG13" s="405">
        <f>BE15</f>
        <v>30000</v>
      </c>
      <c r="BH13" s="385">
        <f>RANK(BG13,BG11:BG14,1)</f>
        <v>1</v>
      </c>
      <c r="BI13" s="13" t="str">
        <f t="shared" si="10"/>
        <v>Ungarn</v>
      </c>
      <c r="BJ13" s="386">
        <f t="shared" si="10"/>
        <v>0</v>
      </c>
      <c r="BK13" s="386">
        <f t="shared" si="10"/>
        <v>0</v>
      </c>
      <c r="BL13" s="386">
        <f t="shared" si="10"/>
        <v>0</v>
      </c>
      <c r="BM13" s="375"/>
      <c r="BN13" s="389"/>
      <c r="BO13" s="389"/>
      <c r="BP13" s="406">
        <v>3</v>
      </c>
      <c r="BQ13" s="407" t="e">
        <f>VLOOKUP(3,BH11:BI14,2,FALSE)</f>
        <v>#N/A</v>
      </c>
      <c r="BR13" s="408"/>
      <c r="BS13" s="409" t="e">
        <f>VLOOKUP(3,BH11:BL14,3,FALSE)</f>
        <v>#N/A</v>
      </c>
      <c r="BT13" s="409" t="e">
        <f>VLOOKUP(3,BH11:BL14,4,FALSE)</f>
        <v>#N/A</v>
      </c>
      <c r="BU13" s="394" t="s">
        <v>55</v>
      </c>
      <c r="BV13" s="409" t="e">
        <f>VLOOKUP(3,BH11:BL14,5,FALSE)</f>
        <v>#N/A</v>
      </c>
      <c r="BW13" s="410"/>
      <c r="BX13" s="389"/>
      <c r="BY13" s="389"/>
      <c r="BZ13" s="389"/>
      <c r="CA13" s="389"/>
      <c r="CB13" s="389"/>
    </row>
    <row r="14" spans="1:16361" s="6" customFormat="1" ht="13.5" customHeight="1" thickBot="1" x14ac:dyDescent="0.25">
      <c r="A14" s="35">
        <v>13</v>
      </c>
      <c r="B14" s="36" t="s">
        <v>51</v>
      </c>
      <c r="C14" s="37" t="s">
        <v>53</v>
      </c>
      <c r="D14" s="38"/>
      <c r="E14" s="38"/>
      <c r="F14" s="39" t="s">
        <v>58</v>
      </c>
      <c r="G14" s="40" t="s">
        <v>59</v>
      </c>
      <c r="H14" s="41">
        <v>45462</v>
      </c>
      <c r="I14" s="42">
        <v>0.875</v>
      </c>
      <c r="J14" s="43">
        <f t="shared" si="1"/>
        <v>4</v>
      </c>
      <c r="K14" s="44" t="str">
        <f t="shared" si="2"/>
        <v>NEIN</v>
      </c>
      <c r="L14" s="23" t="str">
        <f t="shared" si="3"/>
        <v>Nein</v>
      </c>
      <c r="M14" s="45" t="str">
        <f t="shared" si="4"/>
        <v>Nein</v>
      </c>
      <c r="N14" s="46" t="str">
        <f t="shared" si="11"/>
        <v>n</v>
      </c>
      <c r="O14" s="32"/>
      <c r="P14" s="32"/>
      <c r="Q14" s="33">
        <f>IF($N14="n",0,(IF($K14=[1]MASTER!$K14,T14,0)))</f>
        <v>0</v>
      </c>
      <c r="R14" s="33">
        <f>IF($N14="n",0,(IF($K14="REMIS",0,IF($L14=[1]MASTER!$L14,U14,0))))</f>
        <v>0</v>
      </c>
      <c r="S14" s="33">
        <f>IF($N14="n",0,(IF($M14=[1]MASTER!$M14,IF(K14="REMIS",U14+V14,V14),0)))</f>
        <v>0</v>
      </c>
      <c r="T14" s="33">
        <v>2</v>
      </c>
      <c r="U14" s="34">
        <v>1</v>
      </c>
      <c r="V14" s="34">
        <v>1</v>
      </c>
      <c r="W14" s="34">
        <f t="shared" si="5"/>
        <v>0</v>
      </c>
      <c r="X14" s="34">
        <f t="shared" si="6"/>
        <v>0</v>
      </c>
      <c r="Y14" s="34">
        <f t="shared" si="7"/>
        <v>0</v>
      </c>
      <c r="AA14" s="367">
        <f t="shared" si="8"/>
        <v>0</v>
      </c>
      <c r="AB14" s="368"/>
      <c r="AC14" s="368">
        <f>IF($E14="",0,IF($D14&gt;$E14,3,IF($D14=E14,1,0)))</f>
        <v>0</v>
      </c>
      <c r="AD14" s="368"/>
      <c r="AE14" s="368">
        <f>IF($E14="",0,IF($D14&gt;$E14,0,IF($D14=E14,1,3)))</f>
        <v>0</v>
      </c>
      <c r="AF14" s="371"/>
      <c r="AG14" s="371">
        <f>D14</f>
        <v>0</v>
      </c>
      <c r="AH14" s="371"/>
      <c r="AI14" s="371">
        <f>E14</f>
        <v>0</v>
      </c>
      <c r="AJ14" s="373"/>
      <c r="AK14" s="373">
        <f>E14</f>
        <v>0</v>
      </c>
      <c r="AL14" s="373"/>
      <c r="AM14" s="373">
        <f>D14</f>
        <v>0</v>
      </c>
      <c r="AN14" s="375"/>
      <c r="AO14" s="397">
        <f>AE17</f>
        <v>0</v>
      </c>
      <c r="AP14" s="398">
        <f>AI17</f>
        <v>0</v>
      </c>
      <c r="AQ14" s="399">
        <f>AM17</f>
        <v>0</v>
      </c>
      <c r="AR14" s="400">
        <f>AP14-AQ14</f>
        <v>0</v>
      </c>
      <c r="AS14" s="401">
        <f>IF(AO14&gt;AO11,-1,0)</f>
        <v>0</v>
      </c>
      <c r="AT14" s="378">
        <f>IF(AO14&gt;AO12,-1,0)</f>
        <v>0</v>
      </c>
      <c r="AU14" s="401">
        <f>IF(AO14&gt;AO13,-1,0)</f>
        <v>0</v>
      </c>
      <c r="AV14" s="379">
        <f>10000-(AY14*1000+BB14*10+AZ14)</f>
        <v>10000</v>
      </c>
      <c r="AW14" s="402">
        <f>RANK(AV14,AV11:AV14,1)</f>
        <v>1</v>
      </c>
      <c r="AX14" s="403" t="str">
        <f>F12</f>
        <v>Schweiz</v>
      </c>
      <c r="AY14" s="382">
        <f t="shared" si="9"/>
        <v>0</v>
      </c>
      <c r="AZ14" s="404">
        <f t="shared" si="9"/>
        <v>0</v>
      </c>
      <c r="BA14" s="404">
        <f t="shared" si="9"/>
        <v>0</v>
      </c>
      <c r="BB14" s="382">
        <f>AZ14-BA14</f>
        <v>0</v>
      </c>
      <c r="BC14" s="379">
        <f>IF(AO11&lt;&gt;AO14,AV11,IF(BC10=K16,AV11-2000,AV11))</f>
        <v>10000</v>
      </c>
      <c r="BD14" s="379">
        <f>IF(AO12&lt;&gt;AO14,AV12,IF(BD10=K14,AV12-2000,AV12))</f>
        <v>10000</v>
      </c>
      <c r="BE14" s="379">
        <f>IF(AO13&lt;&gt;AO14,AV13,IF(BE10=K12,AV13-2000,AV13))</f>
        <v>10000</v>
      </c>
      <c r="BF14" s="383"/>
      <c r="BG14" s="405">
        <f>BF15</f>
        <v>30000</v>
      </c>
      <c r="BH14" s="385">
        <f>RANK(BG14,BG11:BG14,1)</f>
        <v>1</v>
      </c>
      <c r="BI14" s="13" t="str">
        <f t="shared" si="10"/>
        <v>Schweiz</v>
      </c>
      <c r="BJ14" s="386">
        <f t="shared" si="10"/>
        <v>0</v>
      </c>
      <c r="BK14" s="386">
        <f t="shared" si="10"/>
        <v>0</v>
      </c>
      <c r="BL14" s="386">
        <f t="shared" si="10"/>
        <v>0</v>
      </c>
      <c r="BM14" s="375"/>
      <c r="BN14" s="389"/>
      <c r="BO14" s="389"/>
      <c r="BP14" s="411">
        <v>4</v>
      </c>
      <c r="BQ14" s="412" t="e">
        <f>VLOOKUP(4,BH11:BI14,2,FALSE)</f>
        <v>#N/A</v>
      </c>
      <c r="BR14" s="413"/>
      <c r="BS14" s="414" t="e">
        <f>VLOOKUP(4,BH11:BL14,3,FALSE)</f>
        <v>#N/A</v>
      </c>
      <c r="BT14" s="414" t="e">
        <f>VLOOKUP(4,BH11:BL14,4,FALSE)</f>
        <v>#N/A</v>
      </c>
      <c r="BU14" s="394" t="s">
        <v>55</v>
      </c>
      <c r="BV14" s="414" t="e">
        <f>VLOOKUP(4,BH11:BL14,5,FALSE)</f>
        <v>#N/A</v>
      </c>
      <c r="BW14" s="410"/>
      <c r="BX14" s="389"/>
      <c r="BY14" s="415"/>
      <c r="BZ14" s="415"/>
      <c r="CA14" s="410"/>
      <c r="CB14" s="410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</row>
    <row r="15" spans="1:16361" s="6" customFormat="1" ht="13.5" customHeight="1" x14ac:dyDescent="0.2">
      <c r="A15" s="47">
        <v>26</v>
      </c>
      <c r="B15" s="48" t="s">
        <v>51</v>
      </c>
      <c r="C15" s="49" t="s">
        <v>53</v>
      </c>
      <c r="D15" s="50"/>
      <c r="E15" s="50"/>
      <c r="F15" s="51" t="s">
        <v>57</v>
      </c>
      <c r="G15" s="52" t="s">
        <v>61</v>
      </c>
      <c r="H15" s="53">
        <v>45466</v>
      </c>
      <c r="I15" s="54">
        <v>0.875</v>
      </c>
      <c r="J15" s="55">
        <f>WEEKDAY(H15)</f>
        <v>1</v>
      </c>
      <c r="K15" s="56" t="str">
        <f>IF(N15="n","NEIN",IF(D15&gt;E15,C15,IF(E15&gt;D15,F15,"REMIS")))</f>
        <v>NEIN</v>
      </c>
      <c r="L15" s="57" t="str">
        <f>IF(N15="n","Nein",D15-E15)</f>
        <v>Nein</v>
      </c>
      <c r="M15" s="58" t="str">
        <f>IF(N15="n","Nein",TEXT(D15,"TT")&amp;TEXT(E15,"TT"))</f>
        <v>Nein</v>
      </c>
      <c r="N15" s="59" t="str">
        <f t="shared" si="11"/>
        <v>n</v>
      </c>
      <c r="O15" s="32"/>
      <c r="P15" s="32"/>
      <c r="Q15" s="33">
        <f>IF($N15="n",0,(IF($K15=[1]MASTER!$K15,T15,0)))</f>
        <v>0</v>
      </c>
      <c r="R15" s="33">
        <f>IF($N15="n",0,(IF($K15="REMIS",0,IF($L15=[1]MASTER!$L15,U15,0))))</f>
        <v>0</v>
      </c>
      <c r="S15" s="33">
        <f>IF($N15="n",0,(IF($M15=[1]MASTER!$M15,IF(K15="REMIS",U15+V15,V15),0)))</f>
        <v>0</v>
      </c>
      <c r="T15" s="33">
        <v>2</v>
      </c>
      <c r="U15" s="34">
        <v>1</v>
      </c>
      <c r="V15" s="34">
        <v>1</v>
      </c>
      <c r="W15" s="34">
        <f t="shared" si="5"/>
        <v>0</v>
      </c>
      <c r="X15" s="34">
        <f t="shared" si="6"/>
        <v>0</v>
      </c>
      <c r="Y15" s="34">
        <f t="shared" si="7"/>
        <v>0</v>
      </c>
      <c r="AA15" s="367">
        <f t="shared" si="8"/>
        <v>0</v>
      </c>
      <c r="AB15" s="416"/>
      <c r="AC15" s="368">
        <f>IF($E15="",0,IF($D15&gt;$E15,3,IF($D15=E15,1,0)))</f>
        <v>0</v>
      </c>
      <c r="AD15" s="368">
        <f>IF($E15="",0,IF($D15&gt;$E15,0,IF($D15=E15,1,3)))</f>
        <v>0</v>
      </c>
      <c r="AE15" s="368"/>
      <c r="AF15" s="371"/>
      <c r="AG15" s="371">
        <f>D15</f>
        <v>0</v>
      </c>
      <c r="AH15" s="371">
        <f>E15</f>
        <v>0</v>
      </c>
      <c r="AI15" s="371"/>
      <c r="AJ15" s="373"/>
      <c r="AK15" s="373">
        <f>E15</f>
        <v>0</v>
      </c>
      <c r="AL15" s="373">
        <f>D15</f>
        <v>0</v>
      </c>
      <c r="AM15" s="373"/>
      <c r="AN15" s="375"/>
      <c r="AO15" s="386"/>
      <c r="AP15" s="386"/>
      <c r="AQ15" s="386"/>
      <c r="AR15" s="386"/>
      <c r="AS15" s="386"/>
      <c r="AT15" s="386"/>
      <c r="AU15" s="386"/>
      <c r="AV15" s="379"/>
      <c r="AW15" s="417"/>
      <c r="AX15" s="418"/>
      <c r="AY15" s="417"/>
      <c r="AZ15" s="417"/>
      <c r="BA15" s="417"/>
      <c r="BB15" s="417"/>
      <c r="BC15" s="419">
        <f>SUM(BC11:BC14)</f>
        <v>30000</v>
      </c>
      <c r="BD15" s="420">
        <f>SUM(BD11:BD14)</f>
        <v>30000</v>
      </c>
      <c r="BE15" s="420">
        <f>SUM(BE11:BE14)</f>
        <v>30000</v>
      </c>
      <c r="BF15" s="420">
        <f>SUM(BF11:BF14)</f>
        <v>30000</v>
      </c>
      <c r="BG15" s="421"/>
      <c r="BH15" s="385"/>
      <c r="BI15" s="422"/>
      <c r="BJ15" s="386"/>
      <c r="BK15" s="386"/>
      <c r="BL15" s="386"/>
      <c r="BM15" s="375"/>
      <c r="BN15" s="389"/>
      <c r="BO15" s="389"/>
      <c r="BP15" s="410"/>
      <c r="BQ15" s="410"/>
      <c r="BR15" s="410"/>
      <c r="BS15" s="410"/>
      <c r="BT15" s="410"/>
      <c r="BU15" s="410"/>
      <c r="BV15" s="410"/>
      <c r="BW15" s="410"/>
      <c r="BX15" s="389"/>
      <c r="BY15" s="410"/>
      <c r="BZ15" s="410"/>
      <c r="CA15" s="410"/>
      <c r="CB15" s="410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</row>
    <row r="16" spans="1:16361" s="6" customFormat="1" ht="13.5" customHeight="1" thickBot="1" x14ac:dyDescent="0.25">
      <c r="A16" s="60">
        <v>25</v>
      </c>
      <c r="B16" s="61" t="s">
        <v>51</v>
      </c>
      <c r="C16" s="62" t="s">
        <v>58</v>
      </c>
      <c r="D16" s="63"/>
      <c r="E16" s="63"/>
      <c r="F16" s="64" t="s">
        <v>52</v>
      </c>
      <c r="G16" s="65" t="s">
        <v>62</v>
      </c>
      <c r="H16" s="66">
        <v>45466</v>
      </c>
      <c r="I16" s="67">
        <v>0.875</v>
      </c>
      <c r="J16" s="68">
        <f>WEEKDAY(H16)</f>
        <v>1</v>
      </c>
      <c r="K16" s="69" t="str">
        <f>IF(N16="n","NEIN",IF(D16&gt;E16,C16,IF(E16&gt;D16,F16,"REMIS")))</f>
        <v>NEIN</v>
      </c>
      <c r="L16" s="70" t="str">
        <f>IF(N16="n","Nein",D16-E16)</f>
        <v>Nein</v>
      </c>
      <c r="M16" s="71" t="str">
        <f>IF(N16="n","Nein",TEXT(D16,"TT")&amp;TEXT(E16,"TT"))</f>
        <v>Nein</v>
      </c>
      <c r="N16" s="72" t="str">
        <f t="shared" si="11"/>
        <v>n</v>
      </c>
      <c r="O16" s="32"/>
      <c r="P16" s="32"/>
      <c r="Q16" s="33">
        <f>IF($N16="n",0,(IF($K16=[1]MASTER!$K16,T16,0)))</f>
        <v>0</v>
      </c>
      <c r="R16" s="33">
        <f>IF($N16="n",0,(IF($K16="REMIS",0,IF($L16=[1]MASTER!$L16,U16,0))))</f>
        <v>0</v>
      </c>
      <c r="S16" s="33">
        <f>IF($N16="n",0,(IF($M16=[1]MASTER!$M16,IF(K16="REMIS",U16+V16,V16),0)))</f>
        <v>0</v>
      </c>
      <c r="T16" s="33">
        <v>2</v>
      </c>
      <c r="U16" s="34">
        <v>1</v>
      </c>
      <c r="V16" s="34">
        <v>1</v>
      </c>
      <c r="W16" s="34">
        <f t="shared" si="5"/>
        <v>0</v>
      </c>
      <c r="X16" s="34">
        <f t="shared" si="6"/>
        <v>0</v>
      </c>
      <c r="Y16" s="34">
        <f t="shared" si="7"/>
        <v>0</v>
      </c>
      <c r="AA16" s="367">
        <f t="shared" si="8"/>
        <v>0</v>
      </c>
      <c r="AB16" s="416">
        <f>IF($D16="",0,IF($D16&gt;$E16,0,IF($D16=E16,1,3)))</f>
        <v>0</v>
      </c>
      <c r="AC16" s="368"/>
      <c r="AD16" s="368"/>
      <c r="AE16" s="368">
        <f>IF($E16="",0,IF($D16&gt;$E16,3,IF($D16=E16,1,0)))</f>
        <v>0</v>
      </c>
      <c r="AF16" s="371">
        <f>E16</f>
        <v>0</v>
      </c>
      <c r="AG16" s="371"/>
      <c r="AH16" s="371"/>
      <c r="AI16" s="371">
        <f>D16</f>
        <v>0</v>
      </c>
      <c r="AJ16" s="373">
        <f>D16</f>
        <v>0</v>
      </c>
      <c r="AK16" s="373"/>
      <c r="AL16" s="373"/>
      <c r="AM16" s="373">
        <f>E16</f>
        <v>0</v>
      </c>
      <c r="AN16" s="375"/>
      <c r="AO16" s="423" t="s">
        <v>63</v>
      </c>
      <c r="AP16" s="424"/>
      <c r="AQ16" s="424"/>
      <c r="AR16" s="424"/>
      <c r="AS16" s="424"/>
      <c r="AT16" s="424"/>
      <c r="AU16" s="424"/>
      <c r="AV16" s="379" t="b">
        <f>OR(AV11=AV12,AV11=AV13,AV11=AV14,AV12=AV13,AV12=AV14,AV13=AV14)</f>
        <v>1</v>
      </c>
      <c r="AW16" s="417"/>
      <c r="AX16" s="418"/>
      <c r="AY16" s="417"/>
      <c r="AZ16" s="417"/>
      <c r="BA16" s="417"/>
      <c r="BB16" s="417"/>
      <c r="BC16" s="379" t="s">
        <v>64</v>
      </c>
      <c r="BD16" s="379"/>
      <c r="BE16" s="379"/>
      <c r="BF16" s="379"/>
      <c r="BG16" s="379" t="b">
        <f>OR(BG11=BG12,BG11=BG13,BG11=BG14,BG12=BG13,BG12=BG14,BG13=BG14)</f>
        <v>1</v>
      </c>
      <c r="BH16" s="386"/>
      <c r="BI16" s="13"/>
      <c r="BJ16" s="386"/>
      <c r="BK16" s="386"/>
      <c r="BL16" s="386"/>
      <c r="BM16" s="375"/>
      <c r="BN16" s="389"/>
      <c r="BO16" s="389"/>
      <c r="BP16" s="410"/>
      <c r="BQ16" s="410"/>
      <c r="BR16" s="410"/>
      <c r="BS16" s="410"/>
      <c r="BT16" s="410"/>
      <c r="BU16" s="410"/>
      <c r="BV16" s="410"/>
      <c r="BW16" s="410"/>
      <c r="BX16" s="389"/>
      <c r="BY16" s="389"/>
      <c r="BZ16" s="389"/>
      <c r="CA16" s="389"/>
      <c r="CB16" s="389"/>
    </row>
    <row r="17" spans="1:16361" s="6" customFormat="1" ht="13.5" thickBot="1" x14ac:dyDescent="0.25">
      <c r="A17" s="35"/>
      <c r="B17" s="36"/>
      <c r="C17" s="37"/>
      <c r="D17" s="396"/>
      <c r="E17" s="396"/>
      <c r="F17" s="39"/>
      <c r="G17" s="40"/>
      <c r="H17" s="41"/>
      <c r="I17" s="42"/>
      <c r="J17" s="43"/>
      <c r="K17" s="44"/>
      <c r="L17" s="23"/>
      <c r="M17" s="45"/>
      <c r="N17" s="46"/>
      <c r="O17" s="32"/>
      <c r="P17" s="32"/>
      <c r="Q17" s="33"/>
      <c r="R17" s="33"/>
      <c r="S17" s="33"/>
      <c r="T17" s="33"/>
      <c r="U17" s="34"/>
      <c r="V17" s="34"/>
      <c r="W17" s="34"/>
      <c r="X17" s="34"/>
      <c r="Y17" s="34"/>
      <c r="AA17" s="425"/>
      <c r="AB17" s="426">
        <f t="shared" ref="AB17:AM17" si="12">SUM(AB11:AB16)</f>
        <v>0</v>
      </c>
      <c r="AC17" s="426">
        <f t="shared" si="12"/>
        <v>0</v>
      </c>
      <c r="AD17" s="426">
        <f t="shared" si="12"/>
        <v>0</v>
      </c>
      <c r="AE17" s="426">
        <f t="shared" si="12"/>
        <v>0</v>
      </c>
      <c r="AF17" s="427">
        <f t="shared" si="12"/>
        <v>0</v>
      </c>
      <c r="AG17" s="427">
        <f t="shared" si="12"/>
        <v>0</v>
      </c>
      <c r="AH17" s="427">
        <f t="shared" si="12"/>
        <v>0</v>
      </c>
      <c r="AI17" s="427">
        <f t="shared" si="12"/>
        <v>0</v>
      </c>
      <c r="AJ17" s="427">
        <f t="shared" si="12"/>
        <v>0</v>
      </c>
      <c r="AK17" s="427">
        <f t="shared" si="12"/>
        <v>0</v>
      </c>
      <c r="AL17" s="427">
        <f t="shared" si="12"/>
        <v>0</v>
      </c>
      <c r="AM17" s="427">
        <f t="shared" si="12"/>
        <v>0</v>
      </c>
      <c r="AN17" s="375"/>
      <c r="AO17" s="425"/>
      <c r="AP17" s="425"/>
      <c r="AQ17" s="425"/>
      <c r="AR17" s="425"/>
      <c r="AS17" s="425"/>
      <c r="AT17" s="425"/>
      <c r="AU17" s="425"/>
      <c r="AV17" s="428" t="s">
        <v>65</v>
      </c>
      <c r="AW17" s="425"/>
      <c r="AX17" s="429"/>
      <c r="AY17" s="425"/>
      <c r="AZ17" s="425"/>
      <c r="BA17" s="425"/>
      <c r="BB17" s="425"/>
      <c r="BC17" s="375"/>
      <c r="BD17" s="375"/>
      <c r="BE17" s="375"/>
      <c r="BF17" s="375"/>
      <c r="BG17" s="375"/>
      <c r="BH17" s="425"/>
      <c r="BI17" s="375"/>
      <c r="BJ17" s="425"/>
      <c r="BK17" s="425"/>
      <c r="BL17" s="425"/>
      <c r="BM17" s="375"/>
      <c r="BN17" s="389"/>
      <c r="BO17" s="389"/>
      <c r="BP17" s="410"/>
      <c r="BQ17" s="410"/>
      <c r="BR17" s="410"/>
      <c r="BS17" s="410"/>
      <c r="BT17" s="410"/>
      <c r="BU17" s="410"/>
      <c r="BV17" s="410"/>
      <c r="BW17" s="410"/>
      <c r="BX17" s="389"/>
      <c r="BY17" s="389"/>
      <c r="BZ17" s="389"/>
      <c r="CA17" s="389"/>
      <c r="CB17" s="389"/>
    </row>
    <row r="18" spans="1:16361" s="6" customFormat="1" ht="12.75" hidden="1" customHeight="1" x14ac:dyDescent="0.2">
      <c r="A18" s="35"/>
      <c r="B18" s="36"/>
      <c r="C18" s="37"/>
      <c r="D18" s="396"/>
      <c r="E18" s="396"/>
      <c r="F18" s="39"/>
      <c r="G18" s="40"/>
      <c r="H18" s="41"/>
      <c r="I18" s="42"/>
      <c r="J18" s="43"/>
      <c r="K18" s="44"/>
      <c r="L18" s="23"/>
      <c r="M18" s="45"/>
      <c r="N18" s="46"/>
      <c r="O18" s="32"/>
      <c r="P18" s="32"/>
      <c r="Q18" s="33"/>
      <c r="R18" s="33"/>
      <c r="S18" s="33"/>
      <c r="T18" s="33"/>
      <c r="U18" s="34"/>
      <c r="V18" s="34"/>
      <c r="W18" s="34"/>
      <c r="X18" s="34"/>
      <c r="Y18" s="34"/>
      <c r="AA18" s="425"/>
      <c r="AB18" s="427"/>
      <c r="AC18" s="427"/>
      <c r="AD18" s="427"/>
      <c r="AE18" s="427"/>
      <c r="AF18" s="427"/>
      <c r="AG18" s="427"/>
      <c r="AH18" s="427"/>
      <c r="AI18" s="427"/>
      <c r="AJ18" s="427"/>
      <c r="AK18" s="427"/>
      <c r="AL18" s="427"/>
      <c r="AM18" s="427"/>
      <c r="AN18" s="375"/>
      <c r="AO18" s="425"/>
      <c r="AP18" s="425"/>
      <c r="AQ18" s="425"/>
      <c r="AR18" s="425"/>
      <c r="AS18" s="425"/>
      <c r="AT18" s="425"/>
      <c r="AU18" s="425"/>
      <c r="AV18" s="428"/>
      <c r="AW18" s="425"/>
      <c r="AX18" s="429"/>
      <c r="AY18" s="425"/>
      <c r="AZ18" s="425"/>
      <c r="BA18" s="425"/>
      <c r="BB18" s="425"/>
      <c r="BC18" s="375"/>
      <c r="BD18" s="375"/>
      <c r="BE18" s="375"/>
      <c r="BF18" s="375"/>
      <c r="BG18" s="375"/>
      <c r="BH18" s="425"/>
      <c r="BI18" s="375"/>
      <c r="BJ18" s="425"/>
      <c r="BK18" s="425"/>
      <c r="BL18" s="425"/>
      <c r="BM18" s="375"/>
      <c r="BN18" s="389"/>
      <c r="BO18" s="389"/>
      <c r="BP18" s="430"/>
      <c r="BQ18" s="430"/>
      <c r="BR18" s="430"/>
      <c r="BS18" s="430"/>
      <c r="BT18" s="430"/>
      <c r="BU18" s="410"/>
      <c r="BV18" s="430"/>
      <c r="BW18" s="430"/>
      <c r="BX18" s="389"/>
      <c r="BY18" s="389"/>
      <c r="BZ18" s="389"/>
      <c r="CA18" s="389"/>
      <c r="CB18" s="389"/>
    </row>
    <row r="19" spans="1:16361" s="6" customFormat="1" ht="63.75" hidden="1" customHeight="1" x14ac:dyDescent="0.2">
      <c r="A19" s="35"/>
      <c r="B19" s="36"/>
      <c r="C19" s="37"/>
      <c r="D19" s="396"/>
      <c r="E19" s="396"/>
      <c r="F19" s="39"/>
      <c r="G19" s="40"/>
      <c r="H19" s="41"/>
      <c r="I19" s="42"/>
      <c r="J19" s="43"/>
      <c r="K19" s="44"/>
      <c r="L19" s="23"/>
      <c r="M19" s="45"/>
      <c r="N19" s="46"/>
      <c r="O19" s="32"/>
      <c r="P19" s="32"/>
      <c r="Q19" s="33"/>
      <c r="R19" s="33"/>
      <c r="S19" s="33"/>
      <c r="T19" s="33"/>
      <c r="U19" s="34"/>
      <c r="V19" s="34"/>
      <c r="W19" s="34"/>
      <c r="X19" s="34"/>
      <c r="Y19" s="34"/>
      <c r="AA19" s="431" t="s">
        <v>48</v>
      </c>
      <c r="AB19" s="432" t="str">
        <f>C20</f>
        <v>Spanien</v>
      </c>
      <c r="AC19" s="432" t="str">
        <f>F20</f>
        <v>Kroatien</v>
      </c>
      <c r="AD19" s="432" t="str">
        <f>C21</f>
        <v>Italien</v>
      </c>
      <c r="AE19" s="433" t="str">
        <f>F21</f>
        <v>Albanien</v>
      </c>
      <c r="AF19" s="434" t="str">
        <f t="shared" ref="AF19:AM19" si="13">AB19</f>
        <v>Spanien</v>
      </c>
      <c r="AG19" s="434" t="str">
        <f t="shared" si="13"/>
        <v>Kroatien</v>
      </c>
      <c r="AH19" s="434" t="str">
        <f t="shared" si="13"/>
        <v>Italien</v>
      </c>
      <c r="AI19" s="434" t="str">
        <f t="shared" si="13"/>
        <v>Albanien</v>
      </c>
      <c r="AJ19" s="434" t="str">
        <f t="shared" si="13"/>
        <v>Spanien</v>
      </c>
      <c r="AK19" s="434" t="str">
        <f t="shared" si="13"/>
        <v>Kroatien</v>
      </c>
      <c r="AL19" s="434" t="str">
        <f t="shared" si="13"/>
        <v>Italien</v>
      </c>
      <c r="AM19" s="434" t="str">
        <f t="shared" si="13"/>
        <v>Albanien</v>
      </c>
      <c r="AN19" s="375"/>
      <c r="AO19" s="434" t="s">
        <v>49</v>
      </c>
      <c r="AP19" s="425"/>
      <c r="AQ19" s="425"/>
      <c r="AR19" s="425"/>
      <c r="AS19" s="367"/>
      <c r="AT19" s="425"/>
      <c r="AU19" s="425"/>
      <c r="AV19" s="375"/>
      <c r="AW19" s="435" t="s">
        <v>50</v>
      </c>
      <c r="AX19" s="429"/>
      <c r="AY19" s="425"/>
      <c r="AZ19" s="425"/>
      <c r="BA19" s="425"/>
      <c r="BB19" s="425"/>
      <c r="BC19" s="375" t="str">
        <f>AX20</f>
        <v>Spanien</v>
      </c>
      <c r="BD19" s="375" t="str">
        <f>AX21</f>
        <v>Kroatien</v>
      </c>
      <c r="BE19" s="375" t="str">
        <f>AX22</f>
        <v>Italien</v>
      </c>
      <c r="BF19" s="375" t="str">
        <f>AX23</f>
        <v>Albanien</v>
      </c>
      <c r="BG19" s="375"/>
      <c r="BH19" s="435" t="s">
        <v>50</v>
      </c>
      <c r="BI19" s="375"/>
      <c r="BJ19" s="425"/>
      <c r="BK19" s="425"/>
      <c r="BL19" s="425"/>
      <c r="BM19" s="375"/>
      <c r="BN19" s="389"/>
      <c r="BO19" s="389"/>
      <c r="BP19" s="430"/>
      <c r="BQ19" s="430"/>
      <c r="BR19" s="430"/>
      <c r="BS19" s="430"/>
      <c r="BT19" s="430"/>
      <c r="BU19" s="410"/>
      <c r="BV19" s="430"/>
      <c r="BW19" s="430"/>
      <c r="BX19" s="389"/>
      <c r="BY19" s="389"/>
      <c r="BZ19" s="389"/>
      <c r="CA19" s="389"/>
      <c r="CB19" s="389"/>
    </row>
    <row r="20" spans="1:16361" s="3" customFormat="1" ht="13.5" thickBot="1" x14ac:dyDescent="0.25">
      <c r="A20" s="73">
        <v>3</v>
      </c>
      <c r="B20" s="74" t="s">
        <v>66</v>
      </c>
      <c r="C20" s="75" t="s">
        <v>67</v>
      </c>
      <c r="D20" s="76"/>
      <c r="E20" s="76"/>
      <c r="F20" s="77" t="s">
        <v>68</v>
      </c>
      <c r="G20" s="78" t="s">
        <v>69</v>
      </c>
      <c r="H20" s="79">
        <v>45458</v>
      </c>
      <c r="I20" s="80">
        <v>0.75</v>
      </c>
      <c r="J20" s="81">
        <f t="shared" si="1"/>
        <v>7</v>
      </c>
      <c r="K20" s="82" t="str">
        <f t="shared" si="2"/>
        <v>NEIN</v>
      </c>
      <c r="L20" s="83" t="str">
        <f t="shared" si="3"/>
        <v>Nein</v>
      </c>
      <c r="M20" s="84" t="str">
        <f t="shared" si="4"/>
        <v>Nein</v>
      </c>
      <c r="N20" s="85" t="str">
        <f t="shared" si="11"/>
        <v>n</v>
      </c>
      <c r="O20" s="32"/>
      <c r="P20" s="32"/>
      <c r="Q20" s="33">
        <f>IF($N20="n",0,(IF($K20=[1]MASTER!$K20,T20,0)))</f>
        <v>0</v>
      </c>
      <c r="R20" s="33">
        <f>IF($N20="n",0,(IF($K20="REMIS",0,IF($L20=[1]MASTER!$L20,U20,0))))</f>
        <v>0</v>
      </c>
      <c r="S20" s="33">
        <f>IF($N20="n",0,(IF($M20=[1]MASTER!$M20,IF(K20="REMIS",U20+V20,V20),0)))</f>
        <v>0</v>
      </c>
      <c r="T20" s="33">
        <v>2</v>
      </c>
      <c r="U20" s="34">
        <v>1</v>
      </c>
      <c r="V20" s="34">
        <v>1</v>
      </c>
      <c r="W20" s="34">
        <f t="shared" ref="W20:W25" si="14">(SUM(Q20))/2</f>
        <v>0</v>
      </c>
      <c r="X20" s="34">
        <f t="shared" ref="X20:X25" si="15">IF(S20=1,0,R20)</f>
        <v>0</v>
      </c>
      <c r="Y20" s="34">
        <f t="shared" ref="Y20:Y25" si="16">IF(S20=0,0,IF(S20=2,1,IF(S20=1,1,0)))</f>
        <v>0</v>
      </c>
      <c r="AA20" s="367">
        <f t="shared" ref="AA20:AA25" si="17">IF(D20-E20&gt;0,1,IF(E20=D20,0,-1))</f>
        <v>0</v>
      </c>
      <c r="AB20" s="368">
        <f>IF($D20="",0,IF($D20&gt;$E20,3,IF($D20=E20,1,0)))</f>
        <v>0</v>
      </c>
      <c r="AC20" s="368">
        <f>IF($E20="",0,IF($D20&gt;$E20,0,IF($D20=E20,1,3)))</f>
        <v>0</v>
      </c>
      <c r="AD20" s="369"/>
      <c r="AE20" s="436"/>
      <c r="AF20" s="371">
        <f>D20</f>
        <v>0</v>
      </c>
      <c r="AG20" s="371">
        <f>E20</f>
        <v>0</v>
      </c>
      <c r="AH20" s="372"/>
      <c r="AI20" s="372"/>
      <c r="AJ20" s="373">
        <f>E20</f>
        <v>0</v>
      </c>
      <c r="AK20" s="373">
        <f>D20</f>
        <v>0</v>
      </c>
      <c r="AL20" s="374"/>
      <c r="AM20" s="374"/>
      <c r="AN20" s="375"/>
      <c r="AO20" s="376">
        <f>AB26</f>
        <v>0</v>
      </c>
      <c r="AP20" s="371">
        <f>AF26</f>
        <v>0</v>
      </c>
      <c r="AQ20" s="373">
        <f>AJ26</f>
        <v>0</v>
      </c>
      <c r="AR20" s="377">
        <f>AP20-AQ20</f>
        <v>0</v>
      </c>
      <c r="AS20" s="378">
        <f>IF(AO20&gt;AO21,-1,0)</f>
        <v>0</v>
      </c>
      <c r="AT20" s="378">
        <f>IF(AO20&gt;AO22,-1,0)</f>
        <v>0</v>
      </c>
      <c r="AU20" s="378">
        <f>IF(AO20&gt;AO23,-1,0)</f>
        <v>0</v>
      </c>
      <c r="AV20" s="379">
        <f>10000-(AY20*1000+BB20*10+AZ20)</f>
        <v>10000</v>
      </c>
      <c r="AW20" s="380">
        <f>RANK(AV20,AV20:AV23,1)</f>
        <v>1</v>
      </c>
      <c r="AX20" s="381" t="str">
        <f>C20</f>
        <v>Spanien</v>
      </c>
      <c r="AY20" s="382">
        <f t="shared" ref="AY20:BA23" si="18">AO20</f>
        <v>0</v>
      </c>
      <c r="AZ20" s="382">
        <f t="shared" si="18"/>
        <v>0</v>
      </c>
      <c r="BA20" s="382">
        <f t="shared" si="18"/>
        <v>0</v>
      </c>
      <c r="BB20" s="382">
        <f>AZ20-BA20</f>
        <v>0</v>
      </c>
      <c r="BC20" s="383"/>
      <c r="BD20" s="379">
        <f>IF(AO21&lt;&gt;AO20,AV21,IF(BD19=K20,AV21-2000,AV21))</f>
        <v>10000</v>
      </c>
      <c r="BE20" s="379">
        <f>IF(AO22&lt;&gt;AO20,AV22,IF(BE19=K23,AV22-2000,AV22))</f>
        <v>10000</v>
      </c>
      <c r="BF20" s="379">
        <f>IF(AO23&lt;&gt;AO20,AV23,IF(BF19=K24,AV23-2000,AV23))</f>
        <v>10000</v>
      </c>
      <c r="BG20" s="384">
        <f>BC24</f>
        <v>30000</v>
      </c>
      <c r="BH20" s="385">
        <f>RANK(BG20,BG20:BG23,1)</f>
        <v>1</v>
      </c>
      <c r="BI20" s="13" t="str">
        <f t="shared" ref="BI20:BL23" si="19">AX20</f>
        <v>Spanien</v>
      </c>
      <c r="BJ20" s="386">
        <f t="shared" si="19"/>
        <v>0</v>
      </c>
      <c r="BK20" s="386">
        <f t="shared" si="19"/>
        <v>0</v>
      </c>
      <c r="BL20" s="386">
        <f t="shared" si="19"/>
        <v>0</v>
      </c>
      <c r="BM20" s="387"/>
      <c r="BN20" s="388"/>
      <c r="BO20" s="389"/>
      <c r="BP20" s="437">
        <v>1</v>
      </c>
      <c r="BQ20" s="438" t="str">
        <f>VLOOKUP(1,BH20:BI23,2,FALSE)</f>
        <v>Spanien</v>
      </c>
      <c r="BR20" s="439"/>
      <c r="BS20" s="437">
        <f>VLOOKUP(1,BH20:BL23,3,FALSE)</f>
        <v>0</v>
      </c>
      <c r="BT20" s="440">
        <f>VLOOKUP(1,BH20:BL23,4,FALSE)</f>
        <v>0</v>
      </c>
      <c r="BU20" s="394" t="s">
        <v>55</v>
      </c>
      <c r="BV20" s="440">
        <f>VLOOKUP(1,BH20:BL23,5,FALSE)</f>
        <v>0</v>
      </c>
      <c r="BW20" s="441" t="s">
        <v>70</v>
      </c>
      <c r="BX20" s="389"/>
      <c r="BY20" s="389"/>
      <c r="BZ20" s="389"/>
      <c r="CA20" s="389"/>
      <c r="CB20" s="389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</row>
    <row r="21" spans="1:16361" s="3" customFormat="1" ht="13.5" thickBot="1" x14ac:dyDescent="0.25">
      <c r="A21" s="35">
        <v>4</v>
      </c>
      <c r="B21" s="36" t="s">
        <v>66</v>
      </c>
      <c r="C21" s="37" t="s">
        <v>71</v>
      </c>
      <c r="D21" s="38"/>
      <c r="E21" s="38"/>
      <c r="F21" s="39" t="s">
        <v>72</v>
      </c>
      <c r="G21" s="40" t="s">
        <v>73</v>
      </c>
      <c r="H21" s="41">
        <v>45458</v>
      </c>
      <c r="I21" s="42">
        <v>0.875</v>
      </c>
      <c r="J21" s="43">
        <f t="shared" si="1"/>
        <v>7</v>
      </c>
      <c r="K21" s="44" t="str">
        <f t="shared" si="2"/>
        <v>NEIN</v>
      </c>
      <c r="L21" s="23" t="str">
        <f t="shared" si="3"/>
        <v>Nein</v>
      </c>
      <c r="M21" s="45" t="str">
        <f t="shared" si="4"/>
        <v>Nein</v>
      </c>
      <c r="N21" s="46" t="str">
        <f t="shared" si="11"/>
        <v>n</v>
      </c>
      <c r="O21" s="32"/>
      <c r="P21" s="32"/>
      <c r="Q21" s="33">
        <f>IF($N21="n",0,(IF($K21=[1]MASTER!$K21,T21,0)))</f>
        <v>0</v>
      </c>
      <c r="R21" s="33">
        <f>IF($N21="n",0,(IF($K21="REMIS",0,IF($L21=[1]MASTER!$L21,U21,0))))</f>
        <v>0</v>
      </c>
      <c r="S21" s="33">
        <f>IF($N21="n",0,(IF($M21=[1]MASTER!$M21,IF(K21="REMIS",U21+V21,V21),0)))</f>
        <v>0</v>
      </c>
      <c r="T21" s="33">
        <v>2</v>
      </c>
      <c r="U21" s="34">
        <v>1</v>
      </c>
      <c r="V21" s="34">
        <v>1</v>
      </c>
      <c r="W21" s="34">
        <f t="shared" si="14"/>
        <v>0</v>
      </c>
      <c r="X21" s="34">
        <f t="shared" si="15"/>
        <v>0</v>
      </c>
      <c r="Y21" s="34">
        <f t="shared" si="16"/>
        <v>0</v>
      </c>
      <c r="AA21" s="367">
        <f t="shared" si="17"/>
        <v>0</v>
      </c>
      <c r="AB21" s="369"/>
      <c r="AC21" s="369"/>
      <c r="AD21" s="368">
        <f>IF($E21="",0,IF($D21&gt;$E21,3,IF($D21=E21,1,0)))</f>
        <v>0</v>
      </c>
      <c r="AE21" s="442">
        <f>IF($E21="",0,IF($D21&gt;$E21,0,IF($D21=E21,1,3)))</f>
        <v>0</v>
      </c>
      <c r="AF21" s="372"/>
      <c r="AG21" s="372"/>
      <c r="AH21" s="371">
        <f>D21</f>
        <v>0</v>
      </c>
      <c r="AI21" s="371">
        <f>E21</f>
        <v>0</v>
      </c>
      <c r="AJ21" s="374"/>
      <c r="AK21" s="374"/>
      <c r="AL21" s="373">
        <f>E21</f>
        <v>0</v>
      </c>
      <c r="AM21" s="373">
        <f>D21</f>
        <v>0</v>
      </c>
      <c r="AN21" s="375"/>
      <c r="AO21" s="397">
        <f>AC26</f>
        <v>0</v>
      </c>
      <c r="AP21" s="398">
        <f>AG26</f>
        <v>0</v>
      </c>
      <c r="AQ21" s="399">
        <f>AK26</f>
        <v>0</v>
      </c>
      <c r="AR21" s="400">
        <f>AP21-AQ21</f>
        <v>0</v>
      </c>
      <c r="AS21" s="401">
        <f>IF(AO21&gt;AO20,-1,0)</f>
        <v>0</v>
      </c>
      <c r="AT21" s="378">
        <f>IF(AO21&gt;AO22,-1,0)</f>
        <v>0</v>
      </c>
      <c r="AU21" s="401">
        <f>IF(AO21&gt;AO23,-1,0)</f>
        <v>0</v>
      </c>
      <c r="AV21" s="379">
        <f>10000-(AY21*1000+BB21*10+AZ21)</f>
        <v>10000</v>
      </c>
      <c r="AW21" s="402">
        <f>RANK(AV21,AV20:AV23,1)</f>
        <v>1</v>
      </c>
      <c r="AX21" s="403" t="str">
        <f>F20</f>
        <v>Kroatien</v>
      </c>
      <c r="AY21" s="382">
        <f t="shared" si="18"/>
        <v>0</v>
      </c>
      <c r="AZ21" s="404">
        <f t="shared" si="18"/>
        <v>0</v>
      </c>
      <c r="BA21" s="404">
        <f t="shared" si="18"/>
        <v>0</v>
      </c>
      <c r="BB21" s="382">
        <f>AZ21-BA21</f>
        <v>0</v>
      </c>
      <c r="BC21" s="379">
        <f>IF(AO20&lt;&gt;AO21,AV20,IF(BC19=K20,AV20-2000,AV20))</f>
        <v>10000</v>
      </c>
      <c r="BD21" s="383"/>
      <c r="BE21" s="379">
        <f>IF(AO21&lt;&gt;AO22,AV22,IF(BE19=K25,AV22-2000,AV22))</f>
        <v>10000</v>
      </c>
      <c r="BF21" s="379">
        <f>IF(AO23&lt;&gt;AO21,AV23,IF(BF19=K22,AV23-2000,AV23))</f>
        <v>10000</v>
      </c>
      <c r="BG21" s="405">
        <f>BD24</f>
        <v>30000</v>
      </c>
      <c r="BH21" s="385">
        <f>RANK(BG21,BG20:BG23,1)</f>
        <v>1</v>
      </c>
      <c r="BI21" s="13" t="str">
        <f t="shared" si="19"/>
        <v>Kroatien</v>
      </c>
      <c r="BJ21" s="386">
        <f t="shared" si="19"/>
        <v>0</v>
      </c>
      <c r="BK21" s="386">
        <f t="shared" si="19"/>
        <v>0</v>
      </c>
      <c r="BL21" s="386">
        <f t="shared" si="19"/>
        <v>0</v>
      </c>
      <c r="BM21" s="375"/>
      <c r="BN21" s="389"/>
      <c r="BO21" s="389"/>
      <c r="BP21" s="437">
        <v>2</v>
      </c>
      <c r="BQ21" s="438" t="e">
        <f>VLOOKUP(2,BH20:BI23,2,FALSE)</f>
        <v>#N/A</v>
      </c>
      <c r="BR21" s="439"/>
      <c r="BS21" s="437" t="e">
        <f>VLOOKUP(2,BH20:BL23,3,FALSE)</f>
        <v>#N/A</v>
      </c>
      <c r="BT21" s="440" t="e">
        <f>VLOOKUP(2,BH20:BL23,4,FALSE)</f>
        <v>#N/A</v>
      </c>
      <c r="BU21" s="394" t="s">
        <v>55</v>
      </c>
      <c r="BV21" s="440" t="e">
        <f>VLOOKUP(2,BH20:BL23,5,FALSE)</f>
        <v>#N/A</v>
      </c>
      <c r="BW21" s="441" t="s">
        <v>74</v>
      </c>
      <c r="BX21" s="389"/>
      <c r="BY21" s="389"/>
      <c r="BZ21" s="389"/>
      <c r="CA21" s="389"/>
      <c r="CB21" s="389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</row>
    <row r="22" spans="1:16361" s="6" customFormat="1" ht="13.5" thickBot="1" x14ac:dyDescent="0.25">
      <c r="A22" s="86">
        <v>15</v>
      </c>
      <c r="B22" s="87" t="s">
        <v>66</v>
      </c>
      <c r="C22" s="88" t="s">
        <v>68</v>
      </c>
      <c r="D22" s="89"/>
      <c r="E22" s="89"/>
      <c r="F22" s="90" t="s">
        <v>72</v>
      </c>
      <c r="G22" s="91" t="s">
        <v>75</v>
      </c>
      <c r="H22" s="92">
        <v>45462</v>
      </c>
      <c r="I22" s="93">
        <v>0.625</v>
      </c>
      <c r="J22" s="94">
        <f t="shared" si="1"/>
        <v>4</v>
      </c>
      <c r="K22" s="95" t="str">
        <f t="shared" si="2"/>
        <v>NEIN</v>
      </c>
      <c r="L22" s="96" t="str">
        <f t="shared" si="3"/>
        <v>Nein</v>
      </c>
      <c r="M22" s="97" t="str">
        <f t="shared" si="4"/>
        <v>Nein</v>
      </c>
      <c r="N22" s="98" t="str">
        <f t="shared" si="11"/>
        <v>n</v>
      </c>
      <c r="O22" s="32"/>
      <c r="P22" s="32"/>
      <c r="Q22" s="33">
        <f>IF($N22="n",0,(IF($K22=[1]MASTER!$K22,T22,0)))</f>
        <v>0</v>
      </c>
      <c r="R22" s="33">
        <f>IF($N22="n",0,(IF($K22="REMIS",0,IF($L22=[1]MASTER!$L22,U22,0))))</f>
        <v>0</v>
      </c>
      <c r="S22" s="33">
        <f>IF($N22="n",0,(IF($M22=[1]MASTER!$M22,IF(K22="REMIS",U22+V22,V22),0)))</f>
        <v>0</v>
      </c>
      <c r="T22" s="33">
        <v>2</v>
      </c>
      <c r="U22" s="34">
        <v>1</v>
      </c>
      <c r="V22" s="34">
        <v>1</v>
      </c>
      <c r="W22" s="34">
        <f t="shared" si="14"/>
        <v>0</v>
      </c>
      <c r="X22" s="34">
        <f t="shared" si="15"/>
        <v>0</v>
      </c>
      <c r="Y22" s="34">
        <f t="shared" si="16"/>
        <v>0</v>
      </c>
      <c r="AA22" s="367">
        <f t="shared" si="17"/>
        <v>0</v>
      </c>
      <c r="AB22" s="369"/>
      <c r="AC22" s="368">
        <f>IF($E22="",0,IF($E22&gt;$D22,0,IF($D22=E22,1,3)))</f>
        <v>0</v>
      </c>
      <c r="AD22" s="369"/>
      <c r="AE22" s="442">
        <f>IF($E22="",0,IF($E22&gt;$D22,3,IF($D22=E22,1,0)))</f>
        <v>0</v>
      </c>
      <c r="AF22" s="372"/>
      <c r="AG22" s="371">
        <f>D22</f>
        <v>0</v>
      </c>
      <c r="AH22" s="372"/>
      <c r="AI22" s="371">
        <f>E22</f>
        <v>0</v>
      </c>
      <c r="AJ22" s="374"/>
      <c r="AK22" s="373">
        <f>E22</f>
        <v>0</v>
      </c>
      <c r="AL22" s="374"/>
      <c r="AM22" s="373">
        <f>D22</f>
        <v>0</v>
      </c>
      <c r="AN22" s="375"/>
      <c r="AO22" s="397">
        <f>AD26</f>
        <v>0</v>
      </c>
      <c r="AP22" s="398">
        <f>AH26</f>
        <v>0</v>
      </c>
      <c r="AQ22" s="399">
        <f>AL26</f>
        <v>0</v>
      </c>
      <c r="AR22" s="400">
        <f>AP22-AQ22</f>
        <v>0</v>
      </c>
      <c r="AS22" s="401">
        <f>IF(AO22&gt;AO20,-1,0)</f>
        <v>0</v>
      </c>
      <c r="AT22" s="378">
        <f>IF(AO22&gt;AO21,-1,0)</f>
        <v>0</v>
      </c>
      <c r="AU22" s="401">
        <f>IF(AO22&gt;AO23,-1,0)</f>
        <v>0</v>
      </c>
      <c r="AV22" s="379">
        <f>10000-(AY22*1000+BB22*10+AZ22)</f>
        <v>10000</v>
      </c>
      <c r="AW22" s="402">
        <f>RANK(AV22,AV20:AV23,1)</f>
        <v>1</v>
      </c>
      <c r="AX22" s="403" t="str">
        <f>C21</f>
        <v>Italien</v>
      </c>
      <c r="AY22" s="382">
        <f t="shared" si="18"/>
        <v>0</v>
      </c>
      <c r="AZ22" s="404">
        <f t="shared" si="18"/>
        <v>0</v>
      </c>
      <c r="BA22" s="404">
        <f t="shared" si="18"/>
        <v>0</v>
      </c>
      <c r="BB22" s="382">
        <f>AZ22-BA22</f>
        <v>0</v>
      </c>
      <c r="BC22" s="379">
        <f>IF(AO20&lt;&gt;AO22,AV20,IF(BC19=K23,AV20-2000,AV20))</f>
        <v>10000</v>
      </c>
      <c r="BD22" s="379">
        <f>IF(AO21&lt;&gt;AO22,AV21,IF(BD19=K25,AV21-2000,AV21))</f>
        <v>10000</v>
      </c>
      <c r="BE22" s="383"/>
      <c r="BF22" s="379">
        <f>IF(AO23&lt;&gt;AO22,AV23,IF(BF19=K21,AV23-2000,AV23))</f>
        <v>10000</v>
      </c>
      <c r="BG22" s="405">
        <f>BE24</f>
        <v>30000</v>
      </c>
      <c r="BH22" s="385">
        <f>RANK(BG22,BG20:BG23,1)</f>
        <v>1</v>
      </c>
      <c r="BI22" s="13" t="str">
        <f t="shared" si="19"/>
        <v>Italien</v>
      </c>
      <c r="BJ22" s="386">
        <f t="shared" si="19"/>
        <v>0</v>
      </c>
      <c r="BK22" s="386">
        <f t="shared" si="19"/>
        <v>0</v>
      </c>
      <c r="BL22" s="386">
        <f t="shared" si="19"/>
        <v>0</v>
      </c>
      <c r="BM22" s="375"/>
      <c r="BN22" s="389"/>
      <c r="BO22" s="389"/>
      <c r="BP22" s="406">
        <v>3</v>
      </c>
      <c r="BQ22" s="407" t="e">
        <f>VLOOKUP(3,BH20:BI23,2,FALSE)</f>
        <v>#N/A</v>
      </c>
      <c r="BR22" s="408"/>
      <c r="BS22" s="409" t="e">
        <f>VLOOKUP(3,BH20:BL23,3,FALSE)</f>
        <v>#N/A</v>
      </c>
      <c r="BT22" s="409" t="e">
        <f>VLOOKUP(3,BH20:BL23,4,FALSE)</f>
        <v>#N/A</v>
      </c>
      <c r="BU22" s="394" t="s">
        <v>55</v>
      </c>
      <c r="BV22" s="409" t="e">
        <f>VLOOKUP(3,BH20:BL23,5,FALSE)</f>
        <v>#N/A</v>
      </c>
      <c r="BW22" s="410"/>
      <c r="BX22" s="389"/>
      <c r="BY22" s="389"/>
      <c r="BZ22" s="389"/>
      <c r="CA22" s="389"/>
      <c r="CB22" s="389"/>
    </row>
    <row r="23" spans="1:16361" s="6" customFormat="1" ht="13.5" thickBot="1" x14ac:dyDescent="0.25">
      <c r="A23" s="35">
        <v>16</v>
      </c>
      <c r="B23" s="36" t="s">
        <v>66</v>
      </c>
      <c r="C23" s="37" t="s">
        <v>67</v>
      </c>
      <c r="D23" s="38"/>
      <c r="E23" s="38"/>
      <c r="F23" s="39" t="s">
        <v>71</v>
      </c>
      <c r="G23" s="40" t="s">
        <v>76</v>
      </c>
      <c r="H23" s="41">
        <v>45463</v>
      </c>
      <c r="I23" s="42">
        <v>0.875</v>
      </c>
      <c r="J23" s="43">
        <f t="shared" si="1"/>
        <v>5</v>
      </c>
      <c r="K23" s="44" t="str">
        <f t="shared" si="2"/>
        <v>NEIN</v>
      </c>
      <c r="L23" s="23" t="str">
        <f t="shared" si="3"/>
        <v>Nein</v>
      </c>
      <c r="M23" s="45" t="str">
        <f t="shared" si="4"/>
        <v>Nein</v>
      </c>
      <c r="N23" s="46" t="str">
        <f t="shared" si="11"/>
        <v>n</v>
      </c>
      <c r="O23" s="32"/>
      <c r="P23" s="32"/>
      <c r="Q23" s="33">
        <f>IF($N23="n",0,(IF($K23=[1]MASTER!$K23,T23,0)))</f>
        <v>0</v>
      </c>
      <c r="R23" s="33">
        <f>IF($N23="n",0,(IF($K23="REMIS",0,IF($L23=[1]MASTER!$L23,U23,0))))</f>
        <v>0</v>
      </c>
      <c r="S23" s="33">
        <f>IF($N23="n",0,(IF($M23=[1]MASTER!$M23,IF(K23="REMIS",U23+V23,V23),0)))</f>
        <v>0</v>
      </c>
      <c r="T23" s="33">
        <v>2</v>
      </c>
      <c r="U23" s="34">
        <v>1</v>
      </c>
      <c r="V23" s="34">
        <v>1</v>
      </c>
      <c r="W23" s="34">
        <f t="shared" si="14"/>
        <v>0</v>
      </c>
      <c r="X23" s="34">
        <f t="shared" si="15"/>
        <v>0</v>
      </c>
      <c r="Y23" s="34">
        <f t="shared" si="16"/>
        <v>0</v>
      </c>
      <c r="AA23" s="367">
        <f t="shared" si="17"/>
        <v>0</v>
      </c>
      <c r="AB23" s="368">
        <f>IF($D23="",0,IF($E23&gt;$D23,0,IF($E23=D23,1,3)))</f>
        <v>0</v>
      </c>
      <c r="AC23" s="369"/>
      <c r="AD23" s="368">
        <f>IF($E23="",0,IF($E23&gt;$D23,3,IF($D23=E23,1,0)))</f>
        <v>0</v>
      </c>
      <c r="AE23" s="443"/>
      <c r="AF23" s="371">
        <f>D23</f>
        <v>0</v>
      </c>
      <c r="AG23" s="372"/>
      <c r="AH23" s="371">
        <f>E23</f>
        <v>0</v>
      </c>
      <c r="AI23" s="372"/>
      <c r="AJ23" s="373">
        <f>E23</f>
        <v>0</v>
      </c>
      <c r="AK23" s="374"/>
      <c r="AL23" s="373">
        <f>D23</f>
        <v>0</v>
      </c>
      <c r="AM23" s="374"/>
      <c r="AN23" s="375"/>
      <c r="AO23" s="397">
        <f>AE26</f>
        <v>0</v>
      </c>
      <c r="AP23" s="398">
        <f>AI26</f>
        <v>0</v>
      </c>
      <c r="AQ23" s="399">
        <f>AM26</f>
        <v>0</v>
      </c>
      <c r="AR23" s="400">
        <f>AP23-AQ23</f>
        <v>0</v>
      </c>
      <c r="AS23" s="401">
        <f>IF(AO23&gt;AO20,-1,0)</f>
        <v>0</v>
      </c>
      <c r="AT23" s="378">
        <f>IF(AO23&gt;AO21,-1,0)</f>
        <v>0</v>
      </c>
      <c r="AU23" s="401">
        <f>IF(AO23&gt;AO22,-1,0)</f>
        <v>0</v>
      </c>
      <c r="AV23" s="379">
        <f>10000-(AY23*1000+BB23*10+AZ23)</f>
        <v>10000</v>
      </c>
      <c r="AW23" s="402">
        <f>RANK(AV23,AV20:AV23,1)</f>
        <v>1</v>
      </c>
      <c r="AX23" s="403" t="str">
        <f>F21</f>
        <v>Albanien</v>
      </c>
      <c r="AY23" s="382">
        <f t="shared" si="18"/>
        <v>0</v>
      </c>
      <c r="AZ23" s="404">
        <f t="shared" si="18"/>
        <v>0</v>
      </c>
      <c r="BA23" s="404">
        <f t="shared" si="18"/>
        <v>0</v>
      </c>
      <c r="BB23" s="382">
        <f>AZ23-BA23</f>
        <v>0</v>
      </c>
      <c r="BC23" s="379">
        <f>IF(AO20&lt;&gt;AO23,AV20,IF(BC19=K24,AV20-2000,AV20))</f>
        <v>10000</v>
      </c>
      <c r="BD23" s="379">
        <f>IF(AO21&lt;&gt;AO23,AV21,IF(BD19=K22,AV21-2000,AV21))</f>
        <v>10000</v>
      </c>
      <c r="BE23" s="379">
        <f>IF(AO22&lt;&gt;AO23,AV22,IF(BE19=K21,AV22-2000,AV22))</f>
        <v>10000</v>
      </c>
      <c r="BF23" s="383"/>
      <c r="BG23" s="405">
        <f>BF24</f>
        <v>30000</v>
      </c>
      <c r="BH23" s="385">
        <f>RANK(BG23,BG20:BG23,1)</f>
        <v>1</v>
      </c>
      <c r="BI23" s="13" t="str">
        <f t="shared" si="19"/>
        <v>Albanien</v>
      </c>
      <c r="BJ23" s="386">
        <f t="shared" si="19"/>
        <v>0</v>
      </c>
      <c r="BK23" s="386">
        <f t="shared" si="19"/>
        <v>0</v>
      </c>
      <c r="BL23" s="386">
        <f t="shared" si="19"/>
        <v>0</v>
      </c>
      <c r="BM23" s="375"/>
      <c r="BN23" s="389"/>
      <c r="BO23" s="389"/>
      <c r="BP23" s="411">
        <v>4</v>
      </c>
      <c r="BQ23" s="412" t="e">
        <f>VLOOKUP(4,BH20:BI23,2,FALSE)</f>
        <v>#N/A</v>
      </c>
      <c r="BR23" s="413"/>
      <c r="BS23" s="414" t="e">
        <f>VLOOKUP(4,BH20:BL23,3,FALSE)</f>
        <v>#N/A</v>
      </c>
      <c r="BT23" s="414" t="e">
        <f>VLOOKUP(4,BH20:BL23,4,FALSE)</f>
        <v>#N/A</v>
      </c>
      <c r="BU23" s="394" t="s">
        <v>55</v>
      </c>
      <c r="BV23" s="414" t="e">
        <f>VLOOKUP(4,BH20:BL23,5,FALSE)</f>
        <v>#N/A</v>
      </c>
      <c r="BW23" s="410"/>
      <c r="BX23" s="389"/>
      <c r="BY23" s="389"/>
      <c r="BZ23" s="389"/>
      <c r="CA23" s="389"/>
      <c r="CB23" s="389"/>
    </row>
    <row r="24" spans="1:16361" s="6" customFormat="1" x14ac:dyDescent="0.2">
      <c r="A24" s="86">
        <v>27</v>
      </c>
      <c r="B24" s="87" t="s">
        <v>66</v>
      </c>
      <c r="C24" s="88" t="s">
        <v>72</v>
      </c>
      <c r="D24" s="89"/>
      <c r="E24" s="89"/>
      <c r="F24" s="90" t="s">
        <v>67</v>
      </c>
      <c r="G24" s="91" t="s">
        <v>77</v>
      </c>
      <c r="H24" s="92">
        <v>45467</v>
      </c>
      <c r="I24" s="93">
        <v>0.875</v>
      </c>
      <c r="J24" s="94">
        <f t="shared" si="1"/>
        <v>2</v>
      </c>
      <c r="K24" s="95" t="str">
        <f t="shared" si="2"/>
        <v>NEIN</v>
      </c>
      <c r="L24" s="96" t="str">
        <f t="shared" si="3"/>
        <v>Nein</v>
      </c>
      <c r="M24" s="97" t="str">
        <f t="shared" si="4"/>
        <v>Nein</v>
      </c>
      <c r="N24" s="98" t="str">
        <f t="shared" si="11"/>
        <v>n</v>
      </c>
      <c r="O24" s="32"/>
      <c r="P24" s="32"/>
      <c r="Q24" s="33">
        <f>IF($N24="n",0,(IF($K24=[1]MASTER!$K24,T24,0)))</f>
        <v>0</v>
      </c>
      <c r="R24" s="33">
        <f>IF($N24="n",0,(IF($K24="REMIS",0,IF($L24=[1]MASTER!$L24,U24,0))))</f>
        <v>0</v>
      </c>
      <c r="S24" s="33">
        <f>IF($N24="n",0,(IF($M24=[1]MASTER!$M24,IF(K24="REMIS",U24+V24,V24),0)))</f>
        <v>0</v>
      </c>
      <c r="T24" s="33">
        <v>2</v>
      </c>
      <c r="U24" s="34">
        <v>1</v>
      </c>
      <c r="V24" s="34">
        <v>1</v>
      </c>
      <c r="W24" s="34">
        <f t="shared" si="14"/>
        <v>0</v>
      </c>
      <c r="X24" s="34">
        <f t="shared" si="15"/>
        <v>0</v>
      </c>
      <c r="Y24" s="34">
        <f t="shared" si="16"/>
        <v>0</v>
      </c>
      <c r="AA24" s="367">
        <f t="shared" si="17"/>
        <v>0</v>
      </c>
      <c r="AB24" s="368">
        <f>IF($D24="",0,IF($D24&gt;$E24,0,IF($D24=E24,1,3)))</f>
        <v>0</v>
      </c>
      <c r="AC24" s="368"/>
      <c r="AD24" s="368"/>
      <c r="AE24" s="442">
        <f>IF($E24="",0,IF($D24&gt;$E24,3,IF($D24=E24,1,0)))</f>
        <v>0</v>
      </c>
      <c r="AF24" s="371">
        <f>E24</f>
        <v>0</v>
      </c>
      <c r="AG24" s="371"/>
      <c r="AH24" s="371"/>
      <c r="AI24" s="371">
        <f>D24</f>
        <v>0</v>
      </c>
      <c r="AJ24" s="373">
        <f>D24</f>
        <v>0</v>
      </c>
      <c r="AK24" s="373"/>
      <c r="AL24" s="373"/>
      <c r="AM24" s="373">
        <f>E24</f>
        <v>0</v>
      </c>
      <c r="AN24" s="375"/>
      <c r="AO24" s="386"/>
      <c r="AP24" s="386"/>
      <c r="AQ24" s="386"/>
      <c r="AR24" s="386"/>
      <c r="AS24" s="386"/>
      <c r="AT24" s="386"/>
      <c r="AU24" s="386"/>
      <c r="AV24" s="379"/>
      <c r="AW24" s="417"/>
      <c r="AX24" s="418"/>
      <c r="AY24" s="417"/>
      <c r="AZ24" s="417"/>
      <c r="BA24" s="417"/>
      <c r="BB24" s="417"/>
      <c r="BC24" s="419">
        <f>SUM(BC20:BC23)</f>
        <v>30000</v>
      </c>
      <c r="BD24" s="420">
        <f>SUM(BD20:BD23)</f>
        <v>30000</v>
      </c>
      <c r="BE24" s="420">
        <f>SUM(BE20:BE23)</f>
        <v>30000</v>
      </c>
      <c r="BF24" s="420">
        <f>SUM(BF20:BF23)</f>
        <v>30000</v>
      </c>
      <c r="BG24" s="421"/>
      <c r="BH24" s="385"/>
      <c r="BI24" s="422"/>
      <c r="BJ24" s="386"/>
      <c r="BK24" s="386"/>
      <c r="BL24" s="386"/>
      <c r="BM24" s="375"/>
      <c r="BN24" s="389"/>
      <c r="BO24" s="389"/>
      <c r="BP24" s="410"/>
      <c r="BQ24" s="410"/>
      <c r="BR24" s="410"/>
      <c r="BS24" s="410"/>
      <c r="BT24" s="410"/>
      <c r="BU24" s="410"/>
      <c r="BV24" s="410"/>
      <c r="BW24" s="410"/>
      <c r="BX24" s="389"/>
      <c r="BY24" s="389"/>
      <c r="BZ24" s="389"/>
      <c r="CA24" s="389"/>
      <c r="CB24" s="389"/>
    </row>
    <row r="25" spans="1:16361" s="6" customFormat="1" ht="13.5" thickBot="1" x14ac:dyDescent="0.25">
      <c r="A25" s="60">
        <v>28</v>
      </c>
      <c r="B25" s="61" t="s">
        <v>66</v>
      </c>
      <c r="C25" s="62" t="s">
        <v>68</v>
      </c>
      <c r="D25" s="63"/>
      <c r="E25" s="63"/>
      <c r="F25" s="64" t="s">
        <v>71</v>
      </c>
      <c r="G25" s="65" t="s">
        <v>78</v>
      </c>
      <c r="H25" s="66">
        <v>45467</v>
      </c>
      <c r="I25" s="67">
        <v>0.875</v>
      </c>
      <c r="J25" s="68">
        <f t="shared" si="1"/>
        <v>2</v>
      </c>
      <c r="K25" s="69" t="str">
        <f t="shared" si="2"/>
        <v>NEIN</v>
      </c>
      <c r="L25" s="70" t="str">
        <f t="shared" si="3"/>
        <v>Nein</v>
      </c>
      <c r="M25" s="71" t="str">
        <f t="shared" si="4"/>
        <v>Nein</v>
      </c>
      <c r="N25" s="72" t="str">
        <f t="shared" si="11"/>
        <v>n</v>
      </c>
      <c r="O25" s="32"/>
      <c r="P25" s="32"/>
      <c r="Q25" s="33">
        <f>IF($N25="n",0,(IF($K25=[1]MASTER!$K25,T25,0)))</f>
        <v>0</v>
      </c>
      <c r="R25" s="33">
        <f>IF($N25="n",0,(IF($K25="REMIS",0,IF($L25=[1]MASTER!$L25,U25,0))))</f>
        <v>0</v>
      </c>
      <c r="S25" s="33">
        <f>IF($N25="n",0,(IF($M25=[1]MASTER!$M25,IF(K25="REMIS",U25+V25,V25),0)))</f>
        <v>0</v>
      </c>
      <c r="T25" s="33">
        <v>2</v>
      </c>
      <c r="U25" s="34">
        <v>1</v>
      </c>
      <c r="V25" s="34">
        <v>1</v>
      </c>
      <c r="W25" s="34">
        <f t="shared" si="14"/>
        <v>0</v>
      </c>
      <c r="X25" s="34">
        <f t="shared" si="15"/>
        <v>0</v>
      </c>
      <c r="Y25" s="34">
        <f t="shared" si="16"/>
        <v>0</v>
      </c>
      <c r="AA25" s="367">
        <f t="shared" si="17"/>
        <v>0</v>
      </c>
      <c r="AB25" s="368"/>
      <c r="AC25" s="368">
        <f>IF($E25="",0,IF($D25&gt;$E25,3,IF($D25=E25,1,0)))</f>
        <v>0</v>
      </c>
      <c r="AD25" s="368">
        <f>IF($E25="",0,IF($D25&gt;$E25,0,IF($D25=E25,1,3)))</f>
        <v>0</v>
      </c>
      <c r="AE25" s="442"/>
      <c r="AF25" s="371"/>
      <c r="AG25" s="371">
        <f>D25</f>
        <v>0</v>
      </c>
      <c r="AH25" s="371">
        <f>E25</f>
        <v>0</v>
      </c>
      <c r="AI25" s="371"/>
      <c r="AJ25" s="373"/>
      <c r="AK25" s="373">
        <f>E25</f>
        <v>0</v>
      </c>
      <c r="AL25" s="373">
        <f>D25</f>
        <v>0</v>
      </c>
      <c r="AM25" s="373"/>
      <c r="AN25" s="375"/>
      <c r="AO25" s="423" t="s">
        <v>63</v>
      </c>
      <c r="AP25" s="424"/>
      <c r="AQ25" s="424"/>
      <c r="AR25" s="424"/>
      <c r="AS25" s="424"/>
      <c r="AT25" s="424"/>
      <c r="AU25" s="424"/>
      <c r="AV25" s="379" t="b">
        <f>OR(AV20=AV21,AV20=AV22,AV20=AV23,AV21=AV22,AV21=AV23,AV22=AV23)</f>
        <v>1</v>
      </c>
      <c r="AW25" s="417"/>
      <c r="AX25" s="418"/>
      <c r="AY25" s="417"/>
      <c r="AZ25" s="417"/>
      <c r="BA25" s="417"/>
      <c r="BB25" s="417"/>
      <c r="BC25" s="379" t="s">
        <v>64</v>
      </c>
      <c r="BD25" s="379"/>
      <c r="BE25" s="379"/>
      <c r="BF25" s="379"/>
      <c r="BG25" s="379" t="b">
        <f>OR(BG20=BG21,BG20=BG22,BG20=BG23,BG21=BG22,BG21=BG23,BG22=BG23)</f>
        <v>1</v>
      </c>
      <c r="BH25" s="386"/>
      <c r="BI25" s="13"/>
      <c r="BJ25" s="386"/>
      <c r="BK25" s="386"/>
      <c r="BL25" s="386"/>
      <c r="BM25" s="375"/>
      <c r="BN25" s="389"/>
      <c r="BO25" s="389"/>
      <c r="BP25" s="410"/>
      <c r="BQ25" s="410"/>
      <c r="BR25" s="410"/>
      <c r="BS25" s="410"/>
      <c r="BT25" s="410"/>
      <c r="BU25" s="410"/>
      <c r="BV25" s="410"/>
      <c r="BW25" s="410"/>
      <c r="BX25" s="389"/>
      <c r="BY25" s="389"/>
      <c r="BZ25" s="389"/>
      <c r="CA25" s="389"/>
      <c r="CB25" s="389"/>
    </row>
    <row r="26" spans="1:16361" s="6" customFormat="1" ht="13.5" thickBot="1" x14ac:dyDescent="0.25">
      <c r="A26" s="35"/>
      <c r="B26" s="36"/>
      <c r="C26" s="37"/>
      <c r="D26" s="396"/>
      <c r="E26" s="396"/>
      <c r="F26" s="39"/>
      <c r="G26" s="40"/>
      <c r="H26" s="41"/>
      <c r="I26" s="42"/>
      <c r="J26" s="43"/>
      <c r="K26" s="44"/>
      <c r="L26" s="23"/>
      <c r="M26" s="45"/>
      <c r="N26" s="46"/>
      <c r="O26" s="32"/>
      <c r="P26" s="32"/>
      <c r="Q26" s="33"/>
      <c r="R26" s="33"/>
      <c r="S26" s="33"/>
      <c r="T26" s="33"/>
      <c r="U26" s="34"/>
      <c r="V26" s="34"/>
      <c r="W26" s="34"/>
      <c r="X26" s="34"/>
      <c r="Y26" s="34"/>
      <c r="AA26" s="425"/>
      <c r="AB26" s="426">
        <f t="shared" ref="AB26:AM26" si="20">SUM(AB20:AB25)</f>
        <v>0</v>
      </c>
      <c r="AC26" s="426">
        <f t="shared" si="20"/>
        <v>0</v>
      </c>
      <c r="AD26" s="426">
        <f t="shared" si="20"/>
        <v>0</v>
      </c>
      <c r="AE26" s="444">
        <f t="shared" si="20"/>
        <v>0</v>
      </c>
      <c r="AF26" s="427">
        <f t="shared" si="20"/>
        <v>0</v>
      </c>
      <c r="AG26" s="427">
        <f t="shared" si="20"/>
        <v>0</v>
      </c>
      <c r="AH26" s="427">
        <f t="shared" si="20"/>
        <v>0</v>
      </c>
      <c r="AI26" s="427">
        <f t="shared" si="20"/>
        <v>0</v>
      </c>
      <c r="AJ26" s="427">
        <f t="shared" si="20"/>
        <v>0</v>
      </c>
      <c r="AK26" s="427">
        <f t="shared" si="20"/>
        <v>0</v>
      </c>
      <c r="AL26" s="427">
        <f t="shared" si="20"/>
        <v>0</v>
      </c>
      <c r="AM26" s="427">
        <f t="shared" si="20"/>
        <v>0</v>
      </c>
      <c r="AN26" s="375"/>
      <c r="AO26" s="425"/>
      <c r="AP26" s="425"/>
      <c r="AQ26" s="425"/>
      <c r="AR26" s="425"/>
      <c r="AS26" s="425"/>
      <c r="AT26" s="425"/>
      <c r="AU26" s="425"/>
      <c r="AV26" s="428" t="s">
        <v>65</v>
      </c>
      <c r="AW26" s="425"/>
      <c r="AX26" s="429"/>
      <c r="AY26" s="425"/>
      <c r="AZ26" s="425"/>
      <c r="BA26" s="425"/>
      <c r="BB26" s="425"/>
      <c r="BC26" s="375"/>
      <c r="BD26" s="375"/>
      <c r="BE26" s="375"/>
      <c r="BF26" s="375"/>
      <c r="BG26" s="375"/>
      <c r="BH26" s="425"/>
      <c r="BI26" s="375"/>
      <c r="BJ26" s="425"/>
      <c r="BK26" s="425"/>
      <c r="BL26" s="425"/>
      <c r="BM26" s="375"/>
      <c r="BN26" s="389"/>
      <c r="BO26" s="389"/>
      <c r="BP26" s="410"/>
      <c r="BQ26" s="410"/>
      <c r="BR26" s="410"/>
      <c r="BS26" s="410"/>
      <c r="BT26" s="410"/>
      <c r="BU26" s="410"/>
      <c r="BV26" s="410"/>
      <c r="BW26" s="410"/>
      <c r="BX26" s="389"/>
      <c r="BY26" s="389"/>
      <c r="BZ26" s="389"/>
      <c r="CA26" s="389"/>
      <c r="CB26" s="389"/>
    </row>
    <row r="27" spans="1:16361" s="6" customFormat="1" ht="12.75" hidden="1" customHeight="1" x14ac:dyDescent="0.2">
      <c r="A27" s="35"/>
      <c r="B27" s="36"/>
      <c r="C27" s="37"/>
      <c r="D27" s="396"/>
      <c r="E27" s="396"/>
      <c r="F27" s="39"/>
      <c r="G27" s="40"/>
      <c r="H27" s="41"/>
      <c r="I27" s="42"/>
      <c r="J27" s="43"/>
      <c r="K27" s="44"/>
      <c r="L27" s="23"/>
      <c r="M27" s="45"/>
      <c r="N27" s="46"/>
      <c r="O27" s="32"/>
      <c r="P27" s="32"/>
      <c r="Q27" s="33"/>
      <c r="R27" s="33"/>
      <c r="S27" s="33"/>
      <c r="T27" s="33"/>
      <c r="U27" s="34"/>
      <c r="V27" s="34"/>
      <c r="W27" s="34"/>
      <c r="X27" s="34"/>
      <c r="Y27" s="34"/>
      <c r="AA27" s="417"/>
      <c r="AB27" s="417"/>
      <c r="AC27" s="417"/>
      <c r="AD27" s="417"/>
      <c r="AE27" s="417"/>
      <c r="AF27" s="417"/>
      <c r="AG27" s="417"/>
      <c r="AH27" s="417"/>
      <c r="AI27" s="417"/>
      <c r="AJ27" s="417"/>
      <c r="AK27" s="417"/>
      <c r="AL27" s="417"/>
      <c r="AM27" s="417"/>
      <c r="AN27" s="389"/>
      <c r="AO27" s="425"/>
      <c r="AP27" s="425"/>
      <c r="AQ27" s="425"/>
      <c r="AR27" s="425"/>
      <c r="AS27" s="425"/>
      <c r="AT27" s="425"/>
      <c r="AU27" s="425"/>
      <c r="AV27" s="428"/>
      <c r="AW27" s="425"/>
      <c r="AX27" s="429"/>
      <c r="AY27" s="425"/>
      <c r="AZ27" s="425"/>
      <c r="BA27" s="425"/>
      <c r="BB27" s="425"/>
      <c r="BC27" s="375"/>
      <c r="BD27" s="375"/>
      <c r="BE27" s="375"/>
      <c r="BF27" s="375"/>
      <c r="BG27" s="375"/>
      <c r="BH27" s="425"/>
      <c r="BI27" s="375"/>
      <c r="BJ27" s="425"/>
      <c r="BK27" s="425"/>
      <c r="BL27" s="425"/>
      <c r="BM27" s="375"/>
      <c r="BN27" s="389"/>
      <c r="BO27" s="389"/>
      <c r="BP27" s="430"/>
      <c r="BQ27" s="430"/>
      <c r="BR27" s="430"/>
      <c r="BS27" s="430"/>
      <c r="BT27" s="430"/>
      <c r="BU27" s="410"/>
      <c r="BV27" s="430"/>
      <c r="BW27" s="430"/>
      <c r="BX27" s="389"/>
      <c r="BY27" s="389"/>
      <c r="BZ27" s="389"/>
      <c r="CA27" s="389"/>
      <c r="CB27" s="389"/>
    </row>
    <row r="28" spans="1:16361" s="6" customFormat="1" ht="66" hidden="1" customHeight="1" x14ac:dyDescent="0.2">
      <c r="A28" s="35"/>
      <c r="B28" s="36"/>
      <c r="C28" s="37"/>
      <c r="D28" s="396"/>
      <c r="E28" s="396"/>
      <c r="F28" s="39"/>
      <c r="G28" s="40"/>
      <c r="H28" s="41"/>
      <c r="I28" s="42"/>
      <c r="J28" s="43"/>
      <c r="K28" s="44"/>
      <c r="L28" s="23"/>
      <c r="M28" s="45"/>
      <c r="N28" s="46"/>
      <c r="O28" s="32"/>
      <c r="P28" s="32"/>
      <c r="Q28" s="33"/>
      <c r="R28" s="33"/>
      <c r="S28" s="33"/>
      <c r="T28" s="33"/>
      <c r="U28" s="34"/>
      <c r="V28" s="34"/>
      <c r="W28" s="34"/>
      <c r="X28" s="34"/>
      <c r="Y28" s="34"/>
      <c r="AA28" s="431" t="s">
        <v>48</v>
      </c>
      <c r="AB28" s="432" t="str">
        <f>C29</f>
        <v>Slowenien</v>
      </c>
      <c r="AC28" s="432" t="str">
        <f>F29</f>
        <v>Dänemark</v>
      </c>
      <c r="AD28" s="432" t="str">
        <f>C30</f>
        <v>Serbien</v>
      </c>
      <c r="AE28" s="432" t="str">
        <f>F30</f>
        <v>England</v>
      </c>
      <c r="AF28" s="434" t="str">
        <f t="shared" ref="AF28:AM28" si="21">AB28</f>
        <v>Slowenien</v>
      </c>
      <c r="AG28" s="434" t="str">
        <f t="shared" si="21"/>
        <v>Dänemark</v>
      </c>
      <c r="AH28" s="434" t="str">
        <f t="shared" si="21"/>
        <v>Serbien</v>
      </c>
      <c r="AI28" s="434" t="str">
        <f t="shared" si="21"/>
        <v>England</v>
      </c>
      <c r="AJ28" s="434" t="str">
        <f t="shared" si="21"/>
        <v>Slowenien</v>
      </c>
      <c r="AK28" s="434" t="str">
        <f t="shared" si="21"/>
        <v>Dänemark</v>
      </c>
      <c r="AL28" s="434" t="str">
        <f t="shared" si="21"/>
        <v>Serbien</v>
      </c>
      <c r="AM28" s="434" t="str">
        <f t="shared" si="21"/>
        <v>England</v>
      </c>
      <c r="AN28" s="375"/>
      <c r="AO28" s="434" t="s">
        <v>49</v>
      </c>
      <c r="AP28" s="425"/>
      <c r="AQ28" s="425"/>
      <c r="AR28" s="425"/>
      <c r="AS28" s="367"/>
      <c r="AT28" s="425"/>
      <c r="AU28" s="425"/>
      <c r="AV28" s="375"/>
      <c r="AW28" s="435" t="s">
        <v>50</v>
      </c>
      <c r="AX28" s="429"/>
      <c r="AY28" s="425"/>
      <c r="AZ28" s="425"/>
      <c r="BA28" s="425"/>
      <c r="BB28" s="425"/>
      <c r="BC28" s="375" t="str">
        <f>AX29</f>
        <v>Slowenien</v>
      </c>
      <c r="BD28" s="375" t="str">
        <f>AX30</f>
        <v>Dänemark</v>
      </c>
      <c r="BE28" s="375" t="str">
        <f>AX31</f>
        <v>Serbien</v>
      </c>
      <c r="BF28" s="375" t="str">
        <f>AX32</f>
        <v>England</v>
      </c>
      <c r="BG28" s="375"/>
      <c r="BH28" s="435" t="s">
        <v>50</v>
      </c>
      <c r="BI28" s="375"/>
      <c r="BJ28" s="425"/>
      <c r="BK28" s="425"/>
      <c r="BL28" s="425"/>
      <c r="BM28" s="375"/>
      <c r="BN28" s="389"/>
      <c r="BO28" s="389"/>
      <c r="BP28" s="430"/>
      <c r="BQ28" s="430"/>
      <c r="BR28" s="430"/>
      <c r="BS28" s="430"/>
      <c r="BT28" s="430"/>
      <c r="BU28" s="410"/>
      <c r="BV28" s="430"/>
      <c r="BW28" s="430"/>
      <c r="BX28" s="389"/>
      <c r="BY28" s="389"/>
      <c r="BZ28" s="389"/>
      <c r="CA28" s="389"/>
      <c r="CB28" s="389"/>
    </row>
    <row r="29" spans="1:16361" s="6" customFormat="1" ht="13.5" thickBot="1" x14ac:dyDescent="0.25">
      <c r="A29" s="99">
        <v>6</v>
      </c>
      <c r="B29" s="100" t="s">
        <v>79</v>
      </c>
      <c r="C29" s="101" t="s">
        <v>80</v>
      </c>
      <c r="D29" s="102"/>
      <c r="E29" s="102"/>
      <c r="F29" s="103" t="s">
        <v>81</v>
      </c>
      <c r="G29" s="104" t="s">
        <v>61</v>
      </c>
      <c r="H29" s="105">
        <v>45459</v>
      </c>
      <c r="I29" s="106">
        <v>0.75</v>
      </c>
      <c r="J29" s="107">
        <f t="shared" si="1"/>
        <v>1</v>
      </c>
      <c r="K29" s="108" t="str">
        <f t="shared" si="2"/>
        <v>NEIN</v>
      </c>
      <c r="L29" s="109" t="str">
        <f t="shared" si="3"/>
        <v>Nein</v>
      </c>
      <c r="M29" s="110" t="str">
        <f t="shared" si="4"/>
        <v>Nein</v>
      </c>
      <c r="N29" s="111" t="str">
        <f t="shared" si="11"/>
        <v>n</v>
      </c>
      <c r="O29" s="32"/>
      <c r="P29" s="32"/>
      <c r="Q29" s="33">
        <f>IF($N29="n",0,(IF($K29=[1]MASTER!$K29,T29,0)))</f>
        <v>0</v>
      </c>
      <c r="R29" s="33">
        <f>IF($N29="n",0,(IF($K29="REMIS",0,IF($L29=[1]MASTER!$L29,U29,0))))</f>
        <v>0</v>
      </c>
      <c r="S29" s="33">
        <f>IF($N29="n",0,(IF($M29=[1]MASTER!$M29,IF(K29="REMIS",U29+V29,V29),0)))</f>
        <v>0</v>
      </c>
      <c r="T29" s="33">
        <v>2</v>
      </c>
      <c r="U29" s="34">
        <v>1</v>
      </c>
      <c r="V29" s="34">
        <v>1</v>
      </c>
      <c r="W29" s="34">
        <f t="shared" ref="W29:W34" si="22">(SUM(Q29))/2</f>
        <v>0</v>
      </c>
      <c r="X29" s="34">
        <f t="shared" ref="X29:X34" si="23">IF(S29=1,0,R29)</f>
        <v>0</v>
      </c>
      <c r="Y29" s="34">
        <f t="shared" ref="Y29:Y34" si="24">IF(S29=0,0,IF(S29=2,1,IF(S29=1,1,0)))</f>
        <v>0</v>
      </c>
      <c r="AA29" s="367">
        <f t="shared" ref="AA29:AA34" si="25">IF(D29-E29&gt;0,1,IF(E29=D29,0,-1))</f>
        <v>0</v>
      </c>
      <c r="AB29" s="368">
        <f>IF($D29="",0,IF($D29&gt;$E29,3,IF($D29=E29,1,0)))</f>
        <v>0</v>
      </c>
      <c r="AC29" s="368">
        <f>IF($E29="",0,IF($D29&gt;$E29,0,IF($D29=E29,1,3)))</f>
        <v>0</v>
      </c>
      <c r="AD29" s="369"/>
      <c r="AE29" s="370"/>
      <c r="AF29" s="371">
        <f>D29</f>
        <v>0</v>
      </c>
      <c r="AG29" s="371">
        <f>E29</f>
        <v>0</v>
      </c>
      <c r="AH29" s="372"/>
      <c r="AI29" s="372"/>
      <c r="AJ29" s="373">
        <f>E29</f>
        <v>0</v>
      </c>
      <c r="AK29" s="373">
        <f>D29</f>
        <v>0</v>
      </c>
      <c r="AL29" s="374"/>
      <c r="AM29" s="374"/>
      <c r="AN29" s="375"/>
      <c r="AO29" s="376">
        <f>AB35</f>
        <v>0</v>
      </c>
      <c r="AP29" s="371">
        <f>AF35</f>
        <v>0</v>
      </c>
      <c r="AQ29" s="373">
        <f>AJ35</f>
        <v>0</v>
      </c>
      <c r="AR29" s="377">
        <f>AP29-AQ29</f>
        <v>0</v>
      </c>
      <c r="AS29" s="378">
        <f>IF(AO29&gt;AO30,-1,0)</f>
        <v>0</v>
      </c>
      <c r="AT29" s="378">
        <f>IF(AO29&gt;AO31,-1,0)</f>
        <v>0</v>
      </c>
      <c r="AU29" s="378">
        <f>IF(AO29&gt;AO32,-1,0)</f>
        <v>0</v>
      </c>
      <c r="AV29" s="379">
        <f>10000-(AY29*1000+BB29*10+AZ29)</f>
        <v>10000</v>
      </c>
      <c r="AW29" s="380">
        <f>RANK(AV29,AV29:AV32,1)</f>
        <v>1</v>
      </c>
      <c r="AX29" s="381" t="str">
        <f>C29</f>
        <v>Slowenien</v>
      </c>
      <c r="AY29" s="382">
        <f t="shared" ref="AY29:BA32" si="26">AO29</f>
        <v>0</v>
      </c>
      <c r="AZ29" s="382">
        <f t="shared" si="26"/>
        <v>0</v>
      </c>
      <c r="BA29" s="382">
        <f t="shared" si="26"/>
        <v>0</v>
      </c>
      <c r="BB29" s="382">
        <f>AZ29-BA29</f>
        <v>0</v>
      </c>
      <c r="BC29" s="383"/>
      <c r="BD29" s="379">
        <f>IF(AO30&lt;&gt;AO29,AV30,IF(BD28=K29,AV30-2000,AV30))</f>
        <v>10000</v>
      </c>
      <c r="BE29" s="379">
        <f>IF(AO31&lt;&gt;AO29,AV31,IF(BE28=K31,AV31-2000,AV31))</f>
        <v>10000</v>
      </c>
      <c r="BF29" s="379">
        <f>IF(AO32&lt;&gt;AO29,AV32,IF(BF28=K34,AV32-2000,AV32))</f>
        <v>10000</v>
      </c>
      <c r="BG29" s="384">
        <f>BC33</f>
        <v>30000</v>
      </c>
      <c r="BH29" s="385">
        <f>RANK(BG29,BG29:BG32,1)</f>
        <v>1</v>
      </c>
      <c r="BI29" s="13" t="str">
        <f t="shared" ref="BI29:BL32" si="27">AX29</f>
        <v>Slowenien</v>
      </c>
      <c r="BJ29" s="386">
        <f t="shared" si="27"/>
        <v>0</v>
      </c>
      <c r="BK29" s="386">
        <f t="shared" si="27"/>
        <v>0</v>
      </c>
      <c r="BL29" s="386">
        <f t="shared" si="27"/>
        <v>0</v>
      </c>
      <c r="BM29" s="387"/>
      <c r="BN29" s="388"/>
      <c r="BO29" s="389"/>
      <c r="BP29" s="445">
        <v>1</v>
      </c>
      <c r="BQ29" s="446" t="str">
        <f>VLOOKUP(1,BH29:BI32,2,FALSE)</f>
        <v>Slowenien</v>
      </c>
      <c r="BR29" s="447"/>
      <c r="BS29" s="445">
        <f>VLOOKUP(1,BH29:BL32,3,FALSE)</f>
        <v>0</v>
      </c>
      <c r="BT29" s="448">
        <f>VLOOKUP(1,BH29:BL32,4,FALSE)</f>
        <v>0</v>
      </c>
      <c r="BU29" s="394" t="s">
        <v>55</v>
      </c>
      <c r="BV29" s="448">
        <f>VLOOKUP(1,BH29:BL32,5,FALSE)</f>
        <v>0</v>
      </c>
      <c r="BW29" s="449" t="s">
        <v>82</v>
      </c>
      <c r="BX29" s="389"/>
      <c r="BY29" s="389"/>
      <c r="BZ29" s="389"/>
      <c r="CA29" s="389"/>
      <c r="CB29" s="389"/>
    </row>
    <row r="30" spans="1:16361" s="6" customFormat="1" ht="13.5" thickBot="1" x14ac:dyDescent="0.25">
      <c r="A30" s="35">
        <v>5</v>
      </c>
      <c r="B30" s="36" t="s">
        <v>79</v>
      </c>
      <c r="C30" s="37" t="s">
        <v>83</v>
      </c>
      <c r="D30" s="38"/>
      <c r="E30" s="38"/>
      <c r="F30" s="39" t="s">
        <v>84</v>
      </c>
      <c r="G30" s="40" t="s">
        <v>76</v>
      </c>
      <c r="H30" s="41">
        <v>45459</v>
      </c>
      <c r="I30" s="42">
        <v>0.875</v>
      </c>
      <c r="J30" s="43">
        <f t="shared" si="1"/>
        <v>1</v>
      </c>
      <c r="K30" s="44" t="str">
        <f t="shared" si="2"/>
        <v>NEIN</v>
      </c>
      <c r="L30" s="23" t="str">
        <f t="shared" si="3"/>
        <v>Nein</v>
      </c>
      <c r="M30" s="45" t="str">
        <f t="shared" si="4"/>
        <v>Nein</v>
      </c>
      <c r="N30" s="46" t="str">
        <f t="shared" si="11"/>
        <v>n</v>
      </c>
      <c r="O30" s="32"/>
      <c r="P30" s="32"/>
      <c r="Q30" s="33">
        <f>IF($N30="n",0,(IF($K30=[1]MASTER!$K30,T30,0)))</f>
        <v>0</v>
      </c>
      <c r="R30" s="33">
        <f>IF($N30="n",0,(IF($K30="REMIS",0,IF($L30=[1]MASTER!$L30,U30,0))))</f>
        <v>0</v>
      </c>
      <c r="S30" s="33">
        <f>IF($N30="n",0,(IF($M30=[1]MASTER!$M30,IF(K30="REMIS",U30+V30,V30),0)))</f>
        <v>0</v>
      </c>
      <c r="T30" s="33">
        <v>2</v>
      </c>
      <c r="U30" s="34">
        <v>1</v>
      </c>
      <c r="V30" s="34">
        <v>1</v>
      </c>
      <c r="W30" s="34">
        <f t="shared" si="22"/>
        <v>0</v>
      </c>
      <c r="X30" s="34">
        <f t="shared" si="23"/>
        <v>0</v>
      </c>
      <c r="Y30" s="34">
        <f t="shared" si="24"/>
        <v>0</v>
      </c>
      <c r="AA30" s="367">
        <f t="shared" si="25"/>
        <v>0</v>
      </c>
      <c r="AB30" s="369"/>
      <c r="AC30" s="369"/>
      <c r="AD30" s="368">
        <f>IF($E30="",0,IF($D30&gt;$E30,3,IF($D30=E30,1,0)))</f>
        <v>0</v>
      </c>
      <c r="AE30" s="368">
        <f>IF($E30="",0,IF($D30&gt;$E30,0,IF($D30=E30,1,3)))</f>
        <v>0</v>
      </c>
      <c r="AF30" s="372"/>
      <c r="AG30" s="372"/>
      <c r="AH30" s="371">
        <f>D30</f>
        <v>0</v>
      </c>
      <c r="AI30" s="371">
        <f>E30</f>
        <v>0</v>
      </c>
      <c r="AJ30" s="374"/>
      <c r="AK30" s="374"/>
      <c r="AL30" s="373">
        <f>E30</f>
        <v>0</v>
      </c>
      <c r="AM30" s="373">
        <f>D30</f>
        <v>0</v>
      </c>
      <c r="AN30" s="375"/>
      <c r="AO30" s="397">
        <f>AC35</f>
        <v>0</v>
      </c>
      <c r="AP30" s="398">
        <f>AG35</f>
        <v>0</v>
      </c>
      <c r="AQ30" s="399">
        <f>AK35</f>
        <v>0</v>
      </c>
      <c r="AR30" s="400">
        <f>AP30-AQ30</f>
        <v>0</v>
      </c>
      <c r="AS30" s="401">
        <f>IF(AO30&gt;AO29,-1,0)</f>
        <v>0</v>
      </c>
      <c r="AT30" s="378">
        <f>IF(AO30&gt;AO31,-1,0)</f>
        <v>0</v>
      </c>
      <c r="AU30" s="401">
        <f>IF(AO30&gt;AO32,-1,0)</f>
        <v>0</v>
      </c>
      <c r="AV30" s="379">
        <f>10000-(AY30*1000+BB30*10+AZ30)</f>
        <v>10000</v>
      </c>
      <c r="AW30" s="402">
        <f>RANK(AV30,AV29:AV32,1)</f>
        <v>1</v>
      </c>
      <c r="AX30" s="403" t="str">
        <f>F29</f>
        <v>Dänemark</v>
      </c>
      <c r="AY30" s="382">
        <f t="shared" si="26"/>
        <v>0</v>
      </c>
      <c r="AZ30" s="404">
        <f t="shared" si="26"/>
        <v>0</v>
      </c>
      <c r="BA30" s="404">
        <f t="shared" si="26"/>
        <v>0</v>
      </c>
      <c r="BB30" s="382">
        <f>AZ30-BA30</f>
        <v>0</v>
      </c>
      <c r="BC30" s="379">
        <f>IF(AO29&lt;&gt;AO30,AV29,IF(BC28=K29,AV29-2000,AV29))</f>
        <v>10000</v>
      </c>
      <c r="BD30" s="383"/>
      <c r="BE30" s="379">
        <f>IF(AO30&lt;&gt;AO31,AV31,IF(BE28=K33,AV31-2000,AV31))</f>
        <v>10000</v>
      </c>
      <c r="BF30" s="379">
        <f>IF(AO32&lt;&gt;AO30,AV32,IF(BF28=K32,AV32-2000,AV32))</f>
        <v>10000</v>
      </c>
      <c r="BG30" s="405">
        <f>BD33</f>
        <v>30000</v>
      </c>
      <c r="BH30" s="385">
        <f>RANK(BG30,BG29:BG32,1)</f>
        <v>1</v>
      </c>
      <c r="BI30" s="13" t="str">
        <f t="shared" si="27"/>
        <v>Dänemark</v>
      </c>
      <c r="BJ30" s="386">
        <f t="shared" si="27"/>
        <v>0</v>
      </c>
      <c r="BK30" s="386">
        <f t="shared" si="27"/>
        <v>0</v>
      </c>
      <c r="BL30" s="386">
        <f t="shared" si="27"/>
        <v>0</v>
      </c>
      <c r="BM30" s="375"/>
      <c r="BN30" s="389"/>
      <c r="BO30" s="389"/>
      <c r="BP30" s="445">
        <v>2</v>
      </c>
      <c r="BQ30" s="446" t="e">
        <f>VLOOKUP(2,BH29:BI32,2,FALSE)</f>
        <v>#N/A</v>
      </c>
      <c r="BR30" s="447"/>
      <c r="BS30" s="445" t="e">
        <f>VLOOKUP(2,BH29:BL32,3,FALSE)</f>
        <v>#N/A</v>
      </c>
      <c r="BT30" s="448" t="e">
        <f>VLOOKUP(2,BH29:BL32,4,FALSE)</f>
        <v>#N/A</v>
      </c>
      <c r="BU30" s="394" t="s">
        <v>55</v>
      </c>
      <c r="BV30" s="448" t="e">
        <f>VLOOKUP(2,BH29:BL32,5,FALSE)</f>
        <v>#N/A</v>
      </c>
      <c r="BW30" s="449" t="s">
        <v>85</v>
      </c>
      <c r="BX30" s="389"/>
      <c r="BY30" s="389"/>
      <c r="BZ30" s="389"/>
      <c r="CA30" s="389"/>
      <c r="CB30" s="389"/>
    </row>
    <row r="31" spans="1:16361" s="6" customFormat="1" ht="13.5" thickBot="1" x14ac:dyDescent="0.25">
      <c r="A31" s="112">
        <v>18</v>
      </c>
      <c r="B31" s="113" t="s">
        <v>79</v>
      </c>
      <c r="C31" s="114" t="s">
        <v>80</v>
      </c>
      <c r="D31" s="115"/>
      <c r="E31" s="115"/>
      <c r="F31" s="116" t="s">
        <v>83</v>
      </c>
      <c r="G31" s="117" t="s">
        <v>54</v>
      </c>
      <c r="H31" s="118">
        <v>45463</v>
      </c>
      <c r="I31" s="119">
        <v>0.625</v>
      </c>
      <c r="J31" s="120">
        <f t="shared" si="1"/>
        <v>5</v>
      </c>
      <c r="K31" s="121" t="str">
        <f t="shared" si="2"/>
        <v>NEIN</v>
      </c>
      <c r="L31" s="122" t="str">
        <f t="shared" si="3"/>
        <v>Nein</v>
      </c>
      <c r="M31" s="123" t="str">
        <f t="shared" si="4"/>
        <v>Nein</v>
      </c>
      <c r="N31" s="124" t="str">
        <f t="shared" si="11"/>
        <v>n</v>
      </c>
      <c r="O31" s="32"/>
      <c r="P31" s="32"/>
      <c r="Q31" s="33">
        <f>IF($N31="n",0,(IF($K31=[1]MASTER!$K31,T31,0)))</f>
        <v>0</v>
      </c>
      <c r="R31" s="33">
        <f>IF($N31="n",0,(IF($K31="REMIS",0,IF($L31=[1]MASTER!$L31,U31,0))))</f>
        <v>0</v>
      </c>
      <c r="S31" s="33">
        <f>IF($N31="n",0,(IF($M31=[1]MASTER!$M31,IF(K31="REMIS",U31+V31,V31),0)))</f>
        <v>0</v>
      </c>
      <c r="T31" s="33">
        <v>2</v>
      </c>
      <c r="U31" s="34">
        <v>1</v>
      </c>
      <c r="V31" s="34">
        <v>1</v>
      </c>
      <c r="W31" s="34">
        <f t="shared" si="22"/>
        <v>0</v>
      </c>
      <c r="X31" s="34">
        <f t="shared" si="23"/>
        <v>0</v>
      </c>
      <c r="Y31" s="34">
        <f t="shared" si="24"/>
        <v>0</v>
      </c>
      <c r="AA31" s="367">
        <f t="shared" si="25"/>
        <v>0</v>
      </c>
      <c r="AB31" s="368">
        <f>IF($D31="",0,IF($D31&gt;$E31,3,IF($D31=E31,1,0)))</f>
        <v>0</v>
      </c>
      <c r="AC31" s="368"/>
      <c r="AD31" s="368">
        <f>IF($E31="",0,IF($D31&gt;$E31,0,IF($D31=E31,1,3)))</f>
        <v>0</v>
      </c>
      <c r="AE31" s="368"/>
      <c r="AF31" s="371">
        <f>D31</f>
        <v>0</v>
      </c>
      <c r="AG31" s="371"/>
      <c r="AH31" s="371">
        <f>E31</f>
        <v>0</v>
      </c>
      <c r="AI31" s="371"/>
      <c r="AJ31" s="373">
        <f>E31</f>
        <v>0</v>
      </c>
      <c r="AK31" s="373"/>
      <c r="AL31" s="373">
        <f>D31</f>
        <v>0</v>
      </c>
      <c r="AM31" s="373"/>
      <c r="AN31" s="375"/>
      <c r="AO31" s="397">
        <f>AD35</f>
        <v>0</v>
      </c>
      <c r="AP31" s="398">
        <f>AH35</f>
        <v>0</v>
      </c>
      <c r="AQ31" s="399">
        <f>AL35</f>
        <v>0</v>
      </c>
      <c r="AR31" s="400">
        <f>AP31-AQ31</f>
        <v>0</v>
      </c>
      <c r="AS31" s="401">
        <f>IF(AO31&gt;AO29,-1,0)</f>
        <v>0</v>
      </c>
      <c r="AT31" s="378">
        <f>IF(AO31&gt;AO30,-1,0)</f>
        <v>0</v>
      </c>
      <c r="AU31" s="401">
        <f>IF(AO31&gt;AO32,-1,0)</f>
        <v>0</v>
      </c>
      <c r="AV31" s="379">
        <f>10000-(AY31*1000+BB31*10+AZ31)</f>
        <v>10000</v>
      </c>
      <c r="AW31" s="402">
        <f>RANK(AV31,AV29:AV32,1)</f>
        <v>1</v>
      </c>
      <c r="AX31" s="403" t="str">
        <f>C30</f>
        <v>Serbien</v>
      </c>
      <c r="AY31" s="382">
        <f t="shared" si="26"/>
        <v>0</v>
      </c>
      <c r="AZ31" s="404">
        <f t="shared" si="26"/>
        <v>0</v>
      </c>
      <c r="BA31" s="404">
        <f t="shared" si="26"/>
        <v>0</v>
      </c>
      <c r="BB31" s="382">
        <f>AZ31-BA31</f>
        <v>0</v>
      </c>
      <c r="BC31" s="379">
        <f>IF(AO29&lt;&gt;AO31,AV29,IF(BC28=K31,AV29-2000,AV29))</f>
        <v>10000</v>
      </c>
      <c r="BD31" s="379">
        <f>IF(AO30&lt;&gt;AO31,AV30,IF(BD28=K33,AV30-2000,AV30))</f>
        <v>10000</v>
      </c>
      <c r="BE31" s="383"/>
      <c r="BF31" s="379">
        <f>IF(AO32&lt;&gt;AO31,AV32,IF(BF28=K30,AV32-2000,AV32))</f>
        <v>10000</v>
      </c>
      <c r="BG31" s="405">
        <f>BE33</f>
        <v>30000</v>
      </c>
      <c r="BH31" s="385">
        <f>RANK(BG31,BG29:BG32,1)</f>
        <v>1</v>
      </c>
      <c r="BI31" s="13" t="str">
        <f t="shared" si="27"/>
        <v>Serbien</v>
      </c>
      <c r="BJ31" s="386">
        <f t="shared" si="27"/>
        <v>0</v>
      </c>
      <c r="BK31" s="386">
        <f t="shared" si="27"/>
        <v>0</v>
      </c>
      <c r="BL31" s="386">
        <f t="shared" si="27"/>
        <v>0</v>
      </c>
      <c r="BM31" s="375"/>
      <c r="BN31" s="389"/>
      <c r="BO31" s="389"/>
      <c r="BP31" s="406">
        <v>3</v>
      </c>
      <c r="BQ31" s="407" t="e">
        <f>VLOOKUP(3,BH29:BI32,2,FALSE)</f>
        <v>#N/A</v>
      </c>
      <c r="BR31" s="408"/>
      <c r="BS31" s="409" t="e">
        <f>VLOOKUP(3,BH29:BL32,3,FALSE)</f>
        <v>#N/A</v>
      </c>
      <c r="BT31" s="409" t="e">
        <f>VLOOKUP(3,BH29:BL32,4,FALSE)</f>
        <v>#N/A</v>
      </c>
      <c r="BU31" s="394" t="s">
        <v>55</v>
      </c>
      <c r="BV31" s="409" t="e">
        <f>VLOOKUP(3,BH29:BL32,5,FALSE)</f>
        <v>#N/A</v>
      </c>
      <c r="BW31" s="410"/>
      <c r="BX31" s="389"/>
      <c r="BY31" s="389"/>
      <c r="BZ31" s="389"/>
      <c r="CA31" s="389"/>
      <c r="CB31" s="389"/>
    </row>
    <row r="32" spans="1:16361" s="6" customFormat="1" ht="13.5" thickBot="1" x14ac:dyDescent="0.25">
      <c r="A32" s="35">
        <v>17</v>
      </c>
      <c r="B32" s="36" t="s">
        <v>79</v>
      </c>
      <c r="C32" s="37" t="s">
        <v>81</v>
      </c>
      <c r="D32" s="38"/>
      <c r="E32" s="38"/>
      <c r="F32" s="39" t="s">
        <v>84</v>
      </c>
      <c r="G32" s="40" t="s">
        <v>62</v>
      </c>
      <c r="H32" s="41">
        <v>45463</v>
      </c>
      <c r="I32" s="42">
        <v>0.75</v>
      </c>
      <c r="J32" s="43">
        <f t="shared" si="1"/>
        <v>5</v>
      </c>
      <c r="K32" s="44" t="str">
        <f t="shared" si="2"/>
        <v>NEIN</v>
      </c>
      <c r="L32" s="23" t="str">
        <f t="shared" si="3"/>
        <v>Nein</v>
      </c>
      <c r="M32" s="45" t="str">
        <f t="shared" si="4"/>
        <v>Nein</v>
      </c>
      <c r="N32" s="46" t="str">
        <f t="shared" si="11"/>
        <v>n</v>
      </c>
      <c r="O32" s="32"/>
      <c r="P32" s="32"/>
      <c r="Q32" s="33">
        <f>IF($N32="n",0,(IF($K32=[1]MASTER!$K32,T32,0)))</f>
        <v>0</v>
      </c>
      <c r="R32" s="33">
        <f>IF($N32="n",0,(IF($K32="REMIS",0,IF($L32=[1]MASTER!$L32,U32,0))))</f>
        <v>0</v>
      </c>
      <c r="S32" s="33">
        <f>IF($N32="n",0,(IF($M32=[1]MASTER!$M32,IF(K32="REMIS",U32+V32,V32),0)))</f>
        <v>0</v>
      </c>
      <c r="T32" s="33">
        <v>2</v>
      </c>
      <c r="U32" s="34">
        <v>1</v>
      </c>
      <c r="V32" s="34">
        <v>1</v>
      </c>
      <c r="W32" s="34">
        <f t="shared" si="22"/>
        <v>0</v>
      </c>
      <c r="X32" s="34">
        <f t="shared" si="23"/>
        <v>0</v>
      </c>
      <c r="Y32" s="34">
        <f t="shared" si="24"/>
        <v>0</v>
      </c>
      <c r="AA32" s="367">
        <f t="shared" si="25"/>
        <v>0</v>
      </c>
      <c r="AB32" s="368"/>
      <c r="AC32" s="368">
        <f>IF($E32="",0,IF($D32&gt;$E32,3,IF($D32=E32,1,0)))</f>
        <v>0</v>
      </c>
      <c r="AD32" s="368"/>
      <c r="AE32" s="368">
        <f>IF($E32="",0,IF($D32&gt;$E32,0,IF($D32=E32,1,3)))</f>
        <v>0</v>
      </c>
      <c r="AF32" s="371"/>
      <c r="AG32" s="371">
        <f>D32</f>
        <v>0</v>
      </c>
      <c r="AH32" s="371"/>
      <c r="AI32" s="371">
        <f>E32</f>
        <v>0</v>
      </c>
      <c r="AJ32" s="373"/>
      <c r="AK32" s="373">
        <f>E32</f>
        <v>0</v>
      </c>
      <c r="AL32" s="373"/>
      <c r="AM32" s="373">
        <f>D32</f>
        <v>0</v>
      </c>
      <c r="AN32" s="375"/>
      <c r="AO32" s="397">
        <f>AE35</f>
        <v>0</v>
      </c>
      <c r="AP32" s="398">
        <f>AI35</f>
        <v>0</v>
      </c>
      <c r="AQ32" s="399">
        <f>AM35</f>
        <v>0</v>
      </c>
      <c r="AR32" s="400">
        <f>AP32-AQ32</f>
        <v>0</v>
      </c>
      <c r="AS32" s="401">
        <f>IF(AO32&gt;AO29,-1,0)</f>
        <v>0</v>
      </c>
      <c r="AT32" s="378">
        <f>IF(AO32&gt;AO30,-1,0)</f>
        <v>0</v>
      </c>
      <c r="AU32" s="401">
        <f>IF(AO32&gt;AO31,-1,0)</f>
        <v>0</v>
      </c>
      <c r="AV32" s="379">
        <f>10000-(AY32*1000+BB32*10+AZ32)</f>
        <v>10000</v>
      </c>
      <c r="AW32" s="402">
        <f>RANK(AV32,AV29:AV32,1)</f>
        <v>1</v>
      </c>
      <c r="AX32" s="403" t="str">
        <f>F30</f>
        <v>England</v>
      </c>
      <c r="AY32" s="382">
        <f t="shared" si="26"/>
        <v>0</v>
      </c>
      <c r="AZ32" s="404">
        <f t="shared" si="26"/>
        <v>0</v>
      </c>
      <c r="BA32" s="404">
        <f t="shared" si="26"/>
        <v>0</v>
      </c>
      <c r="BB32" s="382">
        <f>AZ32-BA32</f>
        <v>0</v>
      </c>
      <c r="BC32" s="379">
        <f>IF(AO29&lt;&gt;AO32,AV29,IF(BC28=K34,AV29-2000,AV29))</f>
        <v>10000</v>
      </c>
      <c r="BD32" s="379">
        <f>IF(AO30&lt;&gt;AO32,AV30,IF(BD28=K32,AV30-2000,AV30))</f>
        <v>10000</v>
      </c>
      <c r="BE32" s="379">
        <f>IF(AO31&lt;&gt;AO32,AV31,IF(BE28=K30,AV31-2000,AV31))</f>
        <v>10000</v>
      </c>
      <c r="BF32" s="383"/>
      <c r="BG32" s="405">
        <f>BF33</f>
        <v>30000</v>
      </c>
      <c r="BH32" s="385">
        <f>RANK(BG32,BG29:BG32,1)</f>
        <v>1</v>
      </c>
      <c r="BI32" s="13" t="str">
        <f t="shared" si="27"/>
        <v>England</v>
      </c>
      <c r="BJ32" s="386">
        <f t="shared" si="27"/>
        <v>0</v>
      </c>
      <c r="BK32" s="386">
        <f t="shared" si="27"/>
        <v>0</v>
      </c>
      <c r="BL32" s="386">
        <f t="shared" si="27"/>
        <v>0</v>
      </c>
      <c r="BM32" s="375"/>
      <c r="BN32" s="389"/>
      <c r="BO32" s="389"/>
      <c r="BP32" s="411">
        <v>4</v>
      </c>
      <c r="BQ32" s="412" t="e">
        <f>VLOOKUP(4,BH29:BI32,2,FALSE)</f>
        <v>#N/A</v>
      </c>
      <c r="BR32" s="413"/>
      <c r="BS32" s="414" t="e">
        <f>VLOOKUP(4,BH29:BL32,3,FALSE)</f>
        <v>#N/A</v>
      </c>
      <c r="BT32" s="414" t="e">
        <f>VLOOKUP(4,BH29:BL32,4,FALSE)</f>
        <v>#N/A</v>
      </c>
      <c r="BU32" s="394" t="s">
        <v>55</v>
      </c>
      <c r="BV32" s="414" t="e">
        <f>VLOOKUP(4,BH29:BL32,5,FALSE)</f>
        <v>#N/A</v>
      </c>
      <c r="BW32" s="410"/>
      <c r="BX32" s="389"/>
      <c r="BY32" s="389"/>
      <c r="BZ32" s="389"/>
      <c r="CA32" s="389"/>
      <c r="CB32" s="389"/>
    </row>
    <row r="33" spans="1:80" s="6" customFormat="1" x14ac:dyDescent="0.2">
      <c r="A33" s="112">
        <v>30</v>
      </c>
      <c r="B33" s="113" t="s">
        <v>79</v>
      </c>
      <c r="C33" s="114" t="s">
        <v>81</v>
      </c>
      <c r="D33" s="115"/>
      <c r="E33" s="115"/>
      <c r="F33" s="116" t="s">
        <v>83</v>
      </c>
      <c r="G33" s="117" t="s">
        <v>54</v>
      </c>
      <c r="H33" s="118">
        <v>45468</v>
      </c>
      <c r="I33" s="119">
        <v>0.875</v>
      </c>
      <c r="J33" s="120">
        <f t="shared" si="1"/>
        <v>3</v>
      </c>
      <c r="K33" s="121" t="str">
        <f t="shared" si="2"/>
        <v>NEIN</v>
      </c>
      <c r="L33" s="122" t="str">
        <f t="shared" si="3"/>
        <v>Nein</v>
      </c>
      <c r="M33" s="123" t="str">
        <f t="shared" si="4"/>
        <v>Nein</v>
      </c>
      <c r="N33" s="124" t="str">
        <f t="shared" si="11"/>
        <v>n</v>
      </c>
      <c r="O33" s="32"/>
      <c r="P33" s="32"/>
      <c r="Q33" s="33">
        <f>IF($N33="n",0,(IF($K33=[1]MASTER!$K33,T33,0)))</f>
        <v>0</v>
      </c>
      <c r="R33" s="33">
        <f>IF($N33="n",0,(IF($K33="REMIS",0,IF($L33=[1]MASTER!$L33,U33,0))))</f>
        <v>0</v>
      </c>
      <c r="S33" s="33">
        <f>IF($N33="n",0,(IF($M33=[1]MASTER!$M33,IF(K33="REMIS",U33+V33,V33),0)))</f>
        <v>0</v>
      </c>
      <c r="T33" s="33">
        <v>2</v>
      </c>
      <c r="U33" s="34">
        <v>1</v>
      </c>
      <c r="V33" s="34">
        <v>1</v>
      </c>
      <c r="W33" s="34">
        <f t="shared" si="22"/>
        <v>0</v>
      </c>
      <c r="X33" s="34">
        <f t="shared" si="23"/>
        <v>0</v>
      </c>
      <c r="Y33" s="34">
        <f t="shared" si="24"/>
        <v>0</v>
      </c>
      <c r="AA33" s="367">
        <f t="shared" si="25"/>
        <v>0</v>
      </c>
      <c r="AB33" s="368"/>
      <c r="AC33" s="368">
        <f>IF($E33="",0,IF($D33&gt;$E33,3,IF($D33=E33,1,0)))</f>
        <v>0</v>
      </c>
      <c r="AD33" s="368">
        <f>IF($E33="",0,IF($D33&gt;$E33,0,IF($D33=E33,1,3)))</f>
        <v>0</v>
      </c>
      <c r="AE33" s="368"/>
      <c r="AF33" s="371"/>
      <c r="AG33" s="371">
        <f>D33</f>
        <v>0</v>
      </c>
      <c r="AH33" s="371">
        <f>E33</f>
        <v>0</v>
      </c>
      <c r="AI33" s="371"/>
      <c r="AJ33" s="373"/>
      <c r="AK33" s="373">
        <f>E33</f>
        <v>0</v>
      </c>
      <c r="AL33" s="373">
        <f>D33</f>
        <v>0</v>
      </c>
      <c r="AM33" s="373"/>
      <c r="AN33" s="375"/>
      <c r="AO33" s="386"/>
      <c r="AP33" s="386"/>
      <c r="AQ33" s="386"/>
      <c r="AR33" s="386"/>
      <c r="AS33" s="386"/>
      <c r="AT33" s="386"/>
      <c r="AU33" s="386"/>
      <c r="AV33" s="379"/>
      <c r="AW33" s="417"/>
      <c r="AX33" s="418"/>
      <c r="AY33" s="417"/>
      <c r="AZ33" s="417"/>
      <c r="BA33" s="417"/>
      <c r="BB33" s="417"/>
      <c r="BC33" s="419">
        <f>SUM(BC29:BC32)</f>
        <v>30000</v>
      </c>
      <c r="BD33" s="420">
        <f>SUM(BD29:BD32)</f>
        <v>30000</v>
      </c>
      <c r="BE33" s="420">
        <f>SUM(BE29:BE32)</f>
        <v>30000</v>
      </c>
      <c r="BF33" s="420">
        <f>SUM(BF29:BF32)</f>
        <v>30000</v>
      </c>
      <c r="BG33" s="421"/>
      <c r="BH33" s="385"/>
      <c r="BI33" s="422"/>
      <c r="BJ33" s="386"/>
      <c r="BK33" s="386"/>
      <c r="BL33" s="386"/>
      <c r="BM33" s="375"/>
      <c r="BN33" s="389"/>
      <c r="BO33" s="389"/>
      <c r="BP33" s="410"/>
      <c r="BQ33" s="410"/>
      <c r="BR33" s="410"/>
      <c r="BS33" s="410"/>
      <c r="BT33" s="410"/>
      <c r="BU33" s="410"/>
      <c r="BV33" s="410"/>
      <c r="BW33" s="410"/>
      <c r="BX33" s="389"/>
      <c r="BY33" s="389"/>
      <c r="BZ33" s="389"/>
      <c r="CA33" s="389"/>
      <c r="CB33" s="389"/>
    </row>
    <row r="34" spans="1:80" s="6" customFormat="1" ht="13.5" thickBot="1" x14ac:dyDescent="0.25">
      <c r="A34" s="60">
        <v>29</v>
      </c>
      <c r="B34" s="61" t="s">
        <v>79</v>
      </c>
      <c r="C34" s="62" t="s">
        <v>84</v>
      </c>
      <c r="D34" s="63"/>
      <c r="E34" s="63"/>
      <c r="F34" s="64" t="s">
        <v>80</v>
      </c>
      <c r="G34" s="65" t="s">
        <v>59</v>
      </c>
      <c r="H34" s="66">
        <v>45468</v>
      </c>
      <c r="I34" s="67">
        <v>0.875</v>
      </c>
      <c r="J34" s="68">
        <f t="shared" si="1"/>
        <v>3</v>
      </c>
      <c r="K34" s="69" t="str">
        <f t="shared" si="2"/>
        <v>NEIN</v>
      </c>
      <c r="L34" s="70" t="str">
        <f t="shared" si="3"/>
        <v>Nein</v>
      </c>
      <c r="M34" s="71" t="str">
        <f t="shared" si="4"/>
        <v>Nein</v>
      </c>
      <c r="N34" s="72" t="str">
        <f t="shared" si="11"/>
        <v>n</v>
      </c>
      <c r="O34" s="32"/>
      <c r="P34" s="32"/>
      <c r="Q34" s="33">
        <f>IF($N34="n",0,(IF($K34=[1]MASTER!$K34,T34,0)))</f>
        <v>0</v>
      </c>
      <c r="R34" s="33">
        <f>IF($N34="n",0,(IF($K34="REMIS",0,IF($L34=[1]MASTER!$L34,U34,0))))</f>
        <v>0</v>
      </c>
      <c r="S34" s="33">
        <f>IF($N34="n",0,(IF($M34=[1]MASTER!$M34,IF(K34="REMIS",U34+V34,V34),0)))</f>
        <v>0</v>
      </c>
      <c r="T34" s="33">
        <v>2</v>
      </c>
      <c r="U34" s="34">
        <v>1</v>
      </c>
      <c r="V34" s="34">
        <v>1</v>
      </c>
      <c r="W34" s="34">
        <f t="shared" si="22"/>
        <v>0</v>
      </c>
      <c r="X34" s="34">
        <f t="shared" si="23"/>
        <v>0</v>
      </c>
      <c r="Y34" s="34">
        <f t="shared" si="24"/>
        <v>0</v>
      </c>
      <c r="AA34" s="367">
        <f t="shared" si="25"/>
        <v>0</v>
      </c>
      <c r="AB34" s="368">
        <f>IF($D34="",0,IF($D34&gt;$E34,0,IF($D34=E34,1,3)))</f>
        <v>0</v>
      </c>
      <c r="AC34" s="368"/>
      <c r="AD34" s="368"/>
      <c r="AE34" s="368">
        <f>IF($E34="",0,IF($D34&gt;$E34,3,IF($D34=E34,1,0)))</f>
        <v>0</v>
      </c>
      <c r="AF34" s="371">
        <f>E34</f>
        <v>0</v>
      </c>
      <c r="AG34" s="371"/>
      <c r="AH34" s="371"/>
      <c r="AI34" s="371">
        <f>D34</f>
        <v>0</v>
      </c>
      <c r="AJ34" s="373">
        <f>D34</f>
        <v>0</v>
      </c>
      <c r="AK34" s="373"/>
      <c r="AL34" s="373"/>
      <c r="AM34" s="373">
        <f>E34</f>
        <v>0</v>
      </c>
      <c r="AN34" s="375"/>
      <c r="AO34" s="423" t="s">
        <v>63</v>
      </c>
      <c r="AP34" s="424"/>
      <c r="AQ34" s="424"/>
      <c r="AR34" s="424"/>
      <c r="AS34" s="424"/>
      <c r="AT34" s="424"/>
      <c r="AU34" s="424"/>
      <c r="AV34" s="379" t="b">
        <f>OR(AV29=AV30,AV29=AV31,AV29=AV32,AV30=AV31,AV30=AV32,AV31=AV32)</f>
        <v>1</v>
      </c>
      <c r="AW34" s="417"/>
      <c r="AX34" s="418"/>
      <c r="AY34" s="417"/>
      <c r="AZ34" s="417"/>
      <c r="BA34" s="417"/>
      <c r="BB34" s="417"/>
      <c r="BC34" s="379" t="s">
        <v>64</v>
      </c>
      <c r="BD34" s="379"/>
      <c r="BE34" s="379"/>
      <c r="BF34" s="379"/>
      <c r="BG34" s="379" t="b">
        <f>OR(BG29=BG30,BG29=BG31,BG29=BG32,BG30=BG31,BG30=BG32,BG31=BG32)</f>
        <v>1</v>
      </c>
      <c r="BH34" s="386"/>
      <c r="BI34" s="13"/>
      <c r="BJ34" s="386"/>
      <c r="BK34" s="386"/>
      <c r="BL34" s="386"/>
      <c r="BM34" s="375"/>
      <c r="BN34" s="389"/>
      <c r="BO34" s="389"/>
      <c r="BP34" s="410"/>
      <c r="BQ34" s="410"/>
      <c r="BR34" s="410"/>
      <c r="BS34" s="410"/>
      <c r="BT34" s="410"/>
      <c r="BU34" s="410"/>
      <c r="BV34" s="410"/>
      <c r="BW34" s="410"/>
      <c r="BX34" s="389"/>
      <c r="BY34" s="389"/>
      <c r="BZ34" s="389"/>
      <c r="CA34" s="389"/>
      <c r="CB34" s="389"/>
    </row>
    <row r="35" spans="1:80" s="6" customFormat="1" ht="13.5" thickBot="1" x14ac:dyDescent="0.25">
      <c r="A35" s="35"/>
      <c r="B35" s="36"/>
      <c r="C35" s="37"/>
      <c r="D35" s="396"/>
      <c r="E35" s="396"/>
      <c r="F35" s="39"/>
      <c r="G35" s="40"/>
      <c r="H35" s="41"/>
      <c r="I35" s="42"/>
      <c r="J35" s="43"/>
      <c r="K35" s="44"/>
      <c r="L35" s="23"/>
      <c r="M35" s="45"/>
      <c r="N35" s="46"/>
      <c r="O35" s="32"/>
      <c r="P35" s="32"/>
      <c r="Q35" s="33"/>
      <c r="R35" s="33"/>
      <c r="S35" s="33"/>
      <c r="T35" s="33"/>
      <c r="U35" s="34"/>
      <c r="V35" s="34"/>
      <c r="W35" s="34"/>
      <c r="X35" s="34"/>
      <c r="Y35" s="34"/>
      <c r="AA35" s="425"/>
      <c r="AB35" s="426">
        <f t="shared" ref="AB35:AM35" si="28">SUM(AB29:AB34)</f>
        <v>0</v>
      </c>
      <c r="AC35" s="426">
        <f t="shared" si="28"/>
        <v>0</v>
      </c>
      <c r="AD35" s="426">
        <f t="shared" si="28"/>
        <v>0</v>
      </c>
      <c r="AE35" s="426">
        <f t="shared" si="28"/>
        <v>0</v>
      </c>
      <c r="AF35" s="427">
        <f t="shared" si="28"/>
        <v>0</v>
      </c>
      <c r="AG35" s="427">
        <f t="shared" si="28"/>
        <v>0</v>
      </c>
      <c r="AH35" s="427">
        <f t="shared" si="28"/>
        <v>0</v>
      </c>
      <c r="AI35" s="427">
        <f t="shared" si="28"/>
        <v>0</v>
      </c>
      <c r="AJ35" s="427">
        <f t="shared" si="28"/>
        <v>0</v>
      </c>
      <c r="AK35" s="427">
        <f t="shared" si="28"/>
        <v>0</v>
      </c>
      <c r="AL35" s="427">
        <f t="shared" si="28"/>
        <v>0</v>
      </c>
      <c r="AM35" s="427">
        <f t="shared" si="28"/>
        <v>0</v>
      </c>
      <c r="AN35" s="375"/>
      <c r="AO35" s="425"/>
      <c r="AP35" s="425"/>
      <c r="AQ35" s="425"/>
      <c r="AR35" s="425"/>
      <c r="AS35" s="425"/>
      <c r="AT35" s="425"/>
      <c r="AU35" s="425"/>
      <c r="AV35" s="428" t="s">
        <v>65</v>
      </c>
      <c r="AW35" s="425"/>
      <c r="AX35" s="429"/>
      <c r="AY35" s="425"/>
      <c r="AZ35" s="425"/>
      <c r="BA35" s="425"/>
      <c r="BB35" s="425"/>
      <c r="BC35" s="375"/>
      <c r="BD35" s="375"/>
      <c r="BE35" s="375"/>
      <c r="BF35" s="375"/>
      <c r="BG35" s="375"/>
      <c r="BH35" s="425"/>
      <c r="BI35" s="375"/>
      <c r="BJ35" s="425"/>
      <c r="BK35" s="425"/>
      <c r="BL35" s="425"/>
      <c r="BM35" s="375"/>
      <c r="BN35" s="389"/>
      <c r="BO35" s="389"/>
      <c r="BP35" s="410"/>
      <c r="BQ35" s="410"/>
      <c r="BR35" s="410"/>
      <c r="BS35" s="410"/>
      <c r="BT35" s="410"/>
      <c r="BU35" s="410"/>
      <c r="BV35" s="410"/>
      <c r="BW35" s="410"/>
      <c r="BX35" s="389"/>
      <c r="BY35" s="389"/>
      <c r="BZ35" s="389"/>
      <c r="CA35" s="389"/>
      <c r="CB35" s="389"/>
    </row>
    <row r="36" spans="1:80" s="6" customFormat="1" ht="12.75" hidden="1" customHeight="1" x14ac:dyDescent="0.2">
      <c r="A36" s="35"/>
      <c r="B36" s="36"/>
      <c r="C36" s="37"/>
      <c r="D36" s="396"/>
      <c r="E36" s="396"/>
      <c r="F36" s="39"/>
      <c r="G36" s="40"/>
      <c r="H36" s="41"/>
      <c r="I36" s="42"/>
      <c r="J36" s="43"/>
      <c r="K36" s="44"/>
      <c r="L36" s="23"/>
      <c r="M36" s="45"/>
      <c r="N36" s="46"/>
      <c r="O36" s="32"/>
      <c r="P36" s="32"/>
      <c r="Q36" s="33"/>
      <c r="R36" s="33"/>
      <c r="S36" s="33"/>
      <c r="T36" s="33"/>
      <c r="U36" s="34"/>
      <c r="V36" s="34"/>
      <c r="W36" s="34"/>
      <c r="X36" s="34"/>
      <c r="Y36" s="34"/>
      <c r="AA36" s="417"/>
      <c r="AB36" s="417"/>
      <c r="AC36" s="417"/>
      <c r="AD36" s="417"/>
      <c r="AE36" s="417"/>
      <c r="AF36" s="417"/>
      <c r="AG36" s="417"/>
      <c r="AH36" s="417"/>
      <c r="AI36" s="417"/>
      <c r="AJ36" s="417"/>
      <c r="AK36" s="417"/>
      <c r="AL36" s="417"/>
      <c r="AM36" s="417"/>
      <c r="AN36" s="389"/>
      <c r="AO36" s="425"/>
      <c r="AP36" s="425"/>
      <c r="AQ36" s="425"/>
      <c r="AR36" s="425"/>
      <c r="AS36" s="425"/>
      <c r="AT36" s="425"/>
      <c r="AU36" s="425"/>
      <c r="AV36" s="428"/>
      <c r="AW36" s="425"/>
      <c r="AX36" s="429"/>
      <c r="AY36" s="425"/>
      <c r="AZ36" s="425"/>
      <c r="BA36" s="425"/>
      <c r="BB36" s="425"/>
      <c r="BC36" s="375"/>
      <c r="BD36" s="375"/>
      <c r="BE36" s="375"/>
      <c r="BF36" s="375"/>
      <c r="BG36" s="375"/>
      <c r="BH36" s="425"/>
      <c r="BI36" s="375"/>
      <c r="BJ36" s="425"/>
      <c r="BK36" s="425"/>
      <c r="BL36" s="425"/>
      <c r="BM36" s="375"/>
      <c r="BN36" s="389"/>
      <c r="BO36" s="389"/>
      <c r="BP36" s="430"/>
      <c r="BQ36" s="430"/>
      <c r="BR36" s="430"/>
      <c r="BS36" s="430"/>
      <c r="BT36" s="430"/>
      <c r="BU36" s="410"/>
      <c r="BV36" s="430"/>
      <c r="BW36" s="430"/>
      <c r="BX36" s="389"/>
      <c r="BY36" s="389"/>
      <c r="BZ36" s="389"/>
      <c r="CA36" s="389"/>
      <c r="CB36" s="389"/>
    </row>
    <row r="37" spans="1:80" s="6" customFormat="1" ht="64.5" hidden="1" customHeight="1" x14ac:dyDescent="0.2">
      <c r="A37" s="35"/>
      <c r="B37" s="36"/>
      <c r="C37" s="37"/>
      <c r="D37" s="396"/>
      <c r="E37" s="396"/>
      <c r="F37" s="39"/>
      <c r="G37" s="40"/>
      <c r="H37" s="41"/>
      <c r="I37" s="42"/>
      <c r="J37" s="43"/>
      <c r="K37" s="44"/>
      <c r="L37" s="23"/>
      <c r="M37" s="45"/>
      <c r="N37" s="46"/>
      <c r="O37" s="32"/>
      <c r="P37" s="32"/>
      <c r="Q37" s="33"/>
      <c r="R37" s="33"/>
      <c r="S37" s="33"/>
      <c r="T37" s="33"/>
      <c r="U37" s="34"/>
      <c r="V37" s="34"/>
      <c r="W37" s="34"/>
      <c r="X37" s="34"/>
      <c r="Y37" s="34"/>
      <c r="AA37" s="431" t="s">
        <v>48</v>
      </c>
      <c r="AB37" s="432" t="str">
        <f>C38</f>
        <v>Polen</v>
      </c>
      <c r="AC37" s="432" t="str">
        <f>F38</f>
        <v>Niederlande</v>
      </c>
      <c r="AD37" s="432" t="str">
        <f>C39</f>
        <v>Österreich</v>
      </c>
      <c r="AE37" s="432" t="str">
        <f>F39</f>
        <v>Frankreich</v>
      </c>
      <c r="AF37" s="434" t="str">
        <f t="shared" ref="AF37:AM37" si="29">AB37</f>
        <v>Polen</v>
      </c>
      <c r="AG37" s="434" t="str">
        <f t="shared" si="29"/>
        <v>Niederlande</v>
      </c>
      <c r="AH37" s="434" t="str">
        <f t="shared" si="29"/>
        <v>Österreich</v>
      </c>
      <c r="AI37" s="434" t="str">
        <f t="shared" si="29"/>
        <v>Frankreich</v>
      </c>
      <c r="AJ37" s="434" t="str">
        <f t="shared" si="29"/>
        <v>Polen</v>
      </c>
      <c r="AK37" s="434" t="str">
        <f t="shared" si="29"/>
        <v>Niederlande</v>
      </c>
      <c r="AL37" s="434" t="str">
        <f t="shared" si="29"/>
        <v>Österreich</v>
      </c>
      <c r="AM37" s="434" t="str">
        <f t="shared" si="29"/>
        <v>Frankreich</v>
      </c>
      <c r="AN37" s="375"/>
      <c r="AO37" s="434" t="s">
        <v>49</v>
      </c>
      <c r="AP37" s="425"/>
      <c r="AQ37" s="425"/>
      <c r="AR37" s="425"/>
      <c r="AS37" s="367"/>
      <c r="AT37" s="425"/>
      <c r="AU37" s="425"/>
      <c r="AV37" s="375"/>
      <c r="AW37" s="435" t="s">
        <v>50</v>
      </c>
      <c r="AX37" s="429"/>
      <c r="AY37" s="425"/>
      <c r="AZ37" s="425"/>
      <c r="BA37" s="425"/>
      <c r="BB37" s="425"/>
      <c r="BC37" s="375" t="str">
        <f>AX38</f>
        <v>Polen</v>
      </c>
      <c r="BD37" s="375" t="str">
        <f>AX39</f>
        <v>Niederlande</v>
      </c>
      <c r="BE37" s="375" t="str">
        <f>AX40</f>
        <v>Österreich</v>
      </c>
      <c r="BF37" s="375" t="str">
        <f>AX41</f>
        <v>Frankreich</v>
      </c>
      <c r="BG37" s="375"/>
      <c r="BH37" s="435" t="s">
        <v>50</v>
      </c>
      <c r="BI37" s="375"/>
      <c r="BJ37" s="425"/>
      <c r="BK37" s="425"/>
      <c r="BL37" s="425"/>
      <c r="BM37" s="375"/>
      <c r="BN37" s="389"/>
      <c r="BO37" s="389"/>
      <c r="BP37" s="430"/>
      <c r="BQ37" s="430"/>
      <c r="BR37" s="430"/>
      <c r="BS37" s="430"/>
      <c r="BT37" s="430"/>
      <c r="BU37" s="410"/>
      <c r="BV37" s="430"/>
      <c r="BW37" s="430"/>
      <c r="BX37" s="389"/>
      <c r="BY37" s="389"/>
      <c r="BZ37" s="389"/>
      <c r="CA37" s="389"/>
      <c r="CB37" s="389"/>
    </row>
    <row r="38" spans="1:80" s="6" customFormat="1" ht="13.5" thickBot="1" x14ac:dyDescent="0.25">
      <c r="A38" s="125">
        <v>7</v>
      </c>
      <c r="B38" s="126" t="s">
        <v>86</v>
      </c>
      <c r="C38" s="127" t="s">
        <v>87</v>
      </c>
      <c r="D38" s="128"/>
      <c r="E38" s="128"/>
      <c r="F38" s="129" t="s">
        <v>88</v>
      </c>
      <c r="G38" s="130" t="s">
        <v>75</v>
      </c>
      <c r="H38" s="131">
        <v>45459</v>
      </c>
      <c r="I38" s="132">
        <v>0.625</v>
      </c>
      <c r="J38" s="133">
        <f t="shared" ref="J38:J43" si="30">WEEKDAY(H38)</f>
        <v>1</v>
      </c>
      <c r="K38" s="134" t="str">
        <f t="shared" ref="K38:K43" si="31">IF(N38="n","NEIN",IF(D38&gt;E38,C38,IF(E38&gt;D38,F38,"REMIS")))</f>
        <v>NEIN</v>
      </c>
      <c r="L38" s="135" t="str">
        <f t="shared" ref="L38:L43" si="32">IF(N38="n","Nein",D38-E38)</f>
        <v>Nein</v>
      </c>
      <c r="M38" s="136" t="str">
        <f t="shared" ref="M38:M43" si="33">IF(N38="n","Nein",TEXT(D38,"TT")&amp;TEXT(E38,"TT"))</f>
        <v>Nein</v>
      </c>
      <c r="N38" s="137" t="str">
        <f t="shared" si="11"/>
        <v>n</v>
      </c>
      <c r="O38" s="32"/>
      <c r="P38" s="32"/>
      <c r="Q38" s="33">
        <f>IF($N38="n",0,(IF($K38=[1]MASTER!$K38,T38,0)))</f>
        <v>0</v>
      </c>
      <c r="R38" s="33">
        <f>IF($N38="n",0,(IF($K38="REMIS",0,IF($L38=[1]MASTER!$L38,U38,0))))</f>
        <v>0</v>
      </c>
      <c r="S38" s="33">
        <f>IF($N38="n",0,(IF($M38=[1]MASTER!$M38,IF(K38="REMIS",U38+V38,V38),0)))</f>
        <v>0</v>
      </c>
      <c r="T38" s="33">
        <v>2</v>
      </c>
      <c r="U38" s="34">
        <v>1</v>
      </c>
      <c r="V38" s="34">
        <v>1</v>
      </c>
      <c r="W38" s="34">
        <f t="shared" ref="W38:W43" si="34">(SUM(Q38))/2</f>
        <v>0</v>
      </c>
      <c r="X38" s="34">
        <f t="shared" ref="X38:X43" si="35">IF(S38=1,0,R38)</f>
        <v>0</v>
      </c>
      <c r="Y38" s="34">
        <f t="shared" ref="Y38:Y43" si="36">IF(S38=0,0,IF(S38=2,1,IF(S38=1,1,0)))</f>
        <v>0</v>
      </c>
      <c r="AA38" s="367">
        <f t="shared" ref="AA38:AA43" si="37">IF(D38-E38&gt;0,1,IF(E38=D38,0,-1))</f>
        <v>0</v>
      </c>
      <c r="AB38" s="368">
        <f>IF($D38="",0,IF($D38&gt;$E38,3,IF($D38=E38,1,0)))</f>
        <v>0</v>
      </c>
      <c r="AC38" s="368">
        <f>IF($E38="",0,IF($D38&gt;$E38,0,IF($D38=E38,1,3)))</f>
        <v>0</v>
      </c>
      <c r="AD38" s="369"/>
      <c r="AE38" s="370"/>
      <c r="AF38" s="371">
        <f>D38</f>
        <v>0</v>
      </c>
      <c r="AG38" s="371">
        <f>E38</f>
        <v>0</v>
      </c>
      <c r="AH38" s="372"/>
      <c r="AI38" s="372"/>
      <c r="AJ38" s="373">
        <f>E38</f>
        <v>0</v>
      </c>
      <c r="AK38" s="373">
        <f>D38</f>
        <v>0</v>
      </c>
      <c r="AL38" s="374"/>
      <c r="AM38" s="374"/>
      <c r="AN38" s="375"/>
      <c r="AO38" s="376">
        <f>AB44</f>
        <v>0</v>
      </c>
      <c r="AP38" s="371">
        <f>AF44</f>
        <v>0</v>
      </c>
      <c r="AQ38" s="373">
        <f>AJ44</f>
        <v>0</v>
      </c>
      <c r="AR38" s="377">
        <f>AP38-AQ38</f>
        <v>0</v>
      </c>
      <c r="AS38" s="378">
        <f>IF(AO38&gt;AO39,-1,0)</f>
        <v>0</v>
      </c>
      <c r="AT38" s="378">
        <f>IF(AO38&gt;AO40,-1,0)</f>
        <v>0</v>
      </c>
      <c r="AU38" s="378">
        <f>IF(AO38&gt;AO41,-1,0)</f>
        <v>0</v>
      </c>
      <c r="AV38" s="379">
        <f>10000-(AY38*1000+BB38*10+AZ38)</f>
        <v>10000</v>
      </c>
      <c r="AW38" s="380">
        <f>RANK(AV38,AV38:AV41,1)</f>
        <v>1</v>
      </c>
      <c r="AX38" s="381" t="str">
        <f>C38</f>
        <v>Polen</v>
      </c>
      <c r="AY38" s="382">
        <f t="shared" ref="AY38:BA41" si="38">AO38</f>
        <v>0</v>
      </c>
      <c r="AZ38" s="382">
        <f t="shared" si="38"/>
        <v>0</v>
      </c>
      <c r="BA38" s="382">
        <f t="shared" si="38"/>
        <v>0</v>
      </c>
      <c r="BB38" s="382">
        <f>AZ38-BA38</f>
        <v>0</v>
      </c>
      <c r="BC38" s="383"/>
      <c r="BD38" s="379">
        <f>IF(AO39&lt;&gt;AO38,AV39,IF(BD37=K38,AV39-2000,AV39))</f>
        <v>10000</v>
      </c>
      <c r="BE38" s="379">
        <f>IF(AO40&lt;&gt;AO38,AV40,IF(BE37=K40,AV40-2000,AV40))</f>
        <v>10000</v>
      </c>
      <c r="BF38" s="379">
        <f>IF(AO41&lt;&gt;AO38,AV41,IF(BF37=K42,AV41-2000,AV41))</f>
        <v>10000</v>
      </c>
      <c r="BG38" s="384">
        <f>BC42</f>
        <v>30000</v>
      </c>
      <c r="BH38" s="385">
        <f>RANK(BG38,BG38:BG41,1)</f>
        <v>1</v>
      </c>
      <c r="BI38" s="13" t="str">
        <f t="shared" ref="BI38:BL41" si="39">AX38</f>
        <v>Polen</v>
      </c>
      <c r="BJ38" s="386">
        <f t="shared" si="39"/>
        <v>0</v>
      </c>
      <c r="BK38" s="386">
        <f t="shared" si="39"/>
        <v>0</v>
      </c>
      <c r="BL38" s="386">
        <f t="shared" si="39"/>
        <v>0</v>
      </c>
      <c r="BM38" s="387"/>
      <c r="BN38" s="388"/>
      <c r="BO38" s="389"/>
      <c r="BP38" s="450">
        <v>1</v>
      </c>
      <c r="BQ38" s="451" t="str">
        <f>VLOOKUP(1,BH38:BI41,2,FALSE)</f>
        <v>Polen</v>
      </c>
      <c r="BR38" s="452"/>
      <c r="BS38" s="450">
        <f>VLOOKUP(1,BH38:BL41,3,FALSE)</f>
        <v>0</v>
      </c>
      <c r="BT38" s="453">
        <f>VLOOKUP(1,BH38:BL41,4,FALSE)</f>
        <v>0</v>
      </c>
      <c r="BU38" s="394" t="s">
        <v>55</v>
      </c>
      <c r="BV38" s="453">
        <f>VLOOKUP(1,BH38:BL41,5,FALSE)</f>
        <v>0</v>
      </c>
      <c r="BW38" s="454" t="s">
        <v>89</v>
      </c>
      <c r="BX38" s="389"/>
      <c r="BY38" s="389"/>
      <c r="BZ38" s="389"/>
      <c r="CA38" s="389"/>
      <c r="CB38" s="389"/>
    </row>
    <row r="39" spans="1:80" s="6" customFormat="1" ht="13.5" thickBot="1" x14ac:dyDescent="0.25">
      <c r="A39" s="35">
        <v>8</v>
      </c>
      <c r="B39" s="36" t="s">
        <v>86</v>
      </c>
      <c r="C39" s="37" t="s">
        <v>90</v>
      </c>
      <c r="D39" s="38"/>
      <c r="E39" s="38"/>
      <c r="F39" s="39" t="s">
        <v>91</v>
      </c>
      <c r="G39" s="40" t="s">
        <v>77</v>
      </c>
      <c r="H39" s="41">
        <v>45460</v>
      </c>
      <c r="I39" s="42">
        <v>0.875</v>
      </c>
      <c r="J39" s="43">
        <f t="shared" si="30"/>
        <v>2</v>
      </c>
      <c r="K39" s="44" t="str">
        <f t="shared" si="31"/>
        <v>NEIN</v>
      </c>
      <c r="L39" s="23" t="str">
        <f t="shared" si="32"/>
        <v>Nein</v>
      </c>
      <c r="M39" s="45" t="str">
        <f t="shared" si="33"/>
        <v>Nein</v>
      </c>
      <c r="N39" s="46" t="str">
        <f t="shared" si="11"/>
        <v>n</v>
      </c>
      <c r="O39" s="32"/>
      <c r="P39" s="32"/>
      <c r="Q39" s="33">
        <f>IF($N39="n",0,(IF($K39=[1]MASTER!$K39,T39,0)))</f>
        <v>0</v>
      </c>
      <c r="R39" s="33">
        <f>IF($N39="n",0,(IF($K39="REMIS",0,IF($L39=[1]MASTER!$L39,U39,0))))</f>
        <v>0</v>
      </c>
      <c r="S39" s="33">
        <f>IF($N39="n",0,(IF($M39=[1]MASTER!$M39,IF(K39="REMIS",U39+V39,V39),0)))</f>
        <v>0</v>
      </c>
      <c r="T39" s="33">
        <v>2</v>
      </c>
      <c r="U39" s="34">
        <v>1</v>
      </c>
      <c r="V39" s="34">
        <v>1</v>
      </c>
      <c r="W39" s="34">
        <f t="shared" si="34"/>
        <v>0</v>
      </c>
      <c r="X39" s="34">
        <f t="shared" si="35"/>
        <v>0</v>
      </c>
      <c r="Y39" s="34">
        <f t="shared" si="36"/>
        <v>0</v>
      </c>
      <c r="AA39" s="367">
        <f t="shared" si="37"/>
        <v>0</v>
      </c>
      <c r="AB39" s="369"/>
      <c r="AC39" s="369"/>
      <c r="AD39" s="368">
        <f>IF($E39="",0,IF($D39&gt;$E39,3,IF($D39=E39,1,0)))</f>
        <v>0</v>
      </c>
      <c r="AE39" s="368">
        <f>IF($E39="",0,IF($D39&gt;$E39,0,IF($D39=E39,1,3)))</f>
        <v>0</v>
      </c>
      <c r="AF39" s="372"/>
      <c r="AG39" s="372"/>
      <c r="AH39" s="371">
        <f>D39</f>
        <v>0</v>
      </c>
      <c r="AI39" s="371">
        <f>E39</f>
        <v>0</v>
      </c>
      <c r="AJ39" s="374"/>
      <c r="AK39" s="374"/>
      <c r="AL39" s="373">
        <f>E39</f>
        <v>0</v>
      </c>
      <c r="AM39" s="373">
        <f>D39</f>
        <v>0</v>
      </c>
      <c r="AN39" s="375"/>
      <c r="AO39" s="397">
        <f>AC44</f>
        <v>0</v>
      </c>
      <c r="AP39" s="398">
        <f>AG44</f>
        <v>0</v>
      </c>
      <c r="AQ39" s="399">
        <f>AK44</f>
        <v>0</v>
      </c>
      <c r="AR39" s="400">
        <f>AP39-AQ39</f>
        <v>0</v>
      </c>
      <c r="AS39" s="401">
        <f>IF(AO39&gt;AO38,-1,0)</f>
        <v>0</v>
      </c>
      <c r="AT39" s="378">
        <f>IF(AO39&gt;AO40,-1,0)</f>
        <v>0</v>
      </c>
      <c r="AU39" s="401">
        <f>IF(AO39&gt;AO41,-1,0)</f>
        <v>0</v>
      </c>
      <c r="AV39" s="379">
        <f>10000-(AY39*1000+BB39*10+AZ39)</f>
        <v>10000</v>
      </c>
      <c r="AW39" s="402">
        <f>RANK(AV39,AV38:AV41,1)</f>
        <v>1</v>
      </c>
      <c r="AX39" s="403" t="str">
        <f>F38</f>
        <v>Niederlande</v>
      </c>
      <c r="AY39" s="382">
        <f t="shared" si="38"/>
        <v>0</v>
      </c>
      <c r="AZ39" s="404">
        <f t="shared" si="38"/>
        <v>0</v>
      </c>
      <c r="BA39" s="404">
        <f t="shared" si="38"/>
        <v>0</v>
      </c>
      <c r="BB39" s="382">
        <f>AZ39-BA39</f>
        <v>0</v>
      </c>
      <c r="BC39" s="379">
        <f>IF(AO38&lt;&gt;AO39,AV38,IF(BC37=K38,AV38-2000,AV38))</f>
        <v>10000</v>
      </c>
      <c r="BD39" s="383"/>
      <c r="BE39" s="379">
        <f>IF(AO39&lt;&gt;AO40,AV40,IF(BE37=K43,AV40-2000,AV40))</f>
        <v>10000</v>
      </c>
      <c r="BF39" s="379">
        <f>IF(AO41&lt;&gt;AO39,AV41,IF(BF37=K41,AV41-2000,AV41))</f>
        <v>10000</v>
      </c>
      <c r="BG39" s="405">
        <f>BD42</f>
        <v>30000</v>
      </c>
      <c r="BH39" s="385">
        <f>RANK(BG39,BG38:BG41,1)</f>
        <v>1</v>
      </c>
      <c r="BI39" s="13" t="str">
        <f t="shared" si="39"/>
        <v>Niederlande</v>
      </c>
      <c r="BJ39" s="386">
        <f t="shared" si="39"/>
        <v>0</v>
      </c>
      <c r="BK39" s="386">
        <f t="shared" si="39"/>
        <v>0</v>
      </c>
      <c r="BL39" s="386">
        <f t="shared" si="39"/>
        <v>0</v>
      </c>
      <c r="BM39" s="375"/>
      <c r="BN39" s="389"/>
      <c r="BO39" s="389"/>
      <c r="BP39" s="450">
        <v>2</v>
      </c>
      <c r="BQ39" s="451" t="e">
        <f>VLOOKUP(2,BH38:BI41,2,FALSE)</f>
        <v>#N/A</v>
      </c>
      <c r="BR39" s="452"/>
      <c r="BS39" s="450" t="e">
        <f>VLOOKUP(2,BH38:BL41,3,FALSE)</f>
        <v>#N/A</v>
      </c>
      <c r="BT39" s="453" t="e">
        <f>VLOOKUP(2,BH38:BL41,4,FALSE)</f>
        <v>#N/A</v>
      </c>
      <c r="BU39" s="394" t="s">
        <v>55</v>
      </c>
      <c r="BV39" s="453" t="e">
        <f>VLOOKUP(2,BH38:BL41,5,FALSE)</f>
        <v>#N/A</v>
      </c>
      <c r="BW39" s="454" t="s">
        <v>92</v>
      </c>
      <c r="BX39" s="389"/>
      <c r="BY39" s="389"/>
      <c r="BZ39" s="389"/>
      <c r="CA39" s="389"/>
      <c r="CB39" s="389"/>
    </row>
    <row r="40" spans="1:80" s="6" customFormat="1" ht="13.5" thickBot="1" x14ac:dyDescent="0.25">
      <c r="A40" s="138">
        <v>19</v>
      </c>
      <c r="B40" s="139" t="s">
        <v>86</v>
      </c>
      <c r="C40" s="140" t="s">
        <v>87</v>
      </c>
      <c r="D40" s="141"/>
      <c r="E40" s="141"/>
      <c r="F40" s="142" t="s">
        <v>90</v>
      </c>
      <c r="G40" s="143" t="s">
        <v>69</v>
      </c>
      <c r="H40" s="144">
        <v>45464</v>
      </c>
      <c r="I40" s="145">
        <v>0.75</v>
      </c>
      <c r="J40" s="146">
        <f t="shared" si="30"/>
        <v>6</v>
      </c>
      <c r="K40" s="147" t="str">
        <f t="shared" si="31"/>
        <v>NEIN</v>
      </c>
      <c r="L40" s="148" t="str">
        <f t="shared" si="32"/>
        <v>Nein</v>
      </c>
      <c r="M40" s="149" t="str">
        <f t="shared" si="33"/>
        <v>Nein</v>
      </c>
      <c r="N40" s="150" t="str">
        <f t="shared" si="11"/>
        <v>n</v>
      </c>
      <c r="O40" s="32"/>
      <c r="P40" s="32"/>
      <c r="Q40" s="33">
        <f>IF($N40="n",0,(IF($K40=[1]MASTER!$K40,T40,0)))</f>
        <v>0</v>
      </c>
      <c r="R40" s="33">
        <f>IF($N40="n",0,(IF($K40="REMIS",0,IF($L40=[1]MASTER!$L40,U40,0))))</f>
        <v>0</v>
      </c>
      <c r="S40" s="33">
        <f>IF($N40="n",0,(IF($M40=[1]MASTER!$M40,IF(K40="REMIS",U40+V40,V40),0)))</f>
        <v>0</v>
      </c>
      <c r="T40" s="33">
        <v>2</v>
      </c>
      <c r="U40" s="34">
        <v>1</v>
      </c>
      <c r="V40" s="34">
        <v>1</v>
      </c>
      <c r="W40" s="34">
        <f t="shared" si="34"/>
        <v>0</v>
      </c>
      <c r="X40" s="34">
        <f t="shared" si="35"/>
        <v>0</v>
      </c>
      <c r="Y40" s="34">
        <f t="shared" si="36"/>
        <v>0</v>
      </c>
      <c r="AA40" s="367">
        <f t="shared" si="37"/>
        <v>0</v>
      </c>
      <c r="AB40" s="368">
        <f>IF($D40="",0,IF($D40&gt;$E40,3,IF($D40=E40,1,0)))</f>
        <v>0</v>
      </c>
      <c r="AC40" s="368"/>
      <c r="AD40" s="368">
        <f>IF($E40="",0,IF($D40&gt;$E40,0,IF($D40=E40,1,3)))</f>
        <v>0</v>
      </c>
      <c r="AE40" s="368"/>
      <c r="AF40" s="371">
        <f>D40</f>
        <v>0</v>
      </c>
      <c r="AG40" s="371"/>
      <c r="AH40" s="371">
        <f>E40</f>
        <v>0</v>
      </c>
      <c r="AI40" s="371"/>
      <c r="AJ40" s="373">
        <f>E40</f>
        <v>0</v>
      </c>
      <c r="AK40" s="373"/>
      <c r="AL40" s="373">
        <f>D40</f>
        <v>0</v>
      </c>
      <c r="AM40" s="373"/>
      <c r="AN40" s="375"/>
      <c r="AO40" s="397">
        <f>AD44</f>
        <v>0</v>
      </c>
      <c r="AP40" s="398">
        <f>AH44</f>
        <v>0</v>
      </c>
      <c r="AQ40" s="399">
        <f>AL44</f>
        <v>0</v>
      </c>
      <c r="AR40" s="400">
        <f>AP40-AQ40</f>
        <v>0</v>
      </c>
      <c r="AS40" s="401">
        <f>IF(AO40&gt;AO38,-1,0)</f>
        <v>0</v>
      </c>
      <c r="AT40" s="378">
        <f>IF(AO40&gt;AO39,-1,0)</f>
        <v>0</v>
      </c>
      <c r="AU40" s="401">
        <f>IF(AO40&gt;AO41,-1,0)</f>
        <v>0</v>
      </c>
      <c r="AV40" s="379">
        <f>10000-(AY40*1000+BB40*10+AZ40)</f>
        <v>10000</v>
      </c>
      <c r="AW40" s="402">
        <f>RANK(AV40,AV38:AV41,1)</f>
        <v>1</v>
      </c>
      <c r="AX40" s="403" t="str">
        <f>C39</f>
        <v>Österreich</v>
      </c>
      <c r="AY40" s="382">
        <f t="shared" si="38"/>
        <v>0</v>
      </c>
      <c r="AZ40" s="404">
        <f t="shared" si="38"/>
        <v>0</v>
      </c>
      <c r="BA40" s="404">
        <f t="shared" si="38"/>
        <v>0</v>
      </c>
      <c r="BB40" s="382">
        <f>AZ40-BA40</f>
        <v>0</v>
      </c>
      <c r="BC40" s="379">
        <f>IF(AO38&lt;&gt;AO40,AV38,IF(BC37=K40,AV38-2000,AV38))</f>
        <v>10000</v>
      </c>
      <c r="BD40" s="379">
        <f>IF(AO39&lt;&gt;AO40,AV39,IF(BD37=K43,AV39-2000,AV39))</f>
        <v>10000</v>
      </c>
      <c r="BE40" s="383"/>
      <c r="BF40" s="379">
        <f>IF(AO41&lt;&gt;AO40,AV41,IF(BF37=K39,AV41-2000,AV41))</f>
        <v>10000</v>
      </c>
      <c r="BG40" s="405">
        <f>BE42</f>
        <v>30000</v>
      </c>
      <c r="BH40" s="385">
        <f>RANK(BG40,BG38:BG41,1)</f>
        <v>1</v>
      </c>
      <c r="BI40" s="13" t="str">
        <f t="shared" si="39"/>
        <v>Österreich</v>
      </c>
      <c r="BJ40" s="386">
        <f t="shared" si="39"/>
        <v>0</v>
      </c>
      <c r="BK40" s="386">
        <f t="shared" si="39"/>
        <v>0</v>
      </c>
      <c r="BL40" s="386">
        <f t="shared" si="39"/>
        <v>0</v>
      </c>
      <c r="BM40" s="375"/>
      <c r="BN40" s="389"/>
      <c r="BO40" s="389"/>
      <c r="BP40" s="406">
        <v>3</v>
      </c>
      <c r="BQ40" s="407" t="e">
        <f>VLOOKUP(3,BH38:BI41,2,FALSE)</f>
        <v>#N/A</v>
      </c>
      <c r="BR40" s="408"/>
      <c r="BS40" s="409" t="e">
        <f>VLOOKUP(3,BH38:BL41,3,FALSE)</f>
        <v>#N/A</v>
      </c>
      <c r="BT40" s="409" t="e">
        <f>VLOOKUP(3,BH38:BL41,4,FALSE)</f>
        <v>#N/A</v>
      </c>
      <c r="BU40" s="394" t="s">
        <v>55</v>
      </c>
      <c r="BV40" s="409" t="e">
        <f>VLOOKUP(3,BH38:BL41,5,FALSE)</f>
        <v>#N/A</v>
      </c>
      <c r="BW40" s="410"/>
      <c r="BX40" s="389"/>
      <c r="BY40" s="389"/>
      <c r="BZ40" s="389"/>
      <c r="CA40" s="389"/>
      <c r="CB40" s="389"/>
    </row>
    <row r="41" spans="1:80" s="6" customFormat="1" ht="13.5" thickBot="1" x14ac:dyDescent="0.25">
      <c r="A41" s="35">
        <v>20</v>
      </c>
      <c r="B41" s="36" t="s">
        <v>86</v>
      </c>
      <c r="C41" s="37" t="s">
        <v>88</v>
      </c>
      <c r="D41" s="38"/>
      <c r="E41" s="38"/>
      <c r="F41" s="39" t="s">
        <v>91</v>
      </c>
      <c r="G41" s="40" t="s">
        <v>78</v>
      </c>
      <c r="H41" s="41">
        <v>45464</v>
      </c>
      <c r="I41" s="42">
        <v>0.875</v>
      </c>
      <c r="J41" s="43">
        <f t="shared" si="30"/>
        <v>6</v>
      </c>
      <c r="K41" s="44" t="str">
        <f t="shared" si="31"/>
        <v>NEIN</v>
      </c>
      <c r="L41" s="23" t="str">
        <f t="shared" si="32"/>
        <v>Nein</v>
      </c>
      <c r="M41" s="45" t="str">
        <f t="shared" si="33"/>
        <v>Nein</v>
      </c>
      <c r="N41" s="46" t="str">
        <f t="shared" si="11"/>
        <v>n</v>
      </c>
      <c r="O41" s="32"/>
      <c r="P41" s="32"/>
      <c r="Q41" s="33">
        <f>IF($N41="n",0,(IF($K41=[1]MASTER!$K41,T41,0)))</f>
        <v>0</v>
      </c>
      <c r="R41" s="33">
        <f>IF($N41="n",0,(IF($K41="REMIS",0,IF($L41=[1]MASTER!$L41,U41,0))))</f>
        <v>0</v>
      </c>
      <c r="S41" s="33">
        <f>IF($N41="n",0,(IF($M41=[1]MASTER!$M41,IF(K41="REMIS",U41+V41,V41),0)))</f>
        <v>0</v>
      </c>
      <c r="T41" s="33">
        <v>2</v>
      </c>
      <c r="U41" s="34">
        <v>1</v>
      </c>
      <c r="V41" s="34">
        <v>1</v>
      </c>
      <c r="W41" s="34">
        <f t="shared" si="34"/>
        <v>0</v>
      </c>
      <c r="X41" s="34">
        <f t="shared" si="35"/>
        <v>0</v>
      </c>
      <c r="Y41" s="34">
        <f t="shared" si="36"/>
        <v>0</v>
      </c>
      <c r="AA41" s="367">
        <f t="shared" si="37"/>
        <v>0</v>
      </c>
      <c r="AB41" s="368"/>
      <c r="AC41" s="368">
        <f>IF($E41="",0,IF($D41&gt;$E41,3,IF($D41=E41,1,0)))</f>
        <v>0</v>
      </c>
      <c r="AD41" s="368"/>
      <c r="AE41" s="368">
        <f>IF($E41="",0,IF($D41&gt;$E41,0,IF($D41=E41,1,3)))</f>
        <v>0</v>
      </c>
      <c r="AF41" s="371"/>
      <c r="AG41" s="371">
        <f>D41</f>
        <v>0</v>
      </c>
      <c r="AH41" s="371"/>
      <c r="AI41" s="371">
        <f>E41</f>
        <v>0</v>
      </c>
      <c r="AJ41" s="373"/>
      <c r="AK41" s="373">
        <f>E41</f>
        <v>0</v>
      </c>
      <c r="AL41" s="373"/>
      <c r="AM41" s="373">
        <f>D41</f>
        <v>0</v>
      </c>
      <c r="AN41" s="375"/>
      <c r="AO41" s="397">
        <f>AE44</f>
        <v>0</v>
      </c>
      <c r="AP41" s="398">
        <f>AI44</f>
        <v>0</v>
      </c>
      <c r="AQ41" s="399">
        <f>AM44</f>
        <v>0</v>
      </c>
      <c r="AR41" s="400">
        <f>AP41-AQ41</f>
        <v>0</v>
      </c>
      <c r="AS41" s="401">
        <f>IF(AO41&gt;AO38,-1,0)</f>
        <v>0</v>
      </c>
      <c r="AT41" s="378">
        <f>IF(AO41&gt;AO39,-1,0)</f>
        <v>0</v>
      </c>
      <c r="AU41" s="401">
        <f>IF(AO41&gt;AO40,-1,0)</f>
        <v>0</v>
      </c>
      <c r="AV41" s="379">
        <f>10000-(AY41*1000+BB41*10+AZ41)</f>
        <v>10000</v>
      </c>
      <c r="AW41" s="402">
        <f>RANK(AV41,AV38:AV41,1)</f>
        <v>1</v>
      </c>
      <c r="AX41" s="403" t="str">
        <f>F39</f>
        <v>Frankreich</v>
      </c>
      <c r="AY41" s="382">
        <f t="shared" si="38"/>
        <v>0</v>
      </c>
      <c r="AZ41" s="404">
        <f t="shared" si="38"/>
        <v>0</v>
      </c>
      <c r="BA41" s="404">
        <f t="shared" si="38"/>
        <v>0</v>
      </c>
      <c r="BB41" s="382">
        <f>AZ41-BA41</f>
        <v>0</v>
      </c>
      <c r="BC41" s="379">
        <f>IF(AO38&lt;&gt;AO41,AV38,IF(BC37=K42,AV38-2000,AV38))</f>
        <v>10000</v>
      </c>
      <c r="BD41" s="379">
        <f>IF(AO39&lt;&gt;AO41,AV39,IF(BD37=K41,AV39-2000,AV39))</f>
        <v>10000</v>
      </c>
      <c r="BE41" s="379">
        <f>IF(AO40&lt;&gt;AO41,AV40,IF(BE37=K39,AV40-2000,AV40))</f>
        <v>10000</v>
      </c>
      <c r="BF41" s="383"/>
      <c r="BG41" s="405">
        <f>BF42</f>
        <v>30000</v>
      </c>
      <c r="BH41" s="385">
        <f>RANK(BG41,BG38:BG41,1)</f>
        <v>1</v>
      </c>
      <c r="BI41" s="13" t="str">
        <f t="shared" si="39"/>
        <v>Frankreich</v>
      </c>
      <c r="BJ41" s="386">
        <f t="shared" si="39"/>
        <v>0</v>
      </c>
      <c r="BK41" s="386">
        <f t="shared" si="39"/>
        <v>0</v>
      </c>
      <c r="BL41" s="386">
        <f t="shared" si="39"/>
        <v>0</v>
      </c>
      <c r="BM41" s="375"/>
      <c r="BN41" s="389"/>
      <c r="BO41" s="389"/>
      <c r="BP41" s="411">
        <v>4</v>
      </c>
      <c r="BQ41" s="412" t="e">
        <f>VLOOKUP(4,BH38:BI41,2,FALSE)</f>
        <v>#N/A</v>
      </c>
      <c r="BR41" s="413"/>
      <c r="BS41" s="414" t="e">
        <f>VLOOKUP(4,BH38:BL41,3,FALSE)</f>
        <v>#N/A</v>
      </c>
      <c r="BT41" s="414" t="e">
        <f>VLOOKUP(4,BH38:BL41,4,FALSE)</f>
        <v>#N/A</v>
      </c>
      <c r="BU41" s="394" t="s">
        <v>55</v>
      </c>
      <c r="BV41" s="414" t="e">
        <f>VLOOKUP(4,BH38:BL41,5,FALSE)</f>
        <v>#N/A</v>
      </c>
      <c r="BW41" s="410"/>
      <c r="BX41" s="389"/>
      <c r="BY41" s="389"/>
      <c r="BZ41" s="389"/>
      <c r="CA41" s="389"/>
      <c r="CB41" s="389"/>
    </row>
    <row r="42" spans="1:80" s="6" customFormat="1" x14ac:dyDescent="0.2">
      <c r="A42" s="138">
        <v>31</v>
      </c>
      <c r="B42" s="139" t="s">
        <v>86</v>
      </c>
      <c r="C42" s="140" t="s">
        <v>91</v>
      </c>
      <c r="D42" s="141"/>
      <c r="E42" s="141"/>
      <c r="F42" s="142" t="s">
        <v>87</v>
      </c>
      <c r="G42" s="143" t="s">
        <v>73</v>
      </c>
      <c r="H42" s="144">
        <v>45468</v>
      </c>
      <c r="I42" s="145">
        <v>0.75</v>
      </c>
      <c r="J42" s="146">
        <f t="shared" si="30"/>
        <v>3</v>
      </c>
      <c r="K42" s="147" t="str">
        <f t="shared" si="31"/>
        <v>NEIN</v>
      </c>
      <c r="L42" s="148" t="str">
        <f t="shared" si="32"/>
        <v>Nein</v>
      </c>
      <c r="M42" s="149" t="str">
        <f t="shared" si="33"/>
        <v>Nein</v>
      </c>
      <c r="N42" s="150" t="str">
        <f t="shared" si="11"/>
        <v>n</v>
      </c>
      <c r="O42" s="32"/>
      <c r="P42" s="32"/>
      <c r="Q42" s="33">
        <f>IF($N42="n",0,(IF($K42=[1]MASTER!$K42,T42,0)))</f>
        <v>0</v>
      </c>
      <c r="R42" s="33">
        <f>IF($N42="n",0,(IF($K42="REMIS",0,IF($L42=[1]MASTER!$L42,U42,0))))</f>
        <v>0</v>
      </c>
      <c r="S42" s="33">
        <f>IF($N42="n",0,(IF($M42=[1]MASTER!$M42,IF(K42="REMIS",U42+V42,V42),0)))</f>
        <v>0</v>
      </c>
      <c r="T42" s="33">
        <v>2</v>
      </c>
      <c r="U42" s="34">
        <v>1</v>
      </c>
      <c r="V42" s="34">
        <v>1</v>
      </c>
      <c r="W42" s="34">
        <f t="shared" si="34"/>
        <v>0</v>
      </c>
      <c r="X42" s="34">
        <f t="shared" si="35"/>
        <v>0</v>
      </c>
      <c r="Y42" s="34">
        <f t="shared" si="36"/>
        <v>0</v>
      </c>
      <c r="AA42" s="367">
        <f t="shared" si="37"/>
        <v>0</v>
      </c>
      <c r="AB42" s="368">
        <f>IF($D42="",0,IF($D42&gt;$E42,0,IF($D42=E42,1,3)))</f>
        <v>0</v>
      </c>
      <c r="AC42" s="369"/>
      <c r="AD42" s="369"/>
      <c r="AE42" s="368">
        <f>IF($E42="",0,IF($D42&gt;$E42,3,IF($D42=E42,1,0)))</f>
        <v>0</v>
      </c>
      <c r="AF42" s="371">
        <f>E42</f>
        <v>0</v>
      </c>
      <c r="AG42" s="372"/>
      <c r="AH42" s="372"/>
      <c r="AI42" s="371">
        <f>D42</f>
        <v>0</v>
      </c>
      <c r="AJ42" s="373">
        <f>D42</f>
        <v>0</v>
      </c>
      <c r="AK42" s="374"/>
      <c r="AL42" s="374"/>
      <c r="AM42" s="373">
        <f>E42</f>
        <v>0</v>
      </c>
      <c r="AN42" s="375"/>
      <c r="AO42" s="386"/>
      <c r="AP42" s="386"/>
      <c r="AQ42" s="386"/>
      <c r="AR42" s="386"/>
      <c r="AS42" s="386"/>
      <c r="AT42" s="386"/>
      <c r="AU42" s="386"/>
      <c r="AV42" s="379"/>
      <c r="AW42" s="417"/>
      <c r="AX42" s="418"/>
      <c r="AY42" s="417"/>
      <c r="AZ42" s="417"/>
      <c r="BA42" s="417"/>
      <c r="BB42" s="417"/>
      <c r="BC42" s="419">
        <f>SUM(BC38:BC41)</f>
        <v>30000</v>
      </c>
      <c r="BD42" s="420">
        <f>SUM(BD38:BD41)</f>
        <v>30000</v>
      </c>
      <c r="BE42" s="420">
        <f>SUM(BE38:BE41)</f>
        <v>30000</v>
      </c>
      <c r="BF42" s="420">
        <f>SUM(BF38:BF41)</f>
        <v>30000</v>
      </c>
      <c r="BG42" s="421"/>
      <c r="BH42" s="385"/>
      <c r="BI42" s="422"/>
      <c r="BJ42" s="386"/>
      <c r="BK42" s="386"/>
      <c r="BL42" s="386"/>
      <c r="BM42" s="375"/>
      <c r="BN42" s="389"/>
      <c r="BO42" s="389"/>
      <c r="BP42" s="410"/>
      <c r="BQ42" s="410"/>
      <c r="BR42" s="410"/>
      <c r="BS42" s="410"/>
      <c r="BT42" s="410"/>
      <c r="BU42" s="410"/>
      <c r="BV42" s="410"/>
      <c r="BW42" s="410"/>
      <c r="BX42" s="389"/>
      <c r="BY42" s="389"/>
      <c r="BZ42" s="389"/>
      <c r="CA42" s="389"/>
      <c r="CB42" s="389"/>
    </row>
    <row r="43" spans="1:80" s="6" customFormat="1" ht="13.5" thickBot="1" x14ac:dyDescent="0.25">
      <c r="A43" s="60">
        <v>32</v>
      </c>
      <c r="B43" s="61" t="s">
        <v>86</v>
      </c>
      <c r="C43" s="62" t="s">
        <v>88</v>
      </c>
      <c r="D43" s="63"/>
      <c r="E43" s="63"/>
      <c r="F43" s="64" t="s">
        <v>90</v>
      </c>
      <c r="G43" s="65" t="s">
        <v>69</v>
      </c>
      <c r="H43" s="66">
        <v>45468</v>
      </c>
      <c r="I43" s="67">
        <v>0.75</v>
      </c>
      <c r="J43" s="68">
        <f t="shared" si="30"/>
        <v>3</v>
      </c>
      <c r="K43" s="69" t="str">
        <f t="shared" si="31"/>
        <v>NEIN</v>
      </c>
      <c r="L43" s="70" t="str">
        <f t="shared" si="32"/>
        <v>Nein</v>
      </c>
      <c r="M43" s="71" t="str">
        <f t="shared" si="33"/>
        <v>Nein</v>
      </c>
      <c r="N43" s="72" t="str">
        <f t="shared" si="11"/>
        <v>n</v>
      </c>
      <c r="O43" s="32"/>
      <c r="P43" s="32"/>
      <c r="Q43" s="33">
        <f>IF($N43="n",0,(IF($K43=[1]MASTER!$K43,T43,0)))</f>
        <v>0</v>
      </c>
      <c r="R43" s="33">
        <f>IF($N43="n",0,(IF($K43="REMIS",0,IF($L43=[1]MASTER!$L43,U43,0))))</f>
        <v>0</v>
      </c>
      <c r="S43" s="33">
        <f>IF($N43="n",0,(IF($M43=[1]MASTER!$M43,IF(K43="REMIS",U43+V43,V43),0)))</f>
        <v>0</v>
      </c>
      <c r="T43" s="33">
        <v>2</v>
      </c>
      <c r="U43" s="34">
        <v>1</v>
      </c>
      <c r="V43" s="34">
        <v>1</v>
      </c>
      <c r="W43" s="34">
        <f t="shared" si="34"/>
        <v>0</v>
      </c>
      <c r="X43" s="34">
        <f t="shared" si="35"/>
        <v>0</v>
      </c>
      <c r="Y43" s="34">
        <f t="shared" si="36"/>
        <v>0</v>
      </c>
      <c r="AA43" s="367">
        <f t="shared" si="37"/>
        <v>0</v>
      </c>
      <c r="AB43" s="370"/>
      <c r="AC43" s="368">
        <f>IF($E43="",0,IF($D43&gt;$E43,3,IF($D43=E43,1,0)))</f>
        <v>0</v>
      </c>
      <c r="AD43" s="368">
        <f>IF($E43="",0,IF($D43&gt;$E43,0,IF($D43=E43,1,3)))</f>
        <v>0</v>
      </c>
      <c r="AE43" s="369"/>
      <c r="AF43" s="372"/>
      <c r="AG43" s="371">
        <f>D43</f>
        <v>0</v>
      </c>
      <c r="AH43" s="371">
        <f>E43</f>
        <v>0</v>
      </c>
      <c r="AI43" s="372"/>
      <c r="AJ43" s="374"/>
      <c r="AK43" s="373">
        <f>E43</f>
        <v>0</v>
      </c>
      <c r="AL43" s="373">
        <f>D43</f>
        <v>0</v>
      </c>
      <c r="AM43" s="374"/>
      <c r="AN43" s="375"/>
      <c r="AO43" s="423" t="s">
        <v>63</v>
      </c>
      <c r="AP43" s="424"/>
      <c r="AQ43" s="424"/>
      <c r="AR43" s="424"/>
      <c r="AS43" s="424"/>
      <c r="AT43" s="424"/>
      <c r="AU43" s="424"/>
      <c r="AV43" s="379" t="b">
        <f>OR(AV38=AV39,AV38=AV40,AV38=AV41,AV39=AV40,AV39=AV41,AV40=AV41)</f>
        <v>1</v>
      </c>
      <c r="AW43" s="417"/>
      <c r="AX43" s="418"/>
      <c r="AY43" s="417"/>
      <c r="AZ43" s="417"/>
      <c r="BA43" s="417"/>
      <c r="BB43" s="417"/>
      <c r="BC43" s="379" t="s">
        <v>64</v>
      </c>
      <c r="BD43" s="379"/>
      <c r="BE43" s="379"/>
      <c r="BF43" s="379"/>
      <c r="BG43" s="379" t="b">
        <f>OR(BG38=BG39,BG38=BG40,BG38=BG41,BG39=BG40,BG39=BG41,BG40=BG41)</f>
        <v>1</v>
      </c>
      <c r="BH43" s="386"/>
      <c r="BI43" s="13"/>
      <c r="BJ43" s="386"/>
      <c r="BK43" s="386"/>
      <c r="BL43" s="386"/>
      <c r="BM43" s="375"/>
      <c r="BN43" s="389"/>
      <c r="BO43" s="389"/>
      <c r="BP43" s="410"/>
      <c r="BQ43" s="410"/>
      <c r="BR43" s="410"/>
      <c r="BS43" s="410"/>
      <c r="BT43" s="410"/>
      <c r="BU43" s="410"/>
      <c r="BV43" s="410"/>
      <c r="BW43" s="410"/>
      <c r="BX43" s="389"/>
      <c r="BY43" s="389"/>
      <c r="BZ43" s="389"/>
      <c r="CA43" s="389"/>
      <c r="CB43" s="389"/>
    </row>
    <row r="44" spans="1:80" s="6" customFormat="1" ht="13.5" thickBot="1" x14ac:dyDescent="0.25">
      <c r="A44" s="35"/>
      <c r="B44" s="36"/>
      <c r="C44" s="37"/>
      <c r="D44" s="396"/>
      <c r="E44" s="396"/>
      <c r="F44" s="39"/>
      <c r="G44" s="40"/>
      <c r="H44" s="41"/>
      <c r="I44" s="42"/>
      <c r="J44" s="43"/>
      <c r="K44" s="44"/>
      <c r="L44" s="23"/>
      <c r="M44" s="45"/>
      <c r="N44" s="46"/>
      <c r="O44" s="32"/>
      <c r="P44" s="32"/>
      <c r="Q44" s="33"/>
      <c r="R44" s="33"/>
      <c r="S44" s="33"/>
      <c r="T44" s="33"/>
      <c r="U44" s="34"/>
      <c r="V44" s="34"/>
      <c r="W44" s="34"/>
      <c r="X44" s="34"/>
      <c r="Y44" s="34"/>
      <c r="AA44" s="425"/>
      <c r="AB44" s="426">
        <f t="shared" ref="AB44:AM44" si="40">SUM(AB38:AB43)</f>
        <v>0</v>
      </c>
      <c r="AC44" s="426">
        <f t="shared" si="40"/>
        <v>0</v>
      </c>
      <c r="AD44" s="426">
        <f t="shared" si="40"/>
        <v>0</v>
      </c>
      <c r="AE44" s="426">
        <f t="shared" si="40"/>
        <v>0</v>
      </c>
      <c r="AF44" s="427">
        <f t="shared" si="40"/>
        <v>0</v>
      </c>
      <c r="AG44" s="427">
        <f t="shared" si="40"/>
        <v>0</v>
      </c>
      <c r="AH44" s="427">
        <f t="shared" si="40"/>
        <v>0</v>
      </c>
      <c r="AI44" s="427">
        <f t="shared" si="40"/>
        <v>0</v>
      </c>
      <c r="AJ44" s="427">
        <f t="shared" si="40"/>
        <v>0</v>
      </c>
      <c r="AK44" s="427">
        <f t="shared" si="40"/>
        <v>0</v>
      </c>
      <c r="AL44" s="427">
        <f t="shared" si="40"/>
        <v>0</v>
      </c>
      <c r="AM44" s="427">
        <f t="shared" si="40"/>
        <v>0</v>
      </c>
      <c r="AN44" s="375"/>
      <c r="AO44" s="425"/>
      <c r="AP44" s="425"/>
      <c r="AQ44" s="425"/>
      <c r="AR44" s="425"/>
      <c r="AS44" s="425"/>
      <c r="AT44" s="425"/>
      <c r="AU44" s="425"/>
      <c r="AV44" s="428" t="s">
        <v>65</v>
      </c>
      <c r="AW44" s="425"/>
      <c r="AX44" s="429"/>
      <c r="AY44" s="425"/>
      <c r="AZ44" s="425"/>
      <c r="BA44" s="425"/>
      <c r="BB44" s="425"/>
      <c r="BC44" s="375"/>
      <c r="BD44" s="375"/>
      <c r="BE44" s="375"/>
      <c r="BF44" s="375"/>
      <c r="BG44" s="375"/>
      <c r="BH44" s="425"/>
      <c r="BI44" s="375"/>
      <c r="BJ44" s="417"/>
      <c r="BK44" s="417"/>
      <c r="BL44" s="417"/>
      <c r="BM44" s="389"/>
      <c r="BN44" s="389"/>
      <c r="BO44" s="389"/>
      <c r="BP44" s="410"/>
      <c r="BQ44" s="410"/>
      <c r="BR44" s="410"/>
      <c r="BS44" s="410"/>
      <c r="BT44" s="410"/>
      <c r="BU44" s="410"/>
      <c r="BV44" s="410"/>
      <c r="BW44" s="410"/>
      <c r="BX44" s="389"/>
      <c r="BY44" s="389"/>
      <c r="BZ44" s="389"/>
      <c r="CA44" s="389"/>
      <c r="CB44" s="389"/>
    </row>
    <row r="45" spans="1:80" s="6" customFormat="1" ht="12.75" hidden="1" customHeight="1" x14ac:dyDescent="0.2">
      <c r="A45" s="35"/>
      <c r="B45" s="36"/>
      <c r="C45" s="37"/>
      <c r="D45" s="396"/>
      <c r="E45" s="396"/>
      <c r="F45" s="39"/>
      <c r="G45" s="40"/>
      <c r="H45" s="41"/>
      <c r="I45" s="42"/>
      <c r="J45" s="43"/>
      <c r="K45" s="44"/>
      <c r="L45" s="23"/>
      <c r="M45" s="45"/>
      <c r="N45" s="46"/>
      <c r="O45" s="32"/>
      <c r="P45" s="32"/>
      <c r="Q45" s="33"/>
      <c r="R45" s="33"/>
      <c r="S45" s="33"/>
      <c r="T45" s="33"/>
      <c r="U45" s="34"/>
      <c r="V45" s="34"/>
      <c r="W45" s="34"/>
      <c r="X45" s="34"/>
      <c r="Y45" s="34"/>
      <c r="AA45" s="417"/>
      <c r="AB45" s="417"/>
      <c r="AC45" s="417"/>
      <c r="AD45" s="417"/>
      <c r="AE45" s="417"/>
      <c r="AF45" s="417"/>
      <c r="AG45" s="417"/>
      <c r="AH45" s="417"/>
      <c r="AI45" s="417"/>
      <c r="AJ45" s="417"/>
      <c r="AK45" s="417"/>
      <c r="AL45" s="417"/>
      <c r="AM45" s="417"/>
      <c r="AN45" s="389"/>
      <c r="AO45" s="417"/>
      <c r="AP45" s="417"/>
      <c r="AQ45" s="417"/>
      <c r="AR45" s="417"/>
      <c r="AS45" s="417"/>
      <c r="AT45" s="417"/>
      <c r="AU45" s="417"/>
      <c r="AV45" s="389"/>
      <c r="AW45" s="417"/>
      <c r="AX45" s="418"/>
      <c r="AY45" s="417"/>
      <c r="AZ45" s="417"/>
      <c r="BA45" s="417"/>
      <c r="BB45" s="417"/>
      <c r="BC45" s="389"/>
      <c r="BD45" s="389"/>
      <c r="BE45" s="389"/>
      <c r="BF45" s="389"/>
      <c r="BG45" s="389"/>
      <c r="BH45" s="417"/>
      <c r="BI45" s="389"/>
      <c r="BJ45" s="417"/>
      <c r="BK45" s="417"/>
      <c r="BL45" s="417"/>
      <c r="BM45" s="389"/>
      <c r="BN45" s="389"/>
      <c r="BO45" s="389"/>
      <c r="BP45" s="410"/>
      <c r="BQ45" s="410"/>
      <c r="BR45" s="410"/>
      <c r="BS45" s="410"/>
      <c r="BT45" s="410"/>
      <c r="BU45" s="410"/>
      <c r="BV45" s="410"/>
      <c r="BW45" s="410"/>
      <c r="BX45" s="389"/>
      <c r="BY45" s="389"/>
      <c r="BZ45" s="389"/>
      <c r="CA45" s="389"/>
      <c r="CB45" s="389"/>
    </row>
    <row r="46" spans="1:80" s="6" customFormat="1" ht="63.75" hidden="1" customHeight="1" x14ac:dyDescent="0.2">
      <c r="A46" s="35"/>
      <c r="B46" s="36"/>
      <c r="C46" s="37"/>
      <c r="D46" s="396"/>
      <c r="E46" s="396"/>
      <c r="F46" s="39"/>
      <c r="G46" s="40"/>
      <c r="H46" s="41"/>
      <c r="I46" s="42"/>
      <c r="J46" s="43"/>
      <c r="K46" s="44"/>
      <c r="L46" s="23"/>
      <c r="M46" s="45"/>
      <c r="N46" s="46"/>
      <c r="O46" s="32"/>
      <c r="P46" s="32"/>
      <c r="Q46" s="33"/>
      <c r="R46" s="33"/>
      <c r="S46" s="33"/>
      <c r="T46" s="33"/>
      <c r="U46" s="34"/>
      <c r="V46" s="34"/>
      <c r="W46" s="34"/>
      <c r="X46" s="34"/>
      <c r="Y46" s="34"/>
      <c r="AA46" s="431" t="s">
        <v>48</v>
      </c>
      <c r="AB46" s="432" t="str">
        <f>C47</f>
        <v>Rumänien</v>
      </c>
      <c r="AC46" s="432" t="str">
        <f>F47</f>
        <v>Ukraine</v>
      </c>
      <c r="AD46" s="432" t="str">
        <f>C48</f>
        <v>Belgien</v>
      </c>
      <c r="AE46" s="432" t="str">
        <f>F48</f>
        <v>Slowakei</v>
      </c>
      <c r="AF46" s="434" t="str">
        <f t="shared" ref="AF46:AM46" si="41">AB46</f>
        <v>Rumänien</v>
      </c>
      <c r="AG46" s="434" t="str">
        <f t="shared" si="41"/>
        <v>Ukraine</v>
      </c>
      <c r="AH46" s="434" t="str">
        <f t="shared" si="41"/>
        <v>Belgien</v>
      </c>
      <c r="AI46" s="434" t="str">
        <f t="shared" si="41"/>
        <v>Slowakei</v>
      </c>
      <c r="AJ46" s="434" t="str">
        <f t="shared" si="41"/>
        <v>Rumänien</v>
      </c>
      <c r="AK46" s="434" t="str">
        <f t="shared" si="41"/>
        <v>Ukraine</v>
      </c>
      <c r="AL46" s="434" t="str">
        <f t="shared" si="41"/>
        <v>Belgien</v>
      </c>
      <c r="AM46" s="434" t="str">
        <f t="shared" si="41"/>
        <v>Slowakei</v>
      </c>
      <c r="AN46" s="375"/>
      <c r="AO46" s="434" t="s">
        <v>49</v>
      </c>
      <c r="AP46" s="425"/>
      <c r="AQ46" s="425"/>
      <c r="AR46" s="425"/>
      <c r="AS46" s="367"/>
      <c r="AT46" s="425"/>
      <c r="AU46" s="425"/>
      <c r="AV46" s="375"/>
      <c r="AW46" s="435" t="s">
        <v>50</v>
      </c>
      <c r="AX46" s="429"/>
      <c r="AY46" s="425"/>
      <c r="AZ46" s="425"/>
      <c r="BA46" s="425"/>
      <c r="BB46" s="425"/>
      <c r="BC46" s="375" t="str">
        <f>AX47</f>
        <v>Rumänien</v>
      </c>
      <c r="BD46" s="375" t="str">
        <f>AX48</f>
        <v>Ukraine</v>
      </c>
      <c r="BE46" s="375" t="str">
        <f>AX49</f>
        <v>Belgien</v>
      </c>
      <c r="BF46" s="375" t="str">
        <f>AX50</f>
        <v>Slowakei</v>
      </c>
      <c r="BG46" s="375"/>
      <c r="BH46" s="435" t="s">
        <v>50</v>
      </c>
      <c r="BI46" s="375"/>
      <c r="BJ46" s="425"/>
      <c r="BK46" s="425"/>
      <c r="BL46" s="425"/>
      <c r="BM46" s="375"/>
      <c r="BN46" s="389"/>
      <c r="BO46" s="389"/>
      <c r="BP46" s="430"/>
      <c r="BQ46" s="430"/>
      <c r="BR46" s="430"/>
      <c r="BS46" s="430"/>
      <c r="BT46" s="430"/>
      <c r="BU46" s="410"/>
      <c r="BV46" s="430"/>
      <c r="BW46" s="430"/>
      <c r="BX46" s="389"/>
      <c r="BY46" s="389"/>
      <c r="BZ46" s="389"/>
      <c r="CA46" s="389"/>
      <c r="CB46" s="389"/>
    </row>
    <row r="47" spans="1:80" s="6" customFormat="1" ht="13.5" thickBot="1" x14ac:dyDescent="0.25">
      <c r="A47" s="151">
        <v>10</v>
      </c>
      <c r="B47" s="152" t="s">
        <v>93</v>
      </c>
      <c r="C47" s="153" t="s">
        <v>94</v>
      </c>
      <c r="D47" s="154"/>
      <c r="E47" s="154"/>
      <c r="F47" s="155" t="s">
        <v>95</v>
      </c>
      <c r="G47" s="156" t="s">
        <v>54</v>
      </c>
      <c r="H47" s="157">
        <v>45460</v>
      </c>
      <c r="I47" s="158">
        <v>0.625</v>
      </c>
      <c r="J47" s="159">
        <f t="shared" si="1"/>
        <v>2</v>
      </c>
      <c r="K47" s="160" t="str">
        <f t="shared" si="2"/>
        <v>NEIN</v>
      </c>
      <c r="L47" s="161" t="str">
        <f t="shared" si="3"/>
        <v>Nein</v>
      </c>
      <c r="M47" s="162" t="str">
        <f t="shared" si="4"/>
        <v>Nein</v>
      </c>
      <c r="N47" s="163" t="str">
        <f t="shared" si="11"/>
        <v>n</v>
      </c>
      <c r="O47" s="32"/>
      <c r="P47" s="32"/>
      <c r="Q47" s="33">
        <f>IF($N47="n",0,(IF($K47=[1]MASTER!$K47,T47,0)))</f>
        <v>0</v>
      </c>
      <c r="R47" s="33">
        <f>IF($N47="n",0,(IF($K47="REMIS",0,IF($L47=[1]MASTER!$L47,U47,0))))</f>
        <v>0</v>
      </c>
      <c r="S47" s="33">
        <f>IF($N47="n",0,(IF($M47=[1]MASTER!$M47,IF(K47="REMIS",U47+V47,V47),0)))</f>
        <v>0</v>
      </c>
      <c r="T47" s="33">
        <v>2</v>
      </c>
      <c r="U47" s="34">
        <v>1</v>
      </c>
      <c r="V47" s="34">
        <v>1</v>
      </c>
      <c r="W47" s="34">
        <f t="shared" ref="W47:W52" si="42">(SUM(Q47))/2</f>
        <v>0</v>
      </c>
      <c r="X47" s="34">
        <f t="shared" ref="X47:X52" si="43">IF(S47=1,0,R47)</f>
        <v>0</v>
      </c>
      <c r="Y47" s="34">
        <f t="shared" ref="Y47:Y52" si="44">IF(S47=0,0,IF(S47=2,1,IF(S47=1,1,0)))</f>
        <v>0</v>
      </c>
      <c r="AA47" s="367">
        <f t="shared" ref="AA47:AA52" si="45">IF(D47-E47&gt;0,1,IF(E47=D47,0,-1))</f>
        <v>0</v>
      </c>
      <c r="AB47" s="368">
        <f>IF($D47="",0,IF($D47&gt;$E47,3,IF($D47=E47,1,0)))</f>
        <v>0</v>
      </c>
      <c r="AC47" s="368">
        <f>IF($E47="",0,IF($D47&gt;$E47,0,IF($D47=E47,1,3)))</f>
        <v>0</v>
      </c>
      <c r="AD47" s="369"/>
      <c r="AE47" s="370"/>
      <c r="AF47" s="371">
        <f>D47</f>
        <v>0</v>
      </c>
      <c r="AG47" s="371">
        <f>E47</f>
        <v>0</v>
      </c>
      <c r="AH47" s="372"/>
      <c r="AI47" s="372"/>
      <c r="AJ47" s="373">
        <f>E47</f>
        <v>0</v>
      </c>
      <c r="AK47" s="373">
        <f>D47</f>
        <v>0</v>
      </c>
      <c r="AL47" s="374"/>
      <c r="AM47" s="374"/>
      <c r="AN47" s="375"/>
      <c r="AO47" s="376">
        <f>AB53</f>
        <v>0</v>
      </c>
      <c r="AP47" s="371">
        <f>AF53</f>
        <v>0</v>
      </c>
      <c r="AQ47" s="373">
        <f>AJ53</f>
        <v>0</v>
      </c>
      <c r="AR47" s="377">
        <f>AP47-AQ47</f>
        <v>0</v>
      </c>
      <c r="AS47" s="378">
        <f>IF(AO47&gt;AO48,-1,0)</f>
        <v>0</v>
      </c>
      <c r="AT47" s="378">
        <f>IF(AO47&gt;AO49,-1,0)</f>
        <v>0</v>
      </c>
      <c r="AU47" s="378">
        <f>IF(AO47&gt;AO50,-1,0)</f>
        <v>0</v>
      </c>
      <c r="AV47" s="379">
        <f>10000-(AY47*1000+BB47*10+AZ47)</f>
        <v>10000</v>
      </c>
      <c r="AW47" s="380">
        <f>RANK(AV47,AV47:AV50,1)</f>
        <v>1</v>
      </c>
      <c r="AX47" s="381" t="str">
        <f>C47</f>
        <v>Rumänien</v>
      </c>
      <c r="AY47" s="382">
        <f t="shared" ref="AY47:BA50" si="46">AO47</f>
        <v>0</v>
      </c>
      <c r="AZ47" s="382">
        <f t="shared" si="46"/>
        <v>0</v>
      </c>
      <c r="BA47" s="382">
        <f t="shared" si="46"/>
        <v>0</v>
      </c>
      <c r="BB47" s="382">
        <f>AZ47-BA47</f>
        <v>0</v>
      </c>
      <c r="BC47" s="383"/>
      <c r="BD47" s="379">
        <f>IF(AO48&lt;&gt;AO47,AV48,IF(BD46=K47,AV48-2000,AV48))</f>
        <v>10000</v>
      </c>
      <c r="BE47" s="379">
        <f>IF(AO49&lt;&gt;AO47,AV49,IF(BE46=K50,AV49-2000,AV49))</f>
        <v>10000</v>
      </c>
      <c r="BF47" s="379">
        <f>IF(AO50&lt;&gt;AO47,AV50,IF(BF46=K52,AV50-2000,AV50))</f>
        <v>10000</v>
      </c>
      <c r="BG47" s="384">
        <f>BC51</f>
        <v>30000</v>
      </c>
      <c r="BH47" s="385">
        <f>RANK(BG47,BG47:BG50,1)</f>
        <v>1</v>
      </c>
      <c r="BI47" s="13" t="str">
        <f t="shared" ref="BI47:BL50" si="47">AX47</f>
        <v>Rumänien</v>
      </c>
      <c r="BJ47" s="386">
        <f t="shared" si="47"/>
        <v>0</v>
      </c>
      <c r="BK47" s="386">
        <f t="shared" si="47"/>
        <v>0</v>
      </c>
      <c r="BL47" s="386">
        <f t="shared" si="47"/>
        <v>0</v>
      </c>
      <c r="BM47" s="387"/>
      <c r="BN47" s="388"/>
      <c r="BO47" s="389"/>
      <c r="BP47" s="455">
        <v>1</v>
      </c>
      <c r="BQ47" s="456" t="str">
        <f>VLOOKUP(1,BH47:BI50,2,FALSE)</f>
        <v>Rumänien</v>
      </c>
      <c r="BR47" s="457"/>
      <c r="BS47" s="455">
        <f>VLOOKUP(1,BH47:BL50,3,FALSE)</f>
        <v>0</v>
      </c>
      <c r="BT47" s="458">
        <f>VLOOKUP(1,BH47:BL50,4,FALSE)</f>
        <v>0</v>
      </c>
      <c r="BU47" s="394" t="s">
        <v>55</v>
      </c>
      <c r="BV47" s="458">
        <f>VLOOKUP(1,BH47:BL50,5,FALSE)</f>
        <v>0</v>
      </c>
      <c r="BW47" s="459" t="s">
        <v>96</v>
      </c>
      <c r="BX47" s="389"/>
      <c r="BY47" s="389"/>
      <c r="BZ47" s="389"/>
      <c r="CA47" s="389"/>
      <c r="CB47" s="389"/>
    </row>
    <row r="48" spans="1:80" s="6" customFormat="1" ht="13.5" thickBot="1" x14ac:dyDescent="0.25">
      <c r="A48" s="35">
        <v>9</v>
      </c>
      <c r="B48" s="36" t="s">
        <v>93</v>
      </c>
      <c r="C48" s="37" t="s">
        <v>97</v>
      </c>
      <c r="D48" s="38"/>
      <c r="E48" s="38"/>
      <c r="F48" s="39" t="s">
        <v>98</v>
      </c>
      <c r="G48" s="40" t="s">
        <v>62</v>
      </c>
      <c r="H48" s="41">
        <v>45460</v>
      </c>
      <c r="I48" s="42">
        <v>0.75</v>
      </c>
      <c r="J48" s="43">
        <f t="shared" si="1"/>
        <v>2</v>
      </c>
      <c r="K48" s="44" t="str">
        <f t="shared" si="2"/>
        <v>NEIN</v>
      </c>
      <c r="L48" s="23" t="str">
        <f t="shared" si="3"/>
        <v>Nein</v>
      </c>
      <c r="M48" s="45" t="str">
        <f t="shared" si="4"/>
        <v>Nein</v>
      </c>
      <c r="N48" s="46" t="str">
        <f t="shared" si="11"/>
        <v>n</v>
      </c>
      <c r="O48" s="32"/>
      <c r="P48" s="32"/>
      <c r="Q48" s="33">
        <f>IF($N48="n",0,(IF($K48=[1]MASTER!$K48,T48,0)))</f>
        <v>0</v>
      </c>
      <c r="R48" s="33">
        <f>IF($N48="n",0,(IF($K48="REMIS",0,IF($L48=[1]MASTER!$L48,U48,0))))</f>
        <v>0</v>
      </c>
      <c r="S48" s="33">
        <f>IF($N48="n",0,(IF($M48=[1]MASTER!$M48,IF(K48="REMIS",U48+V48,V48),0)))</f>
        <v>0</v>
      </c>
      <c r="T48" s="33">
        <v>2</v>
      </c>
      <c r="U48" s="34">
        <v>1</v>
      </c>
      <c r="V48" s="34">
        <v>1</v>
      </c>
      <c r="W48" s="34">
        <f t="shared" si="42"/>
        <v>0</v>
      </c>
      <c r="X48" s="34">
        <f t="shared" si="43"/>
        <v>0</v>
      </c>
      <c r="Y48" s="34">
        <f t="shared" si="44"/>
        <v>0</v>
      </c>
      <c r="AA48" s="367">
        <f t="shared" si="45"/>
        <v>0</v>
      </c>
      <c r="AB48" s="369"/>
      <c r="AC48" s="369"/>
      <c r="AD48" s="368">
        <f>IF($E48="",0,IF($D48&gt;$E48,3,IF($D48=E48,1,0)))</f>
        <v>0</v>
      </c>
      <c r="AE48" s="368">
        <f>IF($E48="",0,IF($D48&gt;$E48,0,IF($D48=E48,1,3)))</f>
        <v>0</v>
      </c>
      <c r="AF48" s="372"/>
      <c r="AG48" s="372"/>
      <c r="AH48" s="371">
        <f>D48</f>
        <v>0</v>
      </c>
      <c r="AI48" s="371">
        <f>E48</f>
        <v>0</v>
      </c>
      <c r="AJ48" s="374"/>
      <c r="AK48" s="374"/>
      <c r="AL48" s="373">
        <f>E48</f>
        <v>0</v>
      </c>
      <c r="AM48" s="373">
        <f>D48</f>
        <v>0</v>
      </c>
      <c r="AN48" s="375"/>
      <c r="AO48" s="397">
        <f>AC53</f>
        <v>0</v>
      </c>
      <c r="AP48" s="398">
        <f>AG53</f>
        <v>0</v>
      </c>
      <c r="AQ48" s="399">
        <f>AK53</f>
        <v>0</v>
      </c>
      <c r="AR48" s="400">
        <f>AP48-AQ48</f>
        <v>0</v>
      </c>
      <c r="AS48" s="401">
        <f>IF(AO48&gt;AO47,-1,0)</f>
        <v>0</v>
      </c>
      <c r="AT48" s="378">
        <f>IF(AO48&gt;AO49,-1,0)</f>
        <v>0</v>
      </c>
      <c r="AU48" s="401">
        <f>IF(AO48&gt;AO50,-1,0)</f>
        <v>0</v>
      </c>
      <c r="AV48" s="379">
        <f>10000-(AY48*1000+BB48*10+AZ48)</f>
        <v>10000</v>
      </c>
      <c r="AW48" s="402">
        <f>RANK(AV48,AV47:AV50,1)</f>
        <v>1</v>
      </c>
      <c r="AX48" s="403" t="str">
        <f>F47</f>
        <v>Ukraine</v>
      </c>
      <c r="AY48" s="382">
        <f t="shared" si="46"/>
        <v>0</v>
      </c>
      <c r="AZ48" s="404">
        <f t="shared" si="46"/>
        <v>0</v>
      </c>
      <c r="BA48" s="404">
        <f t="shared" si="46"/>
        <v>0</v>
      </c>
      <c r="BB48" s="382">
        <f>AZ48-BA48</f>
        <v>0</v>
      </c>
      <c r="BC48" s="379">
        <f>IF(AO47&lt;&gt;AO48,AV47,IF(BC46=K47,AV47-2000,AV47))</f>
        <v>10000</v>
      </c>
      <c r="BD48" s="383"/>
      <c r="BE48" s="379">
        <f>IF(AO48&lt;&gt;AO49,AV49,IF(BE46=K51,AV49-2000,AV49))</f>
        <v>10000</v>
      </c>
      <c r="BF48" s="379">
        <f>IF(AO50&lt;&gt;AO48,AV50,IF(BF46=K49,AV50-2000,AV50))</f>
        <v>10000</v>
      </c>
      <c r="BG48" s="405">
        <f>BD51</f>
        <v>30000</v>
      </c>
      <c r="BH48" s="385">
        <f>RANK(BG48,BG47:BG50,1)</f>
        <v>1</v>
      </c>
      <c r="BI48" s="13" t="str">
        <f t="shared" si="47"/>
        <v>Ukraine</v>
      </c>
      <c r="BJ48" s="386">
        <f t="shared" si="47"/>
        <v>0</v>
      </c>
      <c r="BK48" s="386">
        <f t="shared" si="47"/>
        <v>0</v>
      </c>
      <c r="BL48" s="386">
        <f t="shared" si="47"/>
        <v>0</v>
      </c>
      <c r="BM48" s="375"/>
      <c r="BN48" s="389"/>
      <c r="BO48" s="389"/>
      <c r="BP48" s="455">
        <v>2</v>
      </c>
      <c r="BQ48" s="456" t="e">
        <f>VLOOKUP(2,BH47:BI50,2,FALSE)</f>
        <v>#N/A</v>
      </c>
      <c r="BR48" s="457"/>
      <c r="BS48" s="455" t="e">
        <f>VLOOKUP(2,BH47:BL50,3,FALSE)</f>
        <v>#N/A</v>
      </c>
      <c r="BT48" s="458" t="e">
        <f>VLOOKUP(2,BH47:BL50,4,FALSE)</f>
        <v>#N/A</v>
      </c>
      <c r="BU48" s="394" t="s">
        <v>55</v>
      </c>
      <c r="BV48" s="458" t="e">
        <f>VLOOKUP(2,BH47:BL50,5,FALSE)</f>
        <v>#N/A</v>
      </c>
      <c r="BW48" s="459" t="s">
        <v>99</v>
      </c>
      <c r="BX48" s="389"/>
      <c r="BY48" s="389"/>
      <c r="BZ48" s="389"/>
      <c r="CA48" s="389"/>
      <c r="CB48" s="389"/>
    </row>
    <row r="49" spans="1:80" s="6" customFormat="1" ht="13.5" thickBot="1" x14ac:dyDescent="0.25">
      <c r="A49" s="164">
        <v>21</v>
      </c>
      <c r="B49" s="165" t="s">
        <v>93</v>
      </c>
      <c r="C49" s="166" t="s">
        <v>98</v>
      </c>
      <c r="D49" s="167"/>
      <c r="E49" s="167"/>
      <c r="F49" s="168" t="s">
        <v>95</v>
      </c>
      <c r="G49" s="169" t="s">
        <v>77</v>
      </c>
      <c r="H49" s="170">
        <v>45464</v>
      </c>
      <c r="I49" s="171">
        <v>0.625</v>
      </c>
      <c r="J49" s="172">
        <f t="shared" si="1"/>
        <v>6</v>
      </c>
      <c r="K49" s="173" t="str">
        <f t="shared" si="2"/>
        <v>NEIN</v>
      </c>
      <c r="L49" s="174" t="str">
        <f t="shared" si="3"/>
        <v>Nein</v>
      </c>
      <c r="M49" s="175" t="str">
        <f t="shared" si="4"/>
        <v>Nein</v>
      </c>
      <c r="N49" s="176" t="str">
        <f t="shared" si="11"/>
        <v>n</v>
      </c>
      <c r="O49" s="32"/>
      <c r="P49" s="32"/>
      <c r="Q49" s="33">
        <f>IF($N49="n",0,(IF($K49=[1]MASTER!$K49,T49,0)))</f>
        <v>0</v>
      </c>
      <c r="R49" s="33">
        <f>IF($N49="n",0,(IF($K49="REMIS",0,IF($L49=[1]MASTER!$L49,U49,0))))</f>
        <v>0</v>
      </c>
      <c r="S49" s="33">
        <f>IF($N49="n",0,(IF($M49=[1]MASTER!$M49,IF(K49="REMIS",U49+V49,V49),0)))</f>
        <v>0</v>
      </c>
      <c r="T49" s="33">
        <v>2</v>
      </c>
      <c r="U49" s="34">
        <v>1</v>
      </c>
      <c r="V49" s="34">
        <v>1</v>
      </c>
      <c r="W49" s="34">
        <f t="shared" si="42"/>
        <v>0</v>
      </c>
      <c r="X49" s="34">
        <f t="shared" si="43"/>
        <v>0</v>
      </c>
      <c r="Y49" s="34">
        <f t="shared" si="44"/>
        <v>0</v>
      </c>
      <c r="AA49" s="367">
        <f t="shared" si="45"/>
        <v>0</v>
      </c>
      <c r="AB49" s="369"/>
      <c r="AC49" s="368">
        <f>IF($E49="",0,IF($D49&gt;$E49,0,IF($D49=E49,1,3)))</f>
        <v>0</v>
      </c>
      <c r="AD49" s="369"/>
      <c r="AE49" s="368">
        <f>IF($E49="",0,IF($D49&gt;$E49,3,IF($D49=E49,1,0)))</f>
        <v>0</v>
      </c>
      <c r="AF49" s="372"/>
      <c r="AG49" s="371">
        <f>E49</f>
        <v>0</v>
      </c>
      <c r="AH49" s="372"/>
      <c r="AI49" s="371">
        <f>D49</f>
        <v>0</v>
      </c>
      <c r="AJ49" s="374"/>
      <c r="AK49" s="373">
        <f>D49</f>
        <v>0</v>
      </c>
      <c r="AL49" s="374"/>
      <c r="AM49" s="373">
        <f>E49</f>
        <v>0</v>
      </c>
      <c r="AN49" s="375"/>
      <c r="AO49" s="397">
        <f>AD53</f>
        <v>0</v>
      </c>
      <c r="AP49" s="398">
        <f>AH53</f>
        <v>0</v>
      </c>
      <c r="AQ49" s="399">
        <f>AL53</f>
        <v>0</v>
      </c>
      <c r="AR49" s="400">
        <f>AP49-AQ49</f>
        <v>0</v>
      </c>
      <c r="AS49" s="401">
        <f>IF(AO49&gt;AO47,-1,0)</f>
        <v>0</v>
      </c>
      <c r="AT49" s="378">
        <f>IF(AO49&gt;AO48,-1,0)</f>
        <v>0</v>
      </c>
      <c r="AU49" s="401">
        <f>IF(AO49&gt;AO50,-1,0)</f>
        <v>0</v>
      </c>
      <c r="AV49" s="379">
        <f>10000-(AY49*1000+BB49*10+AZ49)</f>
        <v>10000</v>
      </c>
      <c r="AW49" s="402">
        <f>RANK(AV49,AV47:AV50,1)</f>
        <v>1</v>
      </c>
      <c r="AX49" s="403" t="str">
        <f>C48</f>
        <v>Belgien</v>
      </c>
      <c r="AY49" s="382">
        <f t="shared" si="46"/>
        <v>0</v>
      </c>
      <c r="AZ49" s="404">
        <f t="shared" si="46"/>
        <v>0</v>
      </c>
      <c r="BA49" s="404">
        <f t="shared" si="46"/>
        <v>0</v>
      </c>
      <c r="BB49" s="382">
        <f>AZ49-BA49</f>
        <v>0</v>
      </c>
      <c r="BC49" s="379">
        <f>IF(AO47&lt;&gt;AO49,AV47,IF(BC46=K50,AV47-2000,AV47))</f>
        <v>10000</v>
      </c>
      <c r="BD49" s="379">
        <f>IF(AO48&lt;&gt;AO49,AV48,IF(BD46=K51,AV48-2000,AV48))</f>
        <v>10000</v>
      </c>
      <c r="BE49" s="383"/>
      <c r="BF49" s="379">
        <f>IF(AO50&lt;&gt;AO49,AV50,IF(BF46=K48,AV50-2000,AV50))</f>
        <v>10000</v>
      </c>
      <c r="BG49" s="405">
        <f>BE51</f>
        <v>30000</v>
      </c>
      <c r="BH49" s="385">
        <f>RANK(BG49,BG47:BG50,1)</f>
        <v>1</v>
      </c>
      <c r="BI49" s="13" t="str">
        <f t="shared" si="47"/>
        <v>Belgien</v>
      </c>
      <c r="BJ49" s="386">
        <f t="shared" si="47"/>
        <v>0</v>
      </c>
      <c r="BK49" s="386">
        <f t="shared" si="47"/>
        <v>0</v>
      </c>
      <c r="BL49" s="386">
        <f t="shared" si="47"/>
        <v>0</v>
      </c>
      <c r="BM49" s="375"/>
      <c r="BN49" s="389"/>
      <c r="BO49" s="389"/>
      <c r="BP49" s="406">
        <v>3</v>
      </c>
      <c r="BQ49" s="407" t="e">
        <f>VLOOKUP(3,BH47:BI50,2,FALSE)</f>
        <v>#N/A</v>
      </c>
      <c r="BR49" s="408"/>
      <c r="BS49" s="409" t="e">
        <f>VLOOKUP(3,BH47:BL50,3,FALSE)</f>
        <v>#N/A</v>
      </c>
      <c r="BT49" s="409" t="e">
        <f>VLOOKUP(3,BH47:BL50,4,FALSE)</f>
        <v>#N/A</v>
      </c>
      <c r="BU49" s="394" t="s">
        <v>55</v>
      </c>
      <c r="BV49" s="409" t="e">
        <f>VLOOKUP(3,BH47:BL50,5,FALSE)</f>
        <v>#N/A</v>
      </c>
      <c r="BW49" s="410"/>
      <c r="BX49" s="389"/>
      <c r="BY49" s="389"/>
      <c r="BZ49" s="389"/>
      <c r="CA49" s="389"/>
      <c r="CB49" s="389"/>
    </row>
    <row r="50" spans="1:80" s="6" customFormat="1" ht="13.5" thickBot="1" x14ac:dyDescent="0.25">
      <c r="A50" s="35">
        <v>22</v>
      </c>
      <c r="B50" s="36" t="s">
        <v>93</v>
      </c>
      <c r="C50" s="37" t="s">
        <v>97</v>
      </c>
      <c r="D50" s="38"/>
      <c r="E50" s="38"/>
      <c r="F50" s="39" t="s">
        <v>94</v>
      </c>
      <c r="G50" s="40" t="s">
        <v>59</v>
      </c>
      <c r="H50" s="41">
        <v>45465</v>
      </c>
      <c r="I50" s="42">
        <v>0.875</v>
      </c>
      <c r="J50" s="43">
        <f t="shared" si="1"/>
        <v>7</v>
      </c>
      <c r="K50" s="44" t="str">
        <f t="shared" si="2"/>
        <v>NEIN</v>
      </c>
      <c r="L50" s="23" t="str">
        <f t="shared" si="3"/>
        <v>Nein</v>
      </c>
      <c r="M50" s="45" t="str">
        <f t="shared" si="4"/>
        <v>Nein</v>
      </c>
      <c r="N50" s="46" t="str">
        <f t="shared" si="11"/>
        <v>n</v>
      </c>
      <c r="O50" s="32"/>
      <c r="P50" s="32"/>
      <c r="Q50" s="33">
        <f>IF($N50="n",0,(IF($K50=[1]MASTER!$K50,T50,0)))</f>
        <v>0</v>
      </c>
      <c r="R50" s="33">
        <f>IF($N50="n",0,(IF($K50="REMIS",0,IF($L50=[1]MASTER!$L50,U50,0))))</f>
        <v>0</v>
      </c>
      <c r="S50" s="33">
        <f>IF($N50="n",0,(IF($M50=[1]MASTER!$M50,IF(K50="REMIS",U50+V50,V50),0)))</f>
        <v>0</v>
      </c>
      <c r="T50" s="33">
        <v>2</v>
      </c>
      <c r="U50" s="34">
        <v>1</v>
      </c>
      <c r="V50" s="34">
        <v>1</v>
      </c>
      <c r="W50" s="34">
        <f t="shared" si="42"/>
        <v>0</v>
      </c>
      <c r="X50" s="34">
        <f t="shared" si="43"/>
        <v>0</v>
      </c>
      <c r="Y50" s="34">
        <f t="shared" si="44"/>
        <v>0</v>
      </c>
      <c r="AA50" s="367">
        <f t="shared" si="45"/>
        <v>0</v>
      </c>
      <c r="AB50" s="368">
        <f>IF($D50="",0,IF($D50&gt;$E50,0,IF($D50=E50,1,3)))</f>
        <v>0</v>
      </c>
      <c r="AC50" s="369"/>
      <c r="AD50" s="368">
        <f>IF($E50="",0,IF($D50&gt;$E50,3,IF($D50=E50,1,0)))</f>
        <v>0</v>
      </c>
      <c r="AE50" s="369"/>
      <c r="AF50" s="371">
        <f>E50</f>
        <v>0</v>
      </c>
      <c r="AG50" s="372"/>
      <c r="AH50" s="371">
        <f>D50</f>
        <v>0</v>
      </c>
      <c r="AI50" s="372"/>
      <c r="AJ50" s="373">
        <f>D50</f>
        <v>0</v>
      </c>
      <c r="AK50" s="374"/>
      <c r="AL50" s="373">
        <f>E50</f>
        <v>0</v>
      </c>
      <c r="AM50" s="374"/>
      <c r="AN50" s="375"/>
      <c r="AO50" s="397">
        <f>AE53</f>
        <v>0</v>
      </c>
      <c r="AP50" s="398">
        <f>AI53</f>
        <v>0</v>
      </c>
      <c r="AQ50" s="399">
        <f>AM53</f>
        <v>0</v>
      </c>
      <c r="AR50" s="400">
        <f>AP50-AQ50</f>
        <v>0</v>
      </c>
      <c r="AS50" s="401">
        <f>IF(AO50&gt;AO47,-1,0)</f>
        <v>0</v>
      </c>
      <c r="AT50" s="378">
        <f>IF(AO50&gt;AO48,-1,0)</f>
        <v>0</v>
      </c>
      <c r="AU50" s="401">
        <f>IF(AO50&gt;AO49,-1,0)</f>
        <v>0</v>
      </c>
      <c r="AV50" s="379">
        <f>10000-(AY50*1000+BB50*10+AZ50)</f>
        <v>10000</v>
      </c>
      <c r="AW50" s="402">
        <f>RANK(AV50,AV47:AV50,1)</f>
        <v>1</v>
      </c>
      <c r="AX50" s="403" t="str">
        <f>F48</f>
        <v>Slowakei</v>
      </c>
      <c r="AY50" s="382">
        <f t="shared" si="46"/>
        <v>0</v>
      </c>
      <c r="AZ50" s="404">
        <f t="shared" si="46"/>
        <v>0</v>
      </c>
      <c r="BA50" s="404">
        <f t="shared" si="46"/>
        <v>0</v>
      </c>
      <c r="BB50" s="382">
        <f>AZ50-BA50</f>
        <v>0</v>
      </c>
      <c r="BC50" s="379">
        <f>IF(AO47&lt;&gt;AO50,AV47,IF(BC46=K52,AV47-2000,AV47))</f>
        <v>10000</v>
      </c>
      <c r="BD50" s="379">
        <f>IF(AO48&lt;&gt;AO50,AV48,IF(BD46=K49,AV48-2000,AV48))</f>
        <v>10000</v>
      </c>
      <c r="BE50" s="379">
        <f>IF(AO49&lt;&gt;AO50,AV49,IF(BE46=K48,AV49-2000,AV49))</f>
        <v>10000</v>
      </c>
      <c r="BF50" s="383"/>
      <c r="BG50" s="405">
        <f>BF51</f>
        <v>30000</v>
      </c>
      <c r="BH50" s="385">
        <f>RANK(BG50,BG47:BG50,1)</f>
        <v>1</v>
      </c>
      <c r="BI50" s="13" t="str">
        <f t="shared" si="47"/>
        <v>Slowakei</v>
      </c>
      <c r="BJ50" s="386">
        <f t="shared" si="47"/>
        <v>0</v>
      </c>
      <c r="BK50" s="386">
        <f t="shared" si="47"/>
        <v>0</v>
      </c>
      <c r="BL50" s="386">
        <f t="shared" si="47"/>
        <v>0</v>
      </c>
      <c r="BM50" s="375"/>
      <c r="BN50" s="389"/>
      <c r="BO50" s="389"/>
      <c r="BP50" s="411">
        <v>4</v>
      </c>
      <c r="BQ50" s="412" t="e">
        <f>VLOOKUP(4,BH47:BI50,2,FALSE)</f>
        <v>#N/A</v>
      </c>
      <c r="BR50" s="413"/>
      <c r="BS50" s="414" t="e">
        <f>VLOOKUP(4,BH47:BL50,3,FALSE)</f>
        <v>#N/A</v>
      </c>
      <c r="BT50" s="414" t="e">
        <f>VLOOKUP(4,BH47:BL50,4,FALSE)</f>
        <v>#N/A</v>
      </c>
      <c r="BU50" s="394" t="s">
        <v>55</v>
      </c>
      <c r="BV50" s="414" t="e">
        <f>VLOOKUP(4,BH47:BL50,5,FALSE)</f>
        <v>#N/A</v>
      </c>
      <c r="BW50" s="410"/>
      <c r="BX50" s="389"/>
      <c r="BY50" s="389"/>
      <c r="BZ50" s="389"/>
      <c r="CA50" s="389"/>
      <c r="CB50" s="389"/>
    </row>
    <row r="51" spans="1:80" s="6" customFormat="1" x14ac:dyDescent="0.2">
      <c r="A51" s="164">
        <v>34</v>
      </c>
      <c r="B51" s="165" t="s">
        <v>93</v>
      </c>
      <c r="C51" s="166" t="s">
        <v>95</v>
      </c>
      <c r="D51" s="167"/>
      <c r="E51" s="167"/>
      <c r="F51" s="168" t="s">
        <v>97</v>
      </c>
      <c r="G51" s="169" t="s">
        <v>61</v>
      </c>
      <c r="H51" s="170">
        <v>45469</v>
      </c>
      <c r="I51" s="171">
        <v>0.75</v>
      </c>
      <c r="J51" s="172">
        <f t="shared" si="1"/>
        <v>4</v>
      </c>
      <c r="K51" s="173" t="str">
        <f t="shared" si="2"/>
        <v>NEIN</v>
      </c>
      <c r="L51" s="174" t="str">
        <f t="shared" si="3"/>
        <v>Nein</v>
      </c>
      <c r="M51" s="175" t="str">
        <f t="shared" si="4"/>
        <v>Nein</v>
      </c>
      <c r="N51" s="176" t="str">
        <f t="shared" si="11"/>
        <v>n</v>
      </c>
      <c r="O51" s="32"/>
      <c r="P51" s="32"/>
      <c r="Q51" s="33">
        <f>IF($N51="n",0,(IF($K51=[1]MASTER!$K51,T51,0)))</f>
        <v>0</v>
      </c>
      <c r="R51" s="33">
        <f>IF($N51="n",0,(IF($K51="REMIS",0,IF($L51=[1]MASTER!$L51,U51,0))))</f>
        <v>0</v>
      </c>
      <c r="S51" s="33">
        <f>IF($N51="n",0,(IF($M51=[1]MASTER!$M51,IF(K51="REMIS",U51+V51,V51),0)))</f>
        <v>0</v>
      </c>
      <c r="T51" s="33">
        <v>2</v>
      </c>
      <c r="U51" s="34">
        <v>1</v>
      </c>
      <c r="V51" s="34">
        <v>1</v>
      </c>
      <c r="W51" s="34">
        <f t="shared" si="42"/>
        <v>0</v>
      </c>
      <c r="X51" s="34">
        <f t="shared" si="43"/>
        <v>0</v>
      </c>
      <c r="Y51" s="34">
        <f t="shared" si="44"/>
        <v>0</v>
      </c>
      <c r="AA51" s="367">
        <f t="shared" si="45"/>
        <v>0</v>
      </c>
      <c r="AB51" s="368"/>
      <c r="AC51" s="368">
        <f>IF($E51="",0,IF($D51&gt;$E51,3,IF($D51=E51,1,0)))</f>
        <v>0</v>
      </c>
      <c r="AD51" s="368">
        <f>IF($E51="",0,IF($D51&gt;$E51,0,IF($D51=E51,1,3)))</f>
        <v>0</v>
      </c>
      <c r="AE51" s="368"/>
      <c r="AF51" s="371"/>
      <c r="AG51" s="371">
        <f>D51</f>
        <v>0</v>
      </c>
      <c r="AH51" s="371">
        <f>E51</f>
        <v>0</v>
      </c>
      <c r="AI51" s="371"/>
      <c r="AJ51" s="373"/>
      <c r="AK51" s="373">
        <f>E51</f>
        <v>0</v>
      </c>
      <c r="AL51" s="373">
        <f>D51</f>
        <v>0</v>
      </c>
      <c r="AM51" s="373"/>
      <c r="AN51" s="375"/>
      <c r="AO51" s="386"/>
      <c r="AP51" s="386"/>
      <c r="AQ51" s="386"/>
      <c r="AR51" s="386"/>
      <c r="AS51" s="386"/>
      <c r="AT51" s="386"/>
      <c r="AU51" s="386"/>
      <c r="AV51" s="379"/>
      <c r="AW51" s="417"/>
      <c r="AX51" s="418"/>
      <c r="AY51" s="417"/>
      <c r="AZ51" s="417"/>
      <c r="BA51" s="417"/>
      <c r="BB51" s="417"/>
      <c r="BC51" s="419">
        <f>SUM(BC47:BC50)</f>
        <v>30000</v>
      </c>
      <c r="BD51" s="420">
        <f>SUM(BD47:BD50)</f>
        <v>30000</v>
      </c>
      <c r="BE51" s="420">
        <f>SUM(BE47:BE50)</f>
        <v>30000</v>
      </c>
      <c r="BF51" s="420">
        <f>SUM(BF47:BF50)</f>
        <v>30000</v>
      </c>
      <c r="BG51" s="421"/>
      <c r="BH51" s="385"/>
      <c r="BI51" s="422"/>
      <c r="BJ51" s="386"/>
      <c r="BK51" s="386"/>
      <c r="BL51" s="386"/>
      <c r="BM51" s="375"/>
      <c r="BN51" s="389"/>
      <c r="BO51" s="389"/>
      <c r="BP51" s="410"/>
      <c r="BQ51" s="410"/>
      <c r="BR51" s="410"/>
      <c r="BS51" s="410"/>
      <c r="BT51" s="410"/>
      <c r="BU51" s="410"/>
      <c r="BV51" s="410"/>
      <c r="BW51" s="410"/>
      <c r="BX51" s="389"/>
      <c r="BY51" s="389"/>
      <c r="BZ51" s="389"/>
      <c r="CA51" s="389"/>
      <c r="CB51" s="389"/>
    </row>
    <row r="52" spans="1:80" s="6" customFormat="1" ht="13.5" thickBot="1" x14ac:dyDescent="0.25">
      <c r="A52" s="60">
        <v>33</v>
      </c>
      <c r="B52" s="61" t="s">
        <v>93</v>
      </c>
      <c r="C52" s="62" t="s">
        <v>98</v>
      </c>
      <c r="D52" s="63"/>
      <c r="E52" s="63"/>
      <c r="F52" s="64" t="s">
        <v>94</v>
      </c>
      <c r="G52" s="65" t="s">
        <v>62</v>
      </c>
      <c r="H52" s="66">
        <v>45469</v>
      </c>
      <c r="I52" s="67">
        <v>0.75</v>
      </c>
      <c r="J52" s="68">
        <f t="shared" si="1"/>
        <v>4</v>
      </c>
      <c r="K52" s="69" t="str">
        <f t="shared" si="2"/>
        <v>NEIN</v>
      </c>
      <c r="L52" s="70" t="str">
        <f t="shared" si="3"/>
        <v>Nein</v>
      </c>
      <c r="M52" s="71" t="str">
        <f t="shared" si="4"/>
        <v>Nein</v>
      </c>
      <c r="N52" s="72" t="str">
        <f t="shared" si="11"/>
        <v>n</v>
      </c>
      <c r="O52" s="32"/>
      <c r="P52" s="32"/>
      <c r="Q52" s="33">
        <f>IF($N52="n",0,(IF($K52=[1]MASTER!$K52,T52,0)))</f>
        <v>0</v>
      </c>
      <c r="R52" s="33">
        <f>IF($N52="n",0,(IF($K52="REMIS",0,IF($L52=[1]MASTER!$L52,U52,0))))</f>
        <v>0</v>
      </c>
      <c r="S52" s="33">
        <f>IF($N52="n",0,(IF($M52=[1]MASTER!$M52,IF(K52="REMIS",U52+V52,V52),0)))</f>
        <v>0</v>
      </c>
      <c r="T52" s="33">
        <v>2</v>
      </c>
      <c r="U52" s="34">
        <v>1</v>
      </c>
      <c r="V52" s="34">
        <v>1</v>
      </c>
      <c r="W52" s="34">
        <f t="shared" si="42"/>
        <v>0</v>
      </c>
      <c r="X52" s="34">
        <f t="shared" si="43"/>
        <v>0</v>
      </c>
      <c r="Y52" s="34">
        <f t="shared" si="44"/>
        <v>0</v>
      </c>
      <c r="AA52" s="367">
        <f t="shared" si="45"/>
        <v>0</v>
      </c>
      <c r="AB52" s="368">
        <f>IF($D52="",0,IF($D52&gt;$E52,0,IF($D52=E52,1,3)))</f>
        <v>0</v>
      </c>
      <c r="AC52" s="368"/>
      <c r="AD52" s="368"/>
      <c r="AE52" s="368">
        <f>IF($E52="",0,IF($D52&gt;$E52,3,IF($D52=E52,1,0)))</f>
        <v>0</v>
      </c>
      <c r="AF52" s="371">
        <f>E52</f>
        <v>0</v>
      </c>
      <c r="AG52" s="371"/>
      <c r="AH52" s="371"/>
      <c r="AI52" s="371">
        <f>D52</f>
        <v>0</v>
      </c>
      <c r="AJ52" s="373">
        <f>D52</f>
        <v>0</v>
      </c>
      <c r="AK52" s="373"/>
      <c r="AL52" s="373"/>
      <c r="AM52" s="373">
        <f>E52</f>
        <v>0</v>
      </c>
      <c r="AN52" s="375"/>
      <c r="AO52" s="423" t="s">
        <v>63</v>
      </c>
      <c r="AP52" s="424"/>
      <c r="AQ52" s="424"/>
      <c r="AR52" s="424"/>
      <c r="AS52" s="424"/>
      <c r="AT52" s="424"/>
      <c r="AU52" s="424"/>
      <c r="AV52" s="379" t="b">
        <f>OR(AV47=AV48,AV47=AV49,AV47=AV50,AV48=AV49,AV48=AV50,AV49=AV50)</f>
        <v>1</v>
      </c>
      <c r="AW52" s="417"/>
      <c r="AX52" s="418"/>
      <c r="AY52" s="417"/>
      <c r="AZ52" s="417"/>
      <c r="BA52" s="417"/>
      <c r="BB52" s="417"/>
      <c r="BC52" s="379" t="s">
        <v>64</v>
      </c>
      <c r="BD52" s="379"/>
      <c r="BE52" s="379"/>
      <c r="BF52" s="379"/>
      <c r="BG52" s="379" t="b">
        <f>OR(BG47=BG48,BG47=BG49,BG47=BG50,BG48=BG49,BG48=BG50,BG49=BG50)</f>
        <v>1</v>
      </c>
      <c r="BH52" s="386"/>
      <c r="BI52" s="13"/>
      <c r="BJ52" s="386"/>
      <c r="BK52" s="386"/>
      <c r="BL52" s="386"/>
      <c r="BM52" s="375"/>
      <c r="BN52" s="389"/>
      <c r="BO52" s="389"/>
      <c r="BP52" s="410"/>
      <c r="BQ52" s="410"/>
      <c r="BR52" s="410"/>
      <c r="BS52" s="410"/>
      <c r="BT52" s="410"/>
      <c r="BU52" s="410"/>
      <c r="BV52" s="410"/>
      <c r="BW52" s="410"/>
      <c r="BX52" s="389"/>
      <c r="BY52" s="389"/>
      <c r="BZ52" s="389"/>
      <c r="CA52" s="389"/>
      <c r="CB52" s="389"/>
    </row>
    <row r="53" spans="1:80" s="6" customFormat="1" ht="13.5" thickBot="1" x14ac:dyDescent="0.25">
      <c r="A53" s="35"/>
      <c r="B53" s="36"/>
      <c r="C53" s="37"/>
      <c r="D53" s="396"/>
      <c r="E53" s="396"/>
      <c r="F53" s="39"/>
      <c r="G53" s="40"/>
      <c r="H53" s="41"/>
      <c r="I53" s="42"/>
      <c r="J53" s="43"/>
      <c r="K53" s="44"/>
      <c r="L53" s="23"/>
      <c r="M53" s="45"/>
      <c r="N53" s="46"/>
      <c r="O53" s="32"/>
      <c r="P53" s="32"/>
      <c r="Q53" s="33"/>
      <c r="R53" s="33"/>
      <c r="S53" s="33"/>
      <c r="T53" s="33"/>
      <c r="U53" s="34"/>
      <c r="V53" s="34"/>
      <c r="W53" s="34"/>
      <c r="X53" s="34"/>
      <c r="Y53" s="34"/>
      <c r="AA53" s="425"/>
      <c r="AB53" s="426">
        <f t="shared" ref="AB53:AM53" si="48">SUM(AB47:AB52)</f>
        <v>0</v>
      </c>
      <c r="AC53" s="426">
        <f t="shared" si="48"/>
        <v>0</v>
      </c>
      <c r="AD53" s="426">
        <f t="shared" si="48"/>
        <v>0</v>
      </c>
      <c r="AE53" s="426">
        <f t="shared" si="48"/>
        <v>0</v>
      </c>
      <c r="AF53" s="427">
        <f t="shared" si="48"/>
        <v>0</v>
      </c>
      <c r="AG53" s="427">
        <f t="shared" si="48"/>
        <v>0</v>
      </c>
      <c r="AH53" s="427">
        <f t="shared" si="48"/>
        <v>0</v>
      </c>
      <c r="AI53" s="427">
        <f t="shared" si="48"/>
        <v>0</v>
      </c>
      <c r="AJ53" s="427">
        <f t="shared" si="48"/>
        <v>0</v>
      </c>
      <c r="AK53" s="427">
        <f t="shared" si="48"/>
        <v>0</v>
      </c>
      <c r="AL53" s="427">
        <f t="shared" si="48"/>
        <v>0</v>
      </c>
      <c r="AM53" s="427">
        <f t="shared" si="48"/>
        <v>0</v>
      </c>
      <c r="AN53" s="375"/>
      <c r="AO53" s="425"/>
      <c r="AP53" s="425"/>
      <c r="AQ53" s="425"/>
      <c r="AR53" s="425"/>
      <c r="AS53" s="425"/>
      <c r="AT53" s="425"/>
      <c r="AU53" s="425"/>
      <c r="AV53" s="428" t="s">
        <v>65</v>
      </c>
      <c r="AW53" s="425"/>
      <c r="AX53" s="429"/>
      <c r="AY53" s="425"/>
      <c r="AZ53" s="425"/>
      <c r="BA53" s="425"/>
      <c r="BB53" s="425"/>
      <c r="BC53" s="375"/>
      <c r="BD53" s="375"/>
      <c r="BE53" s="375"/>
      <c r="BF53" s="375"/>
      <c r="BG53" s="375"/>
      <c r="BH53" s="425"/>
      <c r="BI53" s="375"/>
      <c r="BJ53" s="417"/>
      <c r="BK53" s="417"/>
      <c r="BL53" s="417"/>
      <c r="BM53" s="389"/>
      <c r="BN53" s="389"/>
      <c r="BO53" s="389"/>
      <c r="BP53" s="410"/>
      <c r="BQ53" s="410"/>
      <c r="BR53" s="410"/>
      <c r="BS53" s="410"/>
      <c r="BT53" s="410"/>
      <c r="BU53" s="410"/>
      <c r="BV53" s="410"/>
      <c r="BW53" s="410"/>
      <c r="BX53" s="389"/>
      <c r="BY53" s="389"/>
      <c r="BZ53" s="389"/>
      <c r="CA53" s="389"/>
      <c r="CB53" s="389"/>
    </row>
    <row r="54" spans="1:80" s="6" customFormat="1" ht="12.75" hidden="1" customHeight="1" x14ac:dyDescent="0.2">
      <c r="A54" s="35"/>
      <c r="B54" s="36"/>
      <c r="C54" s="37"/>
      <c r="D54" s="396"/>
      <c r="E54" s="396"/>
      <c r="F54" s="39"/>
      <c r="G54" s="40"/>
      <c r="H54" s="41"/>
      <c r="I54" s="42"/>
      <c r="J54" s="43"/>
      <c r="K54" s="44"/>
      <c r="L54" s="23"/>
      <c r="M54" s="45"/>
      <c r="N54" s="46"/>
      <c r="O54" s="32"/>
      <c r="P54" s="32"/>
      <c r="Q54" s="33"/>
      <c r="R54" s="33"/>
      <c r="S54" s="33"/>
      <c r="T54" s="33"/>
      <c r="U54" s="34"/>
      <c r="V54" s="34"/>
      <c r="W54" s="34"/>
      <c r="X54" s="34"/>
      <c r="Y54" s="34"/>
      <c r="AA54" s="417"/>
      <c r="AB54" s="417"/>
      <c r="AC54" s="417"/>
      <c r="AD54" s="417"/>
      <c r="AE54" s="417"/>
      <c r="AF54" s="417"/>
      <c r="AG54" s="417"/>
      <c r="AH54" s="417"/>
      <c r="AI54" s="417"/>
      <c r="AJ54" s="417"/>
      <c r="AK54" s="417"/>
      <c r="AL54" s="417"/>
      <c r="AM54" s="417"/>
      <c r="AN54" s="389"/>
      <c r="AO54" s="417"/>
      <c r="AP54" s="417"/>
      <c r="AQ54" s="417"/>
      <c r="AR54" s="417"/>
      <c r="AS54" s="417"/>
      <c r="AT54" s="417"/>
      <c r="AU54" s="417"/>
      <c r="AV54" s="389"/>
      <c r="AW54" s="417"/>
      <c r="AX54" s="418"/>
      <c r="AY54" s="417"/>
      <c r="AZ54" s="417"/>
      <c r="BA54" s="417"/>
      <c r="BB54" s="417"/>
      <c r="BC54" s="389"/>
      <c r="BD54" s="389"/>
      <c r="BE54" s="389"/>
      <c r="BF54" s="389"/>
      <c r="BG54" s="389"/>
      <c r="BH54" s="417"/>
      <c r="BI54" s="389"/>
      <c r="BJ54" s="417"/>
      <c r="BK54" s="417"/>
      <c r="BL54" s="417"/>
      <c r="BM54" s="389"/>
      <c r="BN54" s="389"/>
      <c r="BO54" s="389"/>
      <c r="BP54" s="410"/>
      <c r="BQ54" s="410"/>
      <c r="BR54" s="410"/>
      <c r="BS54" s="410"/>
      <c r="BT54" s="410"/>
      <c r="BU54" s="410"/>
      <c r="BV54" s="410"/>
      <c r="BW54" s="410"/>
      <c r="BX54" s="389"/>
      <c r="BY54" s="389"/>
      <c r="BZ54" s="389"/>
      <c r="CA54" s="389"/>
      <c r="CB54" s="389"/>
    </row>
    <row r="55" spans="1:80" s="6" customFormat="1" ht="63.75" hidden="1" customHeight="1" x14ac:dyDescent="0.2">
      <c r="A55" s="35"/>
      <c r="B55" s="36"/>
      <c r="C55" s="37"/>
      <c r="D55" s="396"/>
      <c r="E55" s="396"/>
      <c r="F55" s="39"/>
      <c r="G55" s="40"/>
      <c r="H55" s="41"/>
      <c r="I55" s="42"/>
      <c r="J55" s="43"/>
      <c r="K55" s="44"/>
      <c r="L55" s="23"/>
      <c r="M55" s="45"/>
      <c r="N55" s="46"/>
      <c r="O55" s="32"/>
      <c r="P55" s="32"/>
      <c r="Q55" s="33"/>
      <c r="R55" s="33"/>
      <c r="S55" s="33"/>
      <c r="T55" s="33"/>
      <c r="U55" s="34"/>
      <c r="V55" s="34"/>
      <c r="W55" s="34"/>
      <c r="X55" s="34"/>
      <c r="Y55" s="34"/>
      <c r="AA55" s="431" t="s">
        <v>48</v>
      </c>
      <c r="AB55" s="432" t="str">
        <f>C56</f>
        <v>Türkei</v>
      </c>
      <c r="AC55" s="432" t="str">
        <f>F56</f>
        <v>Georgien</v>
      </c>
      <c r="AD55" s="432" t="str">
        <f>C57</f>
        <v>Portugal</v>
      </c>
      <c r="AE55" s="432" t="str">
        <f>F57</f>
        <v>Tschechien</v>
      </c>
      <c r="AF55" s="434" t="str">
        <f t="shared" ref="AF55:AM55" si="49">AB55</f>
        <v>Türkei</v>
      </c>
      <c r="AG55" s="434" t="str">
        <f t="shared" si="49"/>
        <v>Georgien</v>
      </c>
      <c r="AH55" s="434" t="str">
        <f t="shared" si="49"/>
        <v>Portugal</v>
      </c>
      <c r="AI55" s="434" t="str">
        <f t="shared" si="49"/>
        <v>Tschechien</v>
      </c>
      <c r="AJ55" s="434" t="str">
        <f t="shared" si="49"/>
        <v>Türkei</v>
      </c>
      <c r="AK55" s="434" t="str">
        <f t="shared" si="49"/>
        <v>Georgien</v>
      </c>
      <c r="AL55" s="434" t="str">
        <f t="shared" si="49"/>
        <v>Portugal</v>
      </c>
      <c r="AM55" s="434" t="str">
        <f t="shared" si="49"/>
        <v>Tschechien</v>
      </c>
      <c r="AN55" s="375"/>
      <c r="AO55" s="434" t="s">
        <v>49</v>
      </c>
      <c r="AP55" s="425"/>
      <c r="AQ55" s="425"/>
      <c r="AR55" s="425"/>
      <c r="AS55" s="367"/>
      <c r="AT55" s="425"/>
      <c r="AU55" s="425"/>
      <c r="AV55" s="375"/>
      <c r="AW55" s="435" t="s">
        <v>50</v>
      </c>
      <c r="AX55" s="429"/>
      <c r="AY55" s="425"/>
      <c r="AZ55" s="425"/>
      <c r="BA55" s="425"/>
      <c r="BB55" s="425"/>
      <c r="BC55" s="375" t="str">
        <f>AX56</f>
        <v>Türkei</v>
      </c>
      <c r="BD55" s="375" t="str">
        <f>AX57</f>
        <v>Georgien</v>
      </c>
      <c r="BE55" s="375" t="str">
        <f>AX58</f>
        <v>Portugal</v>
      </c>
      <c r="BF55" s="375" t="str">
        <f>AX59</f>
        <v>Tschechien</v>
      </c>
      <c r="BG55" s="375"/>
      <c r="BH55" s="435" t="s">
        <v>50</v>
      </c>
      <c r="BI55" s="375"/>
      <c r="BJ55" s="425"/>
      <c r="BK55" s="425"/>
      <c r="BL55" s="425"/>
      <c r="BM55" s="375"/>
      <c r="BN55" s="389"/>
      <c r="BO55" s="389"/>
      <c r="BP55" s="430"/>
      <c r="BQ55" s="430"/>
      <c r="BR55" s="430"/>
      <c r="BS55" s="430"/>
      <c r="BT55" s="430"/>
      <c r="BU55" s="410"/>
      <c r="BV55" s="430"/>
      <c r="BW55" s="430"/>
      <c r="BX55" s="389"/>
      <c r="BY55" s="389"/>
      <c r="BZ55" s="389"/>
      <c r="CA55" s="389"/>
      <c r="CB55" s="389"/>
    </row>
    <row r="56" spans="1:80" s="6" customFormat="1" ht="13.5" thickBot="1" x14ac:dyDescent="0.25">
      <c r="A56" s="177">
        <v>11</v>
      </c>
      <c r="B56" s="178" t="s">
        <v>100</v>
      </c>
      <c r="C56" s="179" t="s">
        <v>101</v>
      </c>
      <c r="D56" s="180"/>
      <c r="E56" s="180"/>
      <c r="F56" s="181" t="s">
        <v>102</v>
      </c>
      <c r="G56" s="182" t="s">
        <v>73</v>
      </c>
      <c r="H56" s="183">
        <v>45461</v>
      </c>
      <c r="I56" s="184">
        <v>0.75</v>
      </c>
      <c r="J56" s="185">
        <f t="shared" ref="J56:J61" si="50">WEEKDAY(H56)</f>
        <v>3</v>
      </c>
      <c r="K56" s="186" t="str">
        <f t="shared" ref="K56:K61" si="51">IF(N56="n","NEIN",IF(D56&gt;E56,C56,IF(E56&gt;D56,F56,"REMIS")))</f>
        <v>NEIN</v>
      </c>
      <c r="L56" s="187" t="str">
        <f t="shared" ref="L56:L61" si="52">IF(N56="n","Nein",D56-E56)</f>
        <v>Nein</v>
      </c>
      <c r="M56" s="188" t="str">
        <f t="shared" ref="M56:M61" si="53">IF(N56="n","Nein",TEXT(D56,"TT")&amp;TEXT(E56,"TT"))</f>
        <v>Nein</v>
      </c>
      <c r="N56" s="189" t="str">
        <f t="shared" si="11"/>
        <v>n</v>
      </c>
      <c r="O56" s="32"/>
      <c r="P56" s="32"/>
      <c r="Q56" s="33">
        <f>IF($N56="n",0,(IF($K56=[1]MASTER!$K56,T56,0)))</f>
        <v>0</v>
      </c>
      <c r="R56" s="33">
        <f>IF($N56="n",0,(IF($K56="REMIS",0,IF($L56=[1]MASTER!$L56,U56,0))))</f>
        <v>0</v>
      </c>
      <c r="S56" s="33">
        <f>IF($N56="n",0,(IF($M56=[1]MASTER!$M56,IF(K56="REMIS",U56+V56,V56),0)))</f>
        <v>0</v>
      </c>
      <c r="T56" s="33">
        <v>2</v>
      </c>
      <c r="U56" s="34">
        <v>1</v>
      </c>
      <c r="V56" s="34">
        <v>1</v>
      </c>
      <c r="W56" s="34">
        <f t="shared" ref="W56:W61" si="54">(SUM(Q56))/2</f>
        <v>0</v>
      </c>
      <c r="X56" s="34">
        <f t="shared" ref="X56:X61" si="55">IF(S56=1,0,R56)</f>
        <v>0</v>
      </c>
      <c r="Y56" s="34">
        <f t="shared" ref="Y56:Y61" si="56">IF(S56=0,0,IF(S56=2,1,IF(S56=1,1,0)))</f>
        <v>0</v>
      </c>
      <c r="AA56" s="367">
        <f t="shared" ref="AA56:AA61" si="57">IF(D56-E56&gt;0,1,IF(E56=D56,0,-1))</f>
        <v>0</v>
      </c>
      <c r="AB56" s="368">
        <f>IF($D56="",0,IF($D56&gt;$E56,3,IF($D56=E56,1,0)))</f>
        <v>0</v>
      </c>
      <c r="AC56" s="368">
        <f>IF($E56="",0,IF($D56&gt;$E56,0,IF($D56=E56,1,3)))</f>
        <v>0</v>
      </c>
      <c r="AD56" s="369"/>
      <c r="AE56" s="370"/>
      <c r="AF56" s="371">
        <f>D56</f>
        <v>0</v>
      </c>
      <c r="AG56" s="371">
        <f>E56</f>
        <v>0</v>
      </c>
      <c r="AH56" s="372"/>
      <c r="AI56" s="372"/>
      <c r="AJ56" s="373">
        <f>E56</f>
        <v>0</v>
      </c>
      <c r="AK56" s="373">
        <f>D56</f>
        <v>0</v>
      </c>
      <c r="AL56" s="374"/>
      <c r="AM56" s="374"/>
      <c r="AN56" s="375"/>
      <c r="AO56" s="376">
        <f>AB62</f>
        <v>0</v>
      </c>
      <c r="AP56" s="371">
        <f>AF62</f>
        <v>0</v>
      </c>
      <c r="AQ56" s="373">
        <f>AJ62</f>
        <v>0</v>
      </c>
      <c r="AR56" s="377">
        <f>AP56-AQ56</f>
        <v>0</v>
      </c>
      <c r="AS56" s="378">
        <f>IF(AO56&gt;AO57,-1,0)</f>
        <v>0</v>
      </c>
      <c r="AT56" s="378">
        <f>IF(AO56&gt;AO58,-1,0)</f>
        <v>0</v>
      </c>
      <c r="AU56" s="378">
        <f>IF(AO56&gt;AO59,-1,0)</f>
        <v>0</v>
      </c>
      <c r="AV56" s="379">
        <f>10000-(AY56*1000+BB56*10+AZ56)</f>
        <v>10000</v>
      </c>
      <c r="AW56" s="380">
        <f>RANK(AV56,AV56:AV59,1)</f>
        <v>1</v>
      </c>
      <c r="AX56" s="381" t="str">
        <f>C56</f>
        <v>Türkei</v>
      </c>
      <c r="AY56" s="382">
        <f t="shared" ref="AY56:BA59" si="58">AO56</f>
        <v>0</v>
      </c>
      <c r="AZ56" s="382">
        <f t="shared" si="58"/>
        <v>0</v>
      </c>
      <c r="BA56" s="382">
        <f t="shared" si="58"/>
        <v>0</v>
      </c>
      <c r="BB56" s="382">
        <f>AZ56-BA56</f>
        <v>0</v>
      </c>
      <c r="BC56" s="383"/>
      <c r="BD56" s="379">
        <f>IF(AO57&lt;&gt;AO56,AV57,IF(BD55=K56,AV57-2000,AV57))</f>
        <v>10000</v>
      </c>
      <c r="BE56" s="379">
        <f>IF(AO58&lt;&gt;AO56,AV58,IF(BE55=K59,AV58-2000,AV58))</f>
        <v>10000</v>
      </c>
      <c r="BF56" s="379">
        <f>IF(AO59&lt;&gt;AO56,AV59,IF(BF55=K60,AV59-2000,AV59))</f>
        <v>10000</v>
      </c>
      <c r="BG56" s="384">
        <f>BC60</f>
        <v>30000</v>
      </c>
      <c r="BH56" s="385">
        <f>RANK(BG56,BG56:BG59,1)</f>
        <v>1</v>
      </c>
      <c r="BI56" s="13" t="str">
        <f t="shared" ref="BI56:BL59" si="59">AX56</f>
        <v>Türkei</v>
      </c>
      <c r="BJ56" s="386">
        <f t="shared" si="59"/>
        <v>0</v>
      </c>
      <c r="BK56" s="386">
        <f t="shared" si="59"/>
        <v>0</v>
      </c>
      <c r="BL56" s="386">
        <f t="shared" si="59"/>
        <v>0</v>
      </c>
      <c r="BM56" s="387"/>
      <c r="BN56" s="388"/>
      <c r="BO56" s="389"/>
      <c r="BP56" s="460">
        <v>1</v>
      </c>
      <c r="BQ56" s="461" t="str">
        <f>VLOOKUP(1,BH56:BI59,2,FALSE)</f>
        <v>Türkei</v>
      </c>
      <c r="BR56" s="462"/>
      <c r="BS56" s="460">
        <f>VLOOKUP(1,BH56:BL59,3,FALSE)</f>
        <v>0</v>
      </c>
      <c r="BT56" s="463">
        <f>VLOOKUP(1,BH56:BL59,4,FALSE)</f>
        <v>0</v>
      </c>
      <c r="BU56" s="394" t="s">
        <v>55</v>
      </c>
      <c r="BV56" s="463">
        <f>VLOOKUP(1,BH56:BL59,5,FALSE)</f>
        <v>0</v>
      </c>
      <c r="BW56" s="464" t="s">
        <v>103</v>
      </c>
      <c r="BX56" s="389"/>
      <c r="BY56" s="389"/>
      <c r="BZ56" s="389"/>
      <c r="CA56" s="389"/>
      <c r="CB56" s="389"/>
    </row>
    <row r="57" spans="1:80" s="6" customFormat="1" ht="13.5" thickBot="1" x14ac:dyDescent="0.25">
      <c r="A57" s="35">
        <v>12</v>
      </c>
      <c r="B57" s="36" t="s">
        <v>100</v>
      </c>
      <c r="C57" s="37" t="s">
        <v>104</v>
      </c>
      <c r="D57" s="38"/>
      <c r="E57" s="38"/>
      <c r="F57" s="39" t="s">
        <v>105</v>
      </c>
      <c r="G57" s="40" t="s">
        <v>78</v>
      </c>
      <c r="H57" s="41">
        <v>45461</v>
      </c>
      <c r="I57" s="42">
        <v>0.875</v>
      </c>
      <c r="J57" s="43">
        <f t="shared" si="50"/>
        <v>3</v>
      </c>
      <c r="K57" s="44" t="str">
        <f t="shared" si="51"/>
        <v>NEIN</v>
      </c>
      <c r="L57" s="23" t="str">
        <f t="shared" si="52"/>
        <v>Nein</v>
      </c>
      <c r="M57" s="45" t="str">
        <f t="shared" si="53"/>
        <v>Nein</v>
      </c>
      <c r="N57" s="46" t="str">
        <f t="shared" si="11"/>
        <v>n</v>
      </c>
      <c r="O57" s="32"/>
      <c r="P57" s="32"/>
      <c r="Q57" s="33">
        <f>IF($N57="n",0,(IF($K57=[1]MASTER!$K57,T57,0)))</f>
        <v>0</v>
      </c>
      <c r="R57" s="33">
        <f>IF($N57="n",0,(IF($K57="REMIS",0,IF($L57=[1]MASTER!$L57,U57,0))))</f>
        <v>0</v>
      </c>
      <c r="S57" s="33">
        <f>IF($N57="n",0,(IF($M57=[1]MASTER!$M57,IF(K57="REMIS",U57+V57,V57),0)))</f>
        <v>0</v>
      </c>
      <c r="T57" s="33">
        <v>2</v>
      </c>
      <c r="U57" s="34">
        <v>1</v>
      </c>
      <c r="V57" s="34">
        <v>1</v>
      </c>
      <c r="W57" s="34">
        <f t="shared" si="54"/>
        <v>0</v>
      </c>
      <c r="X57" s="34">
        <f t="shared" si="55"/>
        <v>0</v>
      </c>
      <c r="Y57" s="34">
        <f t="shared" si="56"/>
        <v>0</v>
      </c>
      <c r="AA57" s="367">
        <f t="shared" si="57"/>
        <v>0</v>
      </c>
      <c r="AB57" s="369"/>
      <c r="AC57" s="369"/>
      <c r="AD57" s="368">
        <f>IF($E57="",0,IF($D57&gt;$E57,3,IF($D57=E57,1,0)))</f>
        <v>0</v>
      </c>
      <c r="AE57" s="368">
        <f>IF($E57="",0,IF($D57&gt;$E57,0,IF($D57=E57,1,3)))</f>
        <v>0</v>
      </c>
      <c r="AF57" s="372"/>
      <c r="AG57" s="372"/>
      <c r="AH57" s="371">
        <f>D57</f>
        <v>0</v>
      </c>
      <c r="AI57" s="371">
        <f>E57</f>
        <v>0</v>
      </c>
      <c r="AJ57" s="374"/>
      <c r="AK57" s="374"/>
      <c r="AL57" s="373">
        <f>E57</f>
        <v>0</v>
      </c>
      <c r="AM57" s="373">
        <f>D57</f>
        <v>0</v>
      </c>
      <c r="AN57" s="375"/>
      <c r="AO57" s="397">
        <f>AC62</f>
        <v>0</v>
      </c>
      <c r="AP57" s="398">
        <f>AG62</f>
        <v>0</v>
      </c>
      <c r="AQ57" s="399">
        <f>AK62</f>
        <v>0</v>
      </c>
      <c r="AR57" s="400">
        <f>AP57-AQ57</f>
        <v>0</v>
      </c>
      <c r="AS57" s="401">
        <f>IF(AO57&gt;AO56,-1,0)</f>
        <v>0</v>
      </c>
      <c r="AT57" s="378">
        <f>IF(AO57&gt;AO58,-1,0)</f>
        <v>0</v>
      </c>
      <c r="AU57" s="401">
        <f>IF(AO57&gt;AO59,-1,0)</f>
        <v>0</v>
      </c>
      <c r="AV57" s="379">
        <f>10000-(AY57*1000+BB57*10+AZ57)</f>
        <v>10000</v>
      </c>
      <c r="AW57" s="402">
        <f>RANK(AV57,AV56:AV59,1)</f>
        <v>1</v>
      </c>
      <c r="AX57" s="403" t="str">
        <f>F56</f>
        <v>Georgien</v>
      </c>
      <c r="AY57" s="382">
        <f t="shared" si="58"/>
        <v>0</v>
      </c>
      <c r="AZ57" s="404">
        <f t="shared" si="58"/>
        <v>0</v>
      </c>
      <c r="BA57" s="404">
        <f t="shared" si="58"/>
        <v>0</v>
      </c>
      <c r="BB57" s="382">
        <f>AZ57-BA57</f>
        <v>0</v>
      </c>
      <c r="BC57" s="379">
        <f>IF(AO56&lt;&gt;AO57,AV56,IF(BC55=K56,AV56-2000,AV56))</f>
        <v>10000</v>
      </c>
      <c r="BD57" s="383"/>
      <c r="BE57" s="379">
        <f>IF(AO57&lt;&gt;AO58,AV58,IF(BE55=K61,AV58-2000,AV58))</f>
        <v>10000</v>
      </c>
      <c r="BF57" s="379">
        <f>IF(AO59&lt;&gt;AO57,AV59,IF(BF55=K58,AV59-2000,AV59))</f>
        <v>10000</v>
      </c>
      <c r="BG57" s="405">
        <f>BD60</f>
        <v>30000</v>
      </c>
      <c r="BH57" s="385">
        <f>RANK(BG57,BG56:BG59,1)</f>
        <v>1</v>
      </c>
      <c r="BI57" s="13" t="str">
        <f t="shared" si="59"/>
        <v>Georgien</v>
      </c>
      <c r="BJ57" s="386">
        <f t="shared" si="59"/>
        <v>0</v>
      </c>
      <c r="BK57" s="386">
        <f t="shared" si="59"/>
        <v>0</v>
      </c>
      <c r="BL57" s="386">
        <f t="shared" si="59"/>
        <v>0</v>
      </c>
      <c r="BM57" s="375"/>
      <c r="BN57" s="389"/>
      <c r="BO57" s="389"/>
      <c r="BP57" s="460">
        <v>2</v>
      </c>
      <c r="BQ57" s="461" t="e">
        <f>VLOOKUP(2,BH56:BI59,2,FALSE)</f>
        <v>#N/A</v>
      </c>
      <c r="BR57" s="462"/>
      <c r="BS57" s="460" t="e">
        <f>VLOOKUP(2,BH56:BL59,3,FALSE)</f>
        <v>#N/A</v>
      </c>
      <c r="BT57" s="463" t="e">
        <f>VLOOKUP(2,BH56:BL59,4,FALSE)</f>
        <v>#N/A</v>
      </c>
      <c r="BU57" s="394" t="s">
        <v>55</v>
      </c>
      <c r="BV57" s="463" t="e">
        <f>VLOOKUP(2,BH56:BL59,5,FALSE)</f>
        <v>#N/A</v>
      </c>
      <c r="BW57" s="464" t="s">
        <v>106</v>
      </c>
      <c r="BX57" s="389"/>
      <c r="BY57" s="389"/>
      <c r="BZ57" s="389"/>
      <c r="CA57" s="389"/>
      <c r="CB57" s="389"/>
    </row>
    <row r="58" spans="1:80" s="6" customFormat="1" ht="13.5" thickBot="1" x14ac:dyDescent="0.25">
      <c r="A58" s="190">
        <v>24</v>
      </c>
      <c r="B58" s="191" t="s">
        <v>100</v>
      </c>
      <c r="C58" s="192" t="s">
        <v>102</v>
      </c>
      <c r="D58" s="193"/>
      <c r="E58" s="193"/>
      <c r="F58" s="194" t="s">
        <v>105</v>
      </c>
      <c r="G58" s="195" t="s">
        <v>75</v>
      </c>
      <c r="H58" s="196">
        <v>45465</v>
      </c>
      <c r="I58" s="197">
        <v>0.625</v>
      </c>
      <c r="J58" s="198">
        <f t="shared" si="50"/>
        <v>7</v>
      </c>
      <c r="K58" s="199" t="str">
        <f t="shared" si="51"/>
        <v>NEIN</v>
      </c>
      <c r="L58" s="200" t="str">
        <f t="shared" si="52"/>
        <v>Nein</v>
      </c>
      <c r="M58" s="201" t="str">
        <f t="shared" si="53"/>
        <v>Nein</v>
      </c>
      <c r="N58" s="202" t="str">
        <f t="shared" si="11"/>
        <v>n</v>
      </c>
      <c r="O58" s="32"/>
      <c r="P58" s="32"/>
      <c r="Q58" s="33">
        <f>IF($N58="n",0,(IF($K58=[1]MASTER!$K58,T58,0)))</f>
        <v>0</v>
      </c>
      <c r="R58" s="33">
        <f>IF($N58="n",0,(IF($K58="REMIS",0,IF($L58=[1]MASTER!$L58,U58,0))))</f>
        <v>0</v>
      </c>
      <c r="S58" s="33">
        <f>IF($N58="n",0,(IF($M58=[1]MASTER!$M58,IF(K58="REMIS",U58+V58,V58),0)))</f>
        <v>0</v>
      </c>
      <c r="T58" s="33">
        <v>2</v>
      </c>
      <c r="U58" s="34">
        <v>1</v>
      </c>
      <c r="V58" s="34">
        <v>1</v>
      </c>
      <c r="W58" s="34">
        <f t="shared" si="54"/>
        <v>0</v>
      </c>
      <c r="X58" s="34">
        <f t="shared" si="55"/>
        <v>0</v>
      </c>
      <c r="Y58" s="34">
        <f t="shared" si="56"/>
        <v>0</v>
      </c>
      <c r="AA58" s="367">
        <f t="shared" si="57"/>
        <v>0</v>
      </c>
      <c r="AB58" s="368"/>
      <c r="AC58" s="368">
        <f>IF($E58="",0,IF($D58&gt;$E58,3,IF($D58=E58,1,0)))</f>
        <v>0</v>
      </c>
      <c r="AD58" s="368"/>
      <c r="AE58" s="368">
        <f>IF($E58="",0,IF($D58&gt;$E58,0,IF($D58=E58,1,3)))</f>
        <v>0</v>
      </c>
      <c r="AF58" s="371"/>
      <c r="AG58" s="371">
        <f>D58</f>
        <v>0</v>
      </c>
      <c r="AH58" s="371"/>
      <c r="AI58" s="371">
        <f>E58</f>
        <v>0</v>
      </c>
      <c r="AJ58" s="373"/>
      <c r="AK58" s="373">
        <f>E58</f>
        <v>0</v>
      </c>
      <c r="AL58" s="373"/>
      <c r="AM58" s="373">
        <f>D58</f>
        <v>0</v>
      </c>
      <c r="AN58" s="375"/>
      <c r="AO58" s="397">
        <f>AD62</f>
        <v>0</v>
      </c>
      <c r="AP58" s="398">
        <f>AH62</f>
        <v>0</v>
      </c>
      <c r="AQ58" s="399">
        <f>AL62</f>
        <v>0</v>
      </c>
      <c r="AR58" s="400">
        <f>AP58-AQ58</f>
        <v>0</v>
      </c>
      <c r="AS58" s="401">
        <f>IF(AO58&gt;AO56,-1,0)</f>
        <v>0</v>
      </c>
      <c r="AT58" s="378">
        <f>IF(AO58&gt;AO57,-1,0)</f>
        <v>0</v>
      </c>
      <c r="AU58" s="401">
        <f>IF(AO58&gt;AO59,-1,0)</f>
        <v>0</v>
      </c>
      <c r="AV58" s="379">
        <f>10000-(AY58*1000+BB58*10+AZ58)</f>
        <v>10000</v>
      </c>
      <c r="AW58" s="402">
        <f>RANK(AV58,AV56:AV59,1)</f>
        <v>1</v>
      </c>
      <c r="AX58" s="403" t="str">
        <f>C57</f>
        <v>Portugal</v>
      </c>
      <c r="AY58" s="382">
        <f t="shared" si="58"/>
        <v>0</v>
      </c>
      <c r="AZ58" s="404">
        <f t="shared" si="58"/>
        <v>0</v>
      </c>
      <c r="BA58" s="404">
        <f t="shared" si="58"/>
        <v>0</v>
      </c>
      <c r="BB58" s="382">
        <f>AZ58-BA58</f>
        <v>0</v>
      </c>
      <c r="BC58" s="379">
        <f>IF(AO56&lt;&gt;AO58,AV56,IF(BC55=K59,AV56-2000,AV56))</f>
        <v>10000</v>
      </c>
      <c r="BD58" s="379">
        <f>IF(AO57&lt;&gt;AO58,AV57,IF(BD55=K61,AV57-2000,AV57))</f>
        <v>10000</v>
      </c>
      <c r="BE58" s="383"/>
      <c r="BF58" s="379">
        <f>IF(AO59&lt;&gt;AO58,AV59,IF(BF55=K57,AV59-2000,AV59))</f>
        <v>10000</v>
      </c>
      <c r="BG58" s="405">
        <f>BE60</f>
        <v>30000</v>
      </c>
      <c r="BH58" s="385">
        <f>RANK(BG58,BG56:BG59,1)</f>
        <v>1</v>
      </c>
      <c r="BI58" s="13" t="str">
        <f t="shared" si="59"/>
        <v>Portugal</v>
      </c>
      <c r="BJ58" s="386">
        <f t="shared" si="59"/>
        <v>0</v>
      </c>
      <c r="BK58" s="386">
        <f t="shared" si="59"/>
        <v>0</v>
      </c>
      <c r="BL58" s="386">
        <f t="shared" si="59"/>
        <v>0</v>
      </c>
      <c r="BM58" s="375"/>
      <c r="BN58" s="389"/>
      <c r="BO58" s="389"/>
      <c r="BP58" s="406">
        <v>3</v>
      </c>
      <c r="BQ58" s="407" t="e">
        <f>VLOOKUP(3,BH56:BI59,2,FALSE)</f>
        <v>#N/A</v>
      </c>
      <c r="BR58" s="408"/>
      <c r="BS58" s="409" t="e">
        <f>VLOOKUP(3,BH56:BL59,3,FALSE)</f>
        <v>#N/A</v>
      </c>
      <c r="BT58" s="409" t="e">
        <f>VLOOKUP(3,BH56:BL59,4,FALSE)</f>
        <v>#N/A</v>
      </c>
      <c r="BU58" s="394" t="s">
        <v>55</v>
      </c>
      <c r="BV58" s="409" t="e">
        <f>VLOOKUP(3,BH56:BL59,5,FALSE)</f>
        <v>#N/A</v>
      </c>
      <c r="BW58" s="410"/>
      <c r="BX58" s="389"/>
      <c r="BY58" s="389"/>
      <c r="BZ58" s="389"/>
      <c r="CA58" s="389"/>
      <c r="CB58" s="389"/>
    </row>
    <row r="59" spans="1:80" s="6" customFormat="1" ht="13.5" thickBot="1" x14ac:dyDescent="0.25">
      <c r="A59" s="35">
        <v>23</v>
      </c>
      <c r="B59" s="36" t="s">
        <v>100</v>
      </c>
      <c r="C59" s="37" t="s">
        <v>101</v>
      </c>
      <c r="D59" s="38"/>
      <c r="E59" s="38"/>
      <c r="F59" s="39" t="s">
        <v>104</v>
      </c>
      <c r="G59" s="40" t="s">
        <v>73</v>
      </c>
      <c r="H59" s="41">
        <v>45465</v>
      </c>
      <c r="I59" s="42">
        <v>0.75</v>
      </c>
      <c r="J59" s="43">
        <f t="shared" si="50"/>
        <v>7</v>
      </c>
      <c r="K59" s="44" t="str">
        <f t="shared" si="51"/>
        <v>NEIN</v>
      </c>
      <c r="L59" s="23" t="str">
        <f t="shared" si="52"/>
        <v>Nein</v>
      </c>
      <c r="M59" s="45" t="str">
        <f t="shared" si="53"/>
        <v>Nein</v>
      </c>
      <c r="N59" s="46" t="str">
        <f t="shared" si="11"/>
        <v>n</v>
      </c>
      <c r="O59" s="32"/>
      <c r="P59" s="32"/>
      <c r="Q59" s="33">
        <f>IF($N59="n",0,(IF($K59=[1]MASTER!$K59,T59,0)))</f>
        <v>0</v>
      </c>
      <c r="R59" s="33">
        <f>IF($N59="n",0,(IF($K59="REMIS",0,IF($L59=[1]MASTER!$L59,U59,0))))</f>
        <v>0</v>
      </c>
      <c r="S59" s="33">
        <f>IF($N59="n",0,(IF($M59=[1]MASTER!$M59,IF(K59="REMIS",U59+V59,V59),0)))</f>
        <v>0</v>
      </c>
      <c r="T59" s="33">
        <v>2</v>
      </c>
      <c r="U59" s="34">
        <v>1</v>
      </c>
      <c r="V59" s="34">
        <v>1</v>
      </c>
      <c r="W59" s="34">
        <f t="shared" si="54"/>
        <v>0</v>
      </c>
      <c r="X59" s="34">
        <f t="shared" si="55"/>
        <v>0</v>
      </c>
      <c r="Y59" s="34">
        <f t="shared" si="56"/>
        <v>0</v>
      </c>
      <c r="AA59" s="367">
        <f t="shared" si="57"/>
        <v>0</v>
      </c>
      <c r="AB59" s="368">
        <f>IF($D59="",0,IF($D59&gt;$E59,3,IF($D59=E59,1,0)))</f>
        <v>0</v>
      </c>
      <c r="AC59" s="368"/>
      <c r="AD59" s="368">
        <f>IF($E59="",0,IF($D59&gt;$E59,0,IF($D59=E59,1,3)))</f>
        <v>0</v>
      </c>
      <c r="AE59" s="368"/>
      <c r="AF59" s="371">
        <f>D59</f>
        <v>0</v>
      </c>
      <c r="AG59" s="371"/>
      <c r="AH59" s="371">
        <f>E59</f>
        <v>0</v>
      </c>
      <c r="AI59" s="371"/>
      <c r="AJ59" s="373">
        <f>E59</f>
        <v>0</v>
      </c>
      <c r="AK59" s="373"/>
      <c r="AL59" s="373">
        <f>D59</f>
        <v>0</v>
      </c>
      <c r="AM59" s="373"/>
      <c r="AN59" s="375"/>
      <c r="AO59" s="397">
        <f>AE62</f>
        <v>0</v>
      </c>
      <c r="AP59" s="398">
        <f>AI62</f>
        <v>0</v>
      </c>
      <c r="AQ59" s="399">
        <f>AM62</f>
        <v>0</v>
      </c>
      <c r="AR59" s="400">
        <f>AP59-AQ59</f>
        <v>0</v>
      </c>
      <c r="AS59" s="401">
        <f>IF(AO59&gt;AO56,-1,0)</f>
        <v>0</v>
      </c>
      <c r="AT59" s="378">
        <f>IF(AO59&gt;AO57,-1,0)</f>
        <v>0</v>
      </c>
      <c r="AU59" s="401">
        <f>IF(AO59&gt;AO58,-1,0)</f>
        <v>0</v>
      </c>
      <c r="AV59" s="379">
        <f>10000-(AY59*1000+BB59*10+AZ59)</f>
        <v>10000</v>
      </c>
      <c r="AW59" s="402">
        <f>RANK(AV59,AV56:AV59,1)</f>
        <v>1</v>
      </c>
      <c r="AX59" s="403" t="str">
        <f>F57</f>
        <v>Tschechien</v>
      </c>
      <c r="AY59" s="382">
        <f t="shared" si="58"/>
        <v>0</v>
      </c>
      <c r="AZ59" s="404">
        <f t="shared" si="58"/>
        <v>0</v>
      </c>
      <c r="BA59" s="404">
        <f t="shared" si="58"/>
        <v>0</v>
      </c>
      <c r="BB59" s="382">
        <f>AZ59-BA59</f>
        <v>0</v>
      </c>
      <c r="BC59" s="379">
        <f>IF(AO56&lt;&gt;AO59,AV56,IF(BC55=K60,AV56-2000,AV56))</f>
        <v>10000</v>
      </c>
      <c r="BD59" s="379">
        <f>IF(AO57&lt;&gt;AO59,AV57,IF(BD55=K58,AV57-2000,AV57))</f>
        <v>10000</v>
      </c>
      <c r="BE59" s="379">
        <f>IF(AO58&lt;&gt;AO59,AV58,IF(BE55=K57,AV58-2000,AV58))</f>
        <v>10000</v>
      </c>
      <c r="BF59" s="383"/>
      <c r="BG59" s="405">
        <f>BF60</f>
        <v>30000</v>
      </c>
      <c r="BH59" s="385">
        <f>RANK(BG59,BG56:BG59,1)</f>
        <v>1</v>
      </c>
      <c r="BI59" s="13" t="str">
        <f t="shared" si="59"/>
        <v>Tschechien</v>
      </c>
      <c r="BJ59" s="386">
        <f t="shared" si="59"/>
        <v>0</v>
      </c>
      <c r="BK59" s="386">
        <f t="shared" si="59"/>
        <v>0</v>
      </c>
      <c r="BL59" s="386">
        <f t="shared" si="59"/>
        <v>0</v>
      </c>
      <c r="BM59" s="375"/>
      <c r="BN59" s="389"/>
      <c r="BO59" s="389"/>
      <c r="BP59" s="411">
        <v>4</v>
      </c>
      <c r="BQ59" s="412" t="e">
        <f>VLOOKUP(4,BH56:BI59,2,FALSE)</f>
        <v>#N/A</v>
      </c>
      <c r="BR59" s="413"/>
      <c r="BS59" s="414" t="e">
        <f>VLOOKUP(4,BH56:BL59,3,FALSE)</f>
        <v>#N/A</v>
      </c>
      <c r="BT59" s="414" t="e">
        <f>VLOOKUP(4,BH56:BL59,4,FALSE)</f>
        <v>#N/A</v>
      </c>
      <c r="BU59" s="394" t="s">
        <v>55</v>
      </c>
      <c r="BV59" s="414" t="e">
        <f>VLOOKUP(4,BH56:BL59,5,FALSE)</f>
        <v>#N/A</v>
      </c>
      <c r="BW59" s="410"/>
      <c r="BX59" s="389"/>
      <c r="BY59" s="389"/>
      <c r="BZ59" s="389"/>
      <c r="CA59" s="389"/>
      <c r="CB59" s="389"/>
    </row>
    <row r="60" spans="1:80" s="6" customFormat="1" x14ac:dyDescent="0.2">
      <c r="A60" s="190">
        <v>36</v>
      </c>
      <c r="B60" s="191" t="s">
        <v>100</v>
      </c>
      <c r="C60" s="192" t="s">
        <v>105</v>
      </c>
      <c r="D60" s="193"/>
      <c r="E60" s="193"/>
      <c r="F60" s="194" t="s">
        <v>101</v>
      </c>
      <c r="G60" s="195" t="s">
        <v>75</v>
      </c>
      <c r="H60" s="196">
        <v>45469</v>
      </c>
      <c r="I60" s="197">
        <v>0.875</v>
      </c>
      <c r="J60" s="198">
        <f t="shared" si="50"/>
        <v>4</v>
      </c>
      <c r="K60" s="199" t="str">
        <f t="shared" si="51"/>
        <v>NEIN</v>
      </c>
      <c r="L60" s="200" t="str">
        <f t="shared" si="52"/>
        <v>Nein</v>
      </c>
      <c r="M60" s="201" t="str">
        <f t="shared" si="53"/>
        <v>Nein</v>
      </c>
      <c r="N60" s="202" t="str">
        <f t="shared" si="11"/>
        <v>n</v>
      </c>
      <c r="O60" s="32"/>
      <c r="P60" s="32"/>
      <c r="Q60" s="33">
        <f>IF($N60="n",0,(IF($K60=[1]MASTER!$K60,T60,0)))</f>
        <v>0</v>
      </c>
      <c r="R60" s="33">
        <f>IF($N60="n",0,(IF($K60="REMIS",0,IF($L60=[1]MASTER!$L60,U60,0))))</f>
        <v>0</v>
      </c>
      <c r="S60" s="33">
        <f>IF($N60="n",0,(IF($M60=[1]MASTER!$M60,IF(K60="REMIS",U60+V60,V60),0)))</f>
        <v>0</v>
      </c>
      <c r="T60" s="33">
        <v>2</v>
      </c>
      <c r="U60" s="34">
        <v>1</v>
      </c>
      <c r="V60" s="34">
        <v>1</v>
      </c>
      <c r="W60" s="34">
        <f t="shared" si="54"/>
        <v>0</v>
      </c>
      <c r="X60" s="34">
        <f t="shared" si="55"/>
        <v>0</v>
      </c>
      <c r="Y60" s="34">
        <f t="shared" si="56"/>
        <v>0</v>
      </c>
      <c r="AA60" s="367">
        <f t="shared" si="57"/>
        <v>0</v>
      </c>
      <c r="AB60" s="368">
        <f>IF($D60="",0,IF($D60&gt;$E60,0,IF($D60=E60,1,3)))</f>
        <v>0</v>
      </c>
      <c r="AC60" s="369"/>
      <c r="AD60" s="369"/>
      <c r="AE60" s="368">
        <f>IF($E60="",0,IF($D60&gt;$E60,3,IF($D60=E60,1,0)))</f>
        <v>0</v>
      </c>
      <c r="AF60" s="371">
        <f>E60</f>
        <v>0</v>
      </c>
      <c r="AG60" s="372"/>
      <c r="AH60" s="372"/>
      <c r="AI60" s="371">
        <f>D60</f>
        <v>0</v>
      </c>
      <c r="AJ60" s="373">
        <f>D60</f>
        <v>0</v>
      </c>
      <c r="AK60" s="374"/>
      <c r="AL60" s="374"/>
      <c r="AM60" s="373">
        <f>E60</f>
        <v>0</v>
      </c>
      <c r="AN60" s="375"/>
      <c r="AO60" s="386"/>
      <c r="AP60" s="386"/>
      <c r="AQ60" s="386"/>
      <c r="AR60" s="386"/>
      <c r="AS60" s="386"/>
      <c r="AT60" s="386"/>
      <c r="AU60" s="386"/>
      <c r="AV60" s="379"/>
      <c r="AW60" s="417"/>
      <c r="AX60" s="418"/>
      <c r="AY60" s="417"/>
      <c r="AZ60" s="417"/>
      <c r="BA60" s="417"/>
      <c r="BB60" s="417"/>
      <c r="BC60" s="419">
        <f>SUM(BC56:BC59)</f>
        <v>30000</v>
      </c>
      <c r="BD60" s="420">
        <f>SUM(BD56:BD59)</f>
        <v>30000</v>
      </c>
      <c r="BE60" s="420">
        <f>SUM(BE56:BE59)</f>
        <v>30000</v>
      </c>
      <c r="BF60" s="420">
        <f>SUM(BF56:BF59)</f>
        <v>30000</v>
      </c>
      <c r="BG60" s="421"/>
      <c r="BH60" s="385"/>
      <c r="BI60" s="422"/>
      <c r="BJ60" s="386"/>
      <c r="BK60" s="386"/>
      <c r="BL60" s="386"/>
      <c r="BM60" s="375"/>
      <c r="BN60" s="389"/>
      <c r="BO60" s="389"/>
      <c r="BP60" s="410"/>
      <c r="BQ60" s="410"/>
      <c r="BR60" s="410"/>
      <c r="BS60" s="410"/>
      <c r="BT60" s="410"/>
      <c r="BU60" s="410"/>
      <c r="BV60" s="410"/>
      <c r="BW60" s="410"/>
      <c r="BX60" s="389"/>
      <c r="BY60" s="389"/>
      <c r="BZ60" s="389"/>
      <c r="CA60" s="389"/>
      <c r="CB60" s="389"/>
    </row>
    <row r="61" spans="1:80" s="6" customFormat="1" ht="13.5" thickBot="1" x14ac:dyDescent="0.25">
      <c r="A61" s="60">
        <v>35</v>
      </c>
      <c r="B61" s="61" t="s">
        <v>100</v>
      </c>
      <c r="C61" s="62" t="s">
        <v>102</v>
      </c>
      <c r="D61" s="63"/>
      <c r="E61" s="63"/>
      <c r="F61" s="64" t="s">
        <v>104</v>
      </c>
      <c r="G61" s="65" t="s">
        <v>76</v>
      </c>
      <c r="H61" s="66">
        <v>45469</v>
      </c>
      <c r="I61" s="67">
        <v>0.875</v>
      </c>
      <c r="J61" s="68">
        <f t="shared" si="50"/>
        <v>4</v>
      </c>
      <c r="K61" s="69" t="str">
        <f t="shared" si="51"/>
        <v>NEIN</v>
      </c>
      <c r="L61" s="70" t="str">
        <f t="shared" si="52"/>
        <v>Nein</v>
      </c>
      <c r="M61" s="71" t="str">
        <f t="shared" si="53"/>
        <v>Nein</v>
      </c>
      <c r="N61" s="72" t="str">
        <f t="shared" si="11"/>
        <v>n</v>
      </c>
      <c r="O61" s="32"/>
      <c r="P61" s="32"/>
      <c r="Q61" s="33">
        <f>IF($N61="n",0,(IF($K61=[1]MASTER!$K61,T61,0)))</f>
        <v>0</v>
      </c>
      <c r="R61" s="33">
        <f>IF($N61="n",0,(IF($K61="REMIS",0,IF($L61=[1]MASTER!$L61,U61,0))))</f>
        <v>0</v>
      </c>
      <c r="S61" s="33">
        <f>IF($N61="n",0,(IF($M61=[1]MASTER!$M61,IF(K61="REMIS",U61+V61,V61),0)))</f>
        <v>0</v>
      </c>
      <c r="T61" s="33">
        <v>2</v>
      </c>
      <c r="U61" s="34">
        <v>1</v>
      </c>
      <c r="V61" s="34">
        <v>1</v>
      </c>
      <c r="W61" s="34">
        <f t="shared" si="54"/>
        <v>0</v>
      </c>
      <c r="X61" s="34">
        <f t="shared" si="55"/>
        <v>0</v>
      </c>
      <c r="Y61" s="34">
        <f t="shared" si="56"/>
        <v>0</v>
      </c>
      <c r="AA61" s="367">
        <f t="shared" si="57"/>
        <v>0</v>
      </c>
      <c r="AB61" s="370"/>
      <c r="AC61" s="368">
        <f>IF($E61="",0,IF($D61&gt;$E61,3,IF($D61=E61,1,0)))</f>
        <v>0</v>
      </c>
      <c r="AD61" s="368">
        <f>IF($E61="",0,IF($D61&gt;$E61,0,IF($D61=E61,1,3)))</f>
        <v>0</v>
      </c>
      <c r="AE61" s="369"/>
      <c r="AF61" s="372"/>
      <c r="AG61" s="371">
        <f>D61</f>
        <v>0</v>
      </c>
      <c r="AH61" s="371">
        <f>E61</f>
        <v>0</v>
      </c>
      <c r="AI61" s="372"/>
      <c r="AJ61" s="374"/>
      <c r="AK61" s="373">
        <f>E61</f>
        <v>0</v>
      </c>
      <c r="AL61" s="373">
        <f>D61</f>
        <v>0</v>
      </c>
      <c r="AM61" s="374"/>
      <c r="AN61" s="375"/>
      <c r="AO61" s="423" t="s">
        <v>63</v>
      </c>
      <c r="AP61" s="424"/>
      <c r="AQ61" s="424"/>
      <c r="AR61" s="424"/>
      <c r="AS61" s="424"/>
      <c r="AT61" s="424"/>
      <c r="AU61" s="424"/>
      <c r="AV61" s="379" t="b">
        <f>OR(AV56=AV57,AV56=AV58,AV56=AV59,AV57=AV58,AV57=AV59,AV58=AV59)</f>
        <v>1</v>
      </c>
      <c r="AW61" s="417"/>
      <c r="AX61" s="418"/>
      <c r="AY61" s="417"/>
      <c r="AZ61" s="417"/>
      <c r="BA61" s="417"/>
      <c r="BB61" s="417"/>
      <c r="BC61" s="379" t="s">
        <v>64</v>
      </c>
      <c r="BD61" s="379"/>
      <c r="BE61" s="379"/>
      <c r="BF61" s="379"/>
      <c r="BG61" s="379" t="b">
        <f>OR(BG56=BG57,BG56=BG58,BG56=BG59,BG57=BG58,BG57=BG59,BG58=BG59)</f>
        <v>1</v>
      </c>
      <c r="BH61" s="386"/>
      <c r="BI61" s="13"/>
      <c r="BJ61" s="386"/>
      <c r="BK61" s="386"/>
      <c r="BL61" s="386"/>
      <c r="BM61" s="375"/>
      <c r="BN61" s="389"/>
      <c r="BO61" s="389"/>
      <c r="BP61" s="410"/>
      <c r="BQ61" s="410"/>
      <c r="BR61" s="410"/>
      <c r="BS61" s="410"/>
      <c r="BT61" s="410"/>
      <c r="BU61" s="410"/>
      <c r="BV61" s="410"/>
      <c r="BW61" s="410"/>
      <c r="BX61" s="389"/>
      <c r="BY61" s="389"/>
      <c r="BZ61" s="389"/>
      <c r="CA61" s="389"/>
      <c r="CB61" s="389"/>
    </row>
    <row r="62" spans="1:80" s="6" customFormat="1" ht="13.5" thickBot="1" x14ac:dyDescent="0.25">
      <c r="A62" s="203"/>
      <c r="B62" s="204"/>
      <c r="C62" s="205"/>
      <c r="D62" s="396"/>
      <c r="E62" s="396"/>
      <c r="F62" s="206"/>
      <c r="G62" s="40"/>
      <c r="H62" s="41"/>
      <c r="I62" s="42"/>
      <c r="J62" s="207"/>
      <c r="K62" s="45"/>
      <c r="L62" s="23"/>
      <c r="M62" s="45"/>
      <c r="N62" s="32"/>
      <c r="O62" s="32"/>
      <c r="P62" s="32"/>
      <c r="Q62" s="33"/>
      <c r="R62" s="33"/>
      <c r="S62" s="33"/>
      <c r="T62" s="33"/>
      <c r="U62" s="34"/>
      <c r="V62" s="34"/>
      <c r="W62" s="34"/>
      <c r="X62" s="34"/>
      <c r="Y62" s="34"/>
      <c r="AA62" s="425"/>
      <c r="AB62" s="426">
        <f t="shared" ref="AB62:AM62" si="60">SUM(AB56:AB61)</f>
        <v>0</v>
      </c>
      <c r="AC62" s="426">
        <f t="shared" si="60"/>
        <v>0</v>
      </c>
      <c r="AD62" s="426">
        <f t="shared" si="60"/>
        <v>0</v>
      </c>
      <c r="AE62" s="426">
        <f t="shared" si="60"/>
        <v>0</v>
      </c>
      <c r="AF62" s="427">
        <f t="shared" si="60"/>
        <v>0</v>
      </c>
      <c r="AG62" s="427">
        <f t="shared" si="60"/>
        <v>0</v>
      </c>
      <c r="AH62" s="427">
        <f t="shared" si="60"/>
        <v>0</v>
      </c>
      <c r="AI62" s="427">
        <f t="shared" si="60"/>
        <v>0</v>
      </c>
      <c r="AJ62" s="427">
        <f t="shared" si="60"/>
        <v>0</v>
      </c>
      <c r="AK62" s="427">
        <f t="shared" si="60"/>
        <v>0</v>
      </c>
      <c r="AL62" s="427">
        <f t="shared" si="60"/>
        <v>0</v>
      </c>
      <c r="AM62" s="427">
        <f t="shared" si="60"/>
        <v>0</v>
      </c>
      <c r="AN62" s="375"/>
      <c r="AO62" s="425"/>
      <c r="AP62" s="425"/>
      <c r="AQ62" s="425"/>
      <c r="AR62" s="425"/>
      <c r="AS62" s="425"/>
      <c r="AT62" s="425"/>
      <c r="AU62" s="425"/>
      <c r="AV62" s="428" t="s">
        <v>65</v>
      </c>
      <c r="AW62" s="425"/>
      <c r="AX62" s="429"/>
      <c r="AY62" s="425"/>
      <c r="AZ62" s="425"/>
      <c r="BA62" s="425"/>
      <c r="BB62" s="425"/>
      <c r="BC62" s="375"/>
      <c r="BD62" s="375"/>
      <c r="BE62" s="375"/>
      <c r="BF62" s="375"/>
      <c r="BG62" s="375"/>
      <c r="BH62" s="425"/>
      <c r="BI62" s="375"/>
      <c r="BJ62" s="417"/>
      <c r="BK62" s="417"/>
      <c r="BL62" s="417"/>
      <c r="BM62" s="389"/>
      <c r="BN62" s="389"/>
      <c r="BO62" s="389"/>
      <c r="BP62" s="410"/>
      <c r="BQ62" s="410"/>
      <c r="BR62" s="410"/>
      <c r="BS62" s="410"/>
      <c r="BT62" s="410"/>
      <c r="BU62" s="410"/>
      <c r="BV62" s="410"/>
      <c r="BW62" s="410"/>
      <c r="BX62" s="389"/>
      <c r="BY62" s="389"/>
      <c r="BZ62" s="389"/>
      <c r="CA62" s="389"/>
      <c r="CB62" s="389"/>
    </row>
    <row r="63" spans="1:80" s="6" customFormat="1" ht="12.75" hidden="1" customHeight="1" x14ac:dyDescent="0.2">
      <c r="A63" s="203"/>
      <c r="B63" s="204"/>
      <c r="C63" s="205"/>
      <c r="D63" s="396"/>
      <c r="E63" s="396"/>
      <c r="F63" s="206"/>
      <c r="G63" s="40"/>
      <c r="H63" s="41"/>
      <c r="I63" s="42"/>
      <c r="J63" s="207"/>
      <c r="K63" s="45"/>
      <c r="L63" s="23"/>
      <c r="M63" s="45"/>
      <c r="N63" s="32"/>
      <c r="O63" s="32"/>
      <c r="P63" s="32"/>
      <c r="Q63" s="33"/>
      <c r="R63" s="33"/>
      <c r="S63" s="33"/>
      <c r="T63" s="33"/>
      <c r="U63" s="34"/>
      <c r="V63" s="34"/>
      <c r="W63" s="34"/>
      <c r="X63" s="34"/>
      <c r="Y63" s="34"/>
      <c r="AA63" s="417"/>
      <c r="AB63" s="417"/>
      <c r="AC63" s="417"/>
      <c r="AD63" s="417"/>
      <c r="AE63" s="417"/>
      <c r="AF63" s="417"/>
      <c r="AG63" s="417"/>
      <c r="AH63" s="417"/>
      <c r="AI63" s="417"/>
      <c r="AJ63" s="417"/>
      <c r="AK63" s="417"/>
      <c r="AL63" s="417"/>
      <c r="AM63" s="417"/>
      <c r="AN63" s="389"/>
      <c r="AO63" s="417"/>
      <c r="AP63" s="417"/>
      <c r="AQ63" s="417"/>
      <c r="AR63" s="417"/>
      <c r="AS63" s="417"/>
      <c r="AT63" s="417"/>
      <c r="AU63" s="417"/>
      <c r="AV63" s="389"/>
      <c r="AW63" s="417"/>
      <c r="AX63" s="418"/>
      <c r="AY63" s="417"/>
      <c r="AZ63" s="417"/>
      <c r="BA63" s="417"/>
      <c r="BB63" s="417"/>
      <c r="BC63" s="389"/>
      <c r="BD63" s="389"/>
      <c r="BE63" s="389"/>
      <c r="BF63" s="389"/>
      <c r="BG63" s="389"/>
      <c r="BH63" s="417"/>
      <c r="BI63" s="389"/>
      <c r="BJ63" s="417"/>
      <c r="BK63" s="417"/>
      <c r="BL63" s="417"/>
      <c r="BM63" s="389"/>
      <c r="BN63" s="389"/>
      <c r="BO63" s="389"/>
      <c r="BP63" s="410"/>
      <c r="BQ63" s="410"/>
      <c r="BR63" s="410"/>
      <c r="BS63" s="410"/>
      <c r="BT63" s="410"/>
      <c r="BU63" s="410"/>
      <c r="BV63" s="410"/>
      <c r="BW63" s="410"/>
      <c r="BX63" s="389"/>
      <c r="BY63" s="389"/>
      <c r="BZ63" s="389"/>
      <c r="CA63" s="389"/>
      <c r="CB63" s="389"/>
    </row>
    <row r="64" spans="1:80" s="6" customFormat="1" ht="12.75" hidden="1" customHeight="1" x14ac:dyDescent="0.2">
      <c r="A64" s="203"/>
      <c r="B64" s="204"/>
      <c r="C64" s="205"/>
      <c r="D64" s="396"/>
      <c r="E64" s="396"/>
      <c r="F64" s="206"/>
      <c r="G64" s="40"/>
      <c r="H64" s="41"/>
      <c r="I64" s="42"/>
      <c r="J64" s="207"/>
      <c r="K64" s="45"/>
      <c r="L64" s="23"/>
      <c r="M64" s="45"/>
      <c r="N64" s="32"/>
      <c r="O64" s="32"/>
      <c r="P64" s="32"/>
      <c r="Q64" s="33"/>
      <c r="R64" s="33"/>
      <c r="S64" s="33"/>
      <c r="T64" s="33"/>
      <c r="U64" s="34"/>
      <c r="V64" s="34"/>
      <c r="W64" s="34"/>
      <c r="X64" s="34"/>
      <c r="Y64" s="34"/>
      <c r="AA64" s="417"/>
      <c r="AB64" s="417"/>
      <c r="AC64" s="417"/>
      <c r="AD64" s="417"/>
      <c r="AE64" s="417"/>
      <c r="AF64" s="417"/>
      <c r="AG64" s="417"/>
      <c r="AH64" s="417"/>
      <c r="AI64" s="417"/>
      <c r="AJ64" s="417"/>
      <c r="AK64" s="417"/>
      <c r="AL64" s="417"/>
      <c r="AM64" s="417"/>
      <c r="AN64" s="389"/>
      <c r="AO64" s="417"/>
      <c r="AP64" s="417"/>
      <c r="AQ64" s="417"/>
      <c r="AR64" s="417"/>
      <c r="AS64" s="417"/>
      <c r="AT64" s="417"/>
      <c r="AU64" s="417"/>
      <c r="AV64" s="389"/>
      <c r="AW64" s="417"/>
      <c r="AX64" s="418"/>
      <c r="AY64" s="417"/>
      <c r="AZ64" s="417"/>
      <c r="BA64" s="417"/>
      <c r="BB64" s="417"/>
      <c r="BC64" s="389"/>
      <c r="BD64" s="389"/>
      <c r="BE64" s="389"/>
      <c r="BF64" s="389"/>
      <c r="BG64" s="389"/>
      <c r="BH64" s="417"/>
      <c r="BI64" s="389"/>
      <c r="BJ64" s="417"/>
      <c r="BK64" s="417"/>
      <c r="BL64" s="417"/>
      <c r="BM64" s="389"/>
      <c r="BN64" s="389"/>
      <c r="BO64" s="389"/>
      <c r="BP64" s="410"/>
      <c r="BQ64" s="410"/>
      <c r="BR64" s="410"/>
      <c r="BS64" s="410"/>
      <c r="BT64" s="410"/>
      <c r="BU64" s="410"/>
      <c r="BV64" s="410"/>
      <c r="BW64" s="410"/>
      <c r="BX64" s="389"/>
      <c r="BY64" s="389"/>
      <c r="BZ64" s="389"/>
      <c r="CA64" s="389"/>
      <c r="CB64" s="389"/>
    </row>
    <row r="65" spans="1:16361" s="6" customFormat="1" ht="13.5" hidden="1" customHeight="1" thickBot="1" x14ac:dyDescent="0.25">
      <c r="A65" s="203"/>
      <c r="B65" s="204"/>
      <c r="C65" s="205"/>
      <c r="D65" s="208"/>
      <c r="E65" s="208"/>
      <c r="F65" s="206"/>
      <c r="G65" s="40"/>
      <c r="H65" s="41"/>
      <c r="I65" s="42"/>
      <c r="J65" s="207"/>
      <c r="K65" s="45"/>
      <c r="L65" s="23"/>
      <c r="M65" s="45"/>
      <c r="N65" s="32"/>
      <c r="O65" s="32"/>
      <c r="P65" s="32"/>
      <c r="Q65" s="33"/>
      <c r="R65" s="33"/>
      <c r="S65" s="33"/>
      <c r="T65" s="33"/>
      <c r="U65" s="34"/>
      <c r="V65" s="34"/>
      <c r="W65" s="34"/>
      <c r="X65" s="34"/>
      <c r="Y65" s="34"/>
      <c r="AA65" s="417"/>
      <c r="AB65" s="417"/>
      <c r="AC65" s="417"/>
      <c r="AD65" s="417"/>
      <c r="AE65" s="417"/>
      <c r="AF65" s="417"/>
      <c r="AG65" s="417"/>
      <c r="AH65" s="417"/>
      <c r="AI65" s="417"/>
      <c r="AJ65" s="417"/>
      <c r="AK65" s="417"/>
      <c r="AL65" s="417"/>
      <c r="AM65" s="417"/>
      <c r="AN65" s="389"/>
      <c r="AO65" s="417"/>
      <c r="AP65" s="417"/>
      <c r="AQ65" s="417"/>
      <c r="AR65" s="417"/>
      <c r="AS65" s="417"/>
      <c r="AT65" s="417"/>
      <c r="AU65" s="417"/>
      <c r="AV65" s="389"/>
      <c r="AW65" s="417"/>
      <c r="AX65" s="418"/>
      <c r="AY65" s="417"/>
      <c r="AZ65" s="417"/>
      <c r="BA65" s="417"/>
      <c r="BB65" s="417"/>
      <c r="BC65" s="389"/>
      <c r="BD65" s="389"/>
      <c r="BE65" s="389"/>
      <c r="BF65" s="389"/>
      <c r="BG65" s="389"/>
      <c r="BH65" s="417"/>
      <c r="BI65" s="389"/>
      <c r="BJ65" s="417"/>
      <c r="BK65" s="417"/>
      <c r="BL65" s="417"/>
      <c r="BM65" s="389"/>
      <c r="BN65" s="389"/>
      <c r="BO65" s="389"/>
      <c r="BP65" s="410"/>
      <c r="BQ65" s="410"/>
      <c r="BR65" s="410"/>
      <c r="BS65" s="410"/>
      <c r="BT65" s="410"/>
      <c r="BU65" s="410"/>
      <c r="BV65" s="410"/>
      <c r="BW65" s="410"/>
      <c r="BX65" s="389"/>
      <c r="BY65" s="389"/>
      <c r="BZ65" s="389"/>
      <c r="CA65" s="389"/>
      <c r="CB65" s="389"/>
    </row>
    <row r="66" spans="1:16361" s="6" customFormat="1" x14ac:dyDescent="0.2">
      <c r="A66" s="209">
        <v>38</v>
      </c>
      <c r="B66" s="210" t="s">
        <v>107</v>
      </c>
      <c r="C66" s="211" t="str">
        <f>IF(N16="n","Zweiter A",BQ12)</f>
        <v>Zweiter A</v>
      </c>
      <c r="D66" s="212"/>
      <c r="E66" s="212"/>
      <c r="F66" s="213" t="str">
        <f>IF(N25="n","Zweiter B",BQ21)</f>
        <v>Zweiter B</v>
      </c>
      <c r="G66" s="214" t="s">
        <v>69</v>
      </c>
      <c r="H66" s="215">
        <v>45472</v>
      </c>
      <c r="I66" s="216">
        <v>0.75</v>
      </c>
      <c r="J66" s="217">
        <f t="shared" ref="J66:J73" si="61">WEEKDAY(H66)</f>
        <v>7</v>
      </c>
      <c r="K66" s="218" t="str">
        <f t="shared" ref="K66:K73" si="62">IF(N66="n","NEIN",IF(D66&gt;E66,C66,IF(E66&gt;D66,F66,"REMIS")))</f>
        <v>NEIN</v>
      </c>
      <c r="L66" s="219" t="str">
        <f>IF(N66="n","NEIN",D66-E66)</f>
        <v>NEIN</v>
      </c>
      <c r="M66" s="220" t="str">
        <f>IF(N66="n","NEIN",TEXT(D66,"TT")&amp;TEXT(E66,"TT"))</f>
        <v>NEIN</v>
      </c>
      <c r="N66" s="221" t="str">
        <f t="shared" ref="N66:N73" si="63">IF(ISBLANK(D66),"n","j")</f>
        <v>n</v>
      </c>
      <c r="O66" s="32"/>
      <c r="P66" s="32"/>
      <c r="Q66" s="33">
        <f>IF($N16="n",0,COUNTIF([1]MASTER!$C$66:$F$73,C66)*(T66))</f>
        <v>0</v>
      </c>
      <c r="R66" s="33">
        <f>IF($N34="n",0,COUNTIF([1]MASTER!$C$66:$F$73,F66)*(V66))</f>
        <v>0</v>
      </c>
      <c r="S66" s="33"/>
      <c r="T66" s="33">
        <v>6</v>
      </c>
      <c r="U66" s="34"/>
      <c r="V66" s="33">
        <v>6</v>
      </c>
      <c r="W66" s="34"/>
      <c r="X66" s="34"/>
      <c r="Y66" s="34"/>
      <c r="AA66" s="417"/>
      <c r="AB66" s="417"/>
      <c r="AC66" s="417"/>
      <c r="AD66" s="417"/>
      <c r="AE66" s="417"/>
      <c r="AF66" s="417"/>
      <c r="AG66" s="417"/>
      <c r="AH66" s="417"/>
      <c r="AI66" s="417"/>
      <c r="AJ66" s="417"/>
      <c r="AK66" s="417"/>
      <c r="AL66" s="417"/>
      <c r="AM66" s="417"/>
      <c r="AN66" s="389"/>
      <c r="AO66" s="417"/>
      <c r="AP66" s="417"/>
      <c r="AQ66" s="417"/>
      <c r="AR66" s="417"/>
      <c r="AS66" s="417"/>
      <c r="AT66" s="417"/>
      <c r="AU66" s="417"/>
      <c r="AV66" s="389"/>
      <c r="AW66" s="417"/>
      <c r="AX66" s="418"/>
      <c r="AY66" s="417"/>
      <c r="AZ66" s="417"/>
      <c r="BA66" s="417"/>
      <c r="BB66" s="417"/>
      <c r="BC66" s="389"/>
      <c r="BD66" s="389"/>
      <c r="BE66" s="389"/>
      <c r="BF66" s="389"/>
      <c r="BG66" s="389"/>
      <c r="BH66" s="417"/>
      <c r="BI66" s="389"/>
      <c r="BJ66" s="417"/>
      <c r="BK66" s="417"/>
      <c r="BL66" s="417"/>
      <c r="BM66" s="389"/>
      <c r="BN66" s="389"/>
      <c r="BO66" s="389"/>
      <c r="BP66" s="410"/>
      <c r="BQ66" s="410"/>
      <c r="BR66" s="410"/>
      <c r="BS66" s="410"/>
      <c r="BT66" s="410"/>
      <c r="BU66" s="410"/>
      <c r="BV66" s="410"/>
      <c r="BW66" s="410"/>
      <c r="BX66" s="389"/>
      <c r="BY66" s="389"/>
      <c r="BZ66" s="389"/>
      <c r="CA66" s="389"/>
      <c r="CB66" s="389"/>
    </row>
    <row r="67" spans="1:16361" s="6" customFormat="1" x14ac:dyDescent="0.2">
      <c r="A67" s="35">
        <v>37</v>
      </c>
      <c r="B67" s="204" t="s">
        <v>108</v>
      </c>
      <c r="C67" s="222" t="str">
        <f>IF(N16="n","Erster A",BQ11)</f>
        <v>Erster A</v>
      </c>
      <c r="D67" s="38"/>
      <c r="E67" s="38"/>
      <c r="F67" s="223" t="str">
        <f>IF(N34="n","Zweiter C",BQ30)</f>
        <v>Zweiter C</v>
      </c>
      <c r="G67" s="224" t="s">
        <v>73</v>
      </c>
      <c r="H67" s="41">
        <v>45472</v>
      </c>
      <c r="I67" s="42">
        <v>0.875</v>
      </c>
      <c r="J67" s="43">
        <f t="shared" si="61"/>
        <v>7</v>
      </c>
      <c r="K67" s="44" t="str">
        <f t="shared" si="62"/>
        <v>NEIN</v>
      </c>
      <c r="L67" s="23" t="str">
        <f t="shared" ref="L67:L73" si="64">IF(N67="n","NEIN",D67-E67)</f>
        <v>NEIN</v>
      </c>
      <c r="M67" s="45" t="str">
        <f t="shared" ref="M67:M73" si="65">IF(N67="n","NEIN",TEXT(D67,"TT")&amp;TEXT(E67,"TT"))</f>
        <v>NEIN</v>
      </c>
      <c r="N67" s="46" t="str">
        <f t="shared" si="63"/>
        <v>n</v>
      </c>
      <c r="O67" s="32"/>
      <c r="P67" s="32"/>
      <c r="Q67" s="33">
        <f>IF($N25="n",0,COUNTIF([1]MASTER!$C$66:$F$73,C67)*(T67))</f>
        <v>0</v>
      </c>
      <c r="R67" s="33">
        <f>IF($N61="n",0,COUNTIF([1]MASTER!$C$66:$F$73,F67)*(V67))</f>
        <v>0</v>
      </c>
      <c r="S67" s="33"/>
      <c r="T67" s="33">
        <v>6</v>
      </c>
      <c r="U67" s="34"/>
      <c r="V67" s="33">
        <v>6</v>
      </c>
      <c r="W67" s="34"/>
      <c r="X67" s="34"/>
      <c r="Y67" s="34"/>
      <c r="AA67" s="417"/>
      <c r="AB67" s="417"/>
      <c r="AC67" s="417"/>
      <c r="AD67" s="417"/>
      <c r="AE67" s="417"/>
      <c r="AF67" s="417"/>
      <c r="AG67" s="417"/>
      <c r="AH67" s="417"/>
      <c r="AI67" s="417"/>
      <c r="AJ67" s="417"/>
      <c r="AK67" s="417"/>
      <c r="AL67" s="417"/>
      <c r="AM67" s="417"/>
      <c r="AN67" s="389"/>
      <c r="AO67" s="417"/>
      <c r="AP67" s="417"/>
      <c r="AQ67" s="417"/>
      <c r="AR67" s="417"/>
      <c r="AS67" s="417"/>
      <c r="AT67" s="417"/>
      <c r="AU67" s="417"/>
      <c r="AV67" s="389"/>
      <c r="AW67" s="417"/>
      <c r="AX67" s="418"/>
      <c r="AY67" s="417"/>
      <c r="AZ67" s="417"/>
      <c r="BA67" s="417"/>
      <c r="BB67" s="417"/>
      <c r="BC67" s="389"/>
      <c r="BD67" s="389"/>
      <c r="BE67" s="389"/>
      <c r="BF67" s="389"/>
      <c r="BG67" s="389"/>
      <c r="BH67" s="417"/>
      <c r="BI67" s="389"/>
      <c r="BJ67" s="417"/>
      <c r="BK67" s="417"/>
      <c r="BL67" s="417"/>
      <c r="BM67" s="389"/>
      <c r="BN67" s="389"/>
      <c r="BO67" s="389"/>
      <c r="BP67" s="410"/>
      <c r="BQ67" s="410"/>
      <c r="BR67" s="410"/>
      <c r="BS67" s="410"/>
      <c r="BT67" s="410"/>
      <c r="BU67" s="410"/>
      <c r="BV67" s="410"/>
      <c r="BW67" s="410"/>
      <c r="BX67" s="389"/>
      <c r="BY67" s="389"/>
      <c r="BZ67" s="389"/>
      <c r="CA67" s="389"/>
      <c r="CB67" s="389"/>
    </row>
    <row r="68" spans="1:16361" s="6" customFormat="1" x14ac:dyDescent="0.2">
      <c r="A68" s="225">
        <v>40</v>
      </c>
      <c r="B68" s="226" t="s">
        <v>109</v>
      </c>
      <c r="C68" s="227" t="str">
        <f>IF(N34="n","Erster C",BQ29)</f>
        <v>Erster C</v>
      </c>
      <c r="D68" s="228"/>
      <c r="E68" s="228"/>
      <c r="F68" s="229" t="str">
        <f>IF(N61="n","Dritter D/E/F",BU107)</f>
        <v>Dritter D/E/F</v>
      </c>
      <c r="G68" s="230" t="s">
        <v>76</v>
      </c>
      <c r="H68" s="231">
        <v>45473</v>
      </c>
      <c r="I68" s="232">
        <v>0.75</v>
      </c>
      <c r="J68" s="233">
        <f t="shared" si="61"/>
        <v>1</v>
      </c>
      <c r="K68" s="234" t="str">
        <f t="shared" si="62"/>
        <v>NEIN</v>
      </c>
      <c r="L68" s="235" t="str">
        <f t="shared" si="64"/>
        <v>NEIN</v>
      </c>
      <c r="M68" s="236" t="str">
        <f t="shared" si="65"/>
        <v>NEIN</v>
      </c>
      <c r="N68" s="237" t="str">
        <f t="shared" si="63"/>
        <v>n</v>
      </c>
      <c r="O68" s="32"/>
      <c r="P68" s="32"/>
      <c r="Q68" s="33">
        <f>IF($N43="n",0,COUNTIF([1]MASTER!$C$66:$F$73,C68)*(T68))</f>
        <v>0</v>
      </c>
      <c r="R68" s="33">
        <f>IF($N61="n",0,COUNTIF([1]MASTER!$C$66:$F$73,F68)*(V68))</f>
        <v>0</v>
      </c>
      <c r="S68" s="33"/>
      <c r="T68" s="33">
        <v>6</v>
      </c>
      <c r="U68" s="34"/>
      <c r="V68" s="33">
        <v>6</v>
      </c>
      <c r="W68" s="34"/>
      <c r="X68" s="34"/>
      <c r="Y68" s="34"/>
      <c r="AA68" s="417"/>
      <c r="AB68" s="417"/>
      <c r="AC68" s="417"/>
      <c r="AD68" s="417"/>
      <c r="AE68" s="417"/>
      <c r="AF68" s="417"/>
      <c r="AG68" s="417"/>
      <c r="AH68" s="417"/>
      <c r="AI68" s="417"/>
      <c r="AJ68" s="417"/>
      <c r="AK68" s="417"/>
      <c r="AL68" s="417"/>
      <c r="AM68" s="417"/>
      <c r="AN68" s="389"/>
      <c r="AO68" s="417"/>
      <c r="AP68" s="417"/>
      <c r="AQ68" s="417"/>
      <c r="AR68" s="417"/>
      <c r="AS68" s="417"/>
      <c r="AT68" s="417"/>
      <c r="AU68" s="417"/>
      <c r="AV68" s="389"/>
      <c r="AW68" s="417"/>
      <c r="AX68" s="418"/>
      <c r="AY68" s="417"/>
      <c r="AZ68" s="417"/>
      <c r="BA68" s="417"/>
      <c r="BB68" s="417"/>
      <c r="BC68" s="389"/>
      <c r="BD68" s="389"/>
      <c r="BE68" s="389"/>
      <c r="BF68" s="389"/>
      <c r="BG68" s="389"/>
      <c r="BH68" s="417"/>
      <c r="BI68" s="389"/>
      <c r="BJ68" s="417"/>
      <c r="BK68" s="417"/>
      <c r="BL68" s="417"/>
      <c r="BM68" s="389"/>
      <c r="BN68" s="389"/>
      <c r="BO68" s="389"/>
      <c r="BP68" s="410"/>
      <c r="BQ68" s="410"/>
      <c r="BR68" s="410"/>
      <c r="BS68" s="410"/>
      <c r="BT68" s="410"/>
      <c r="BU68" s="410"/>
      <c r="BV68" s="410"/>
      <c r="BW68" s="410"/>
      <c r="BX68" s="389"/>
      <c r="BY68" s="389"/>
      <c r="BZ68" s="389"/>
      <c r="CA68" s="389"/>
      <c r="CB68" s="389"/>
    </row>
    <row r="69" spans="1:16361" s="6" customFormat="1" x14ac:dyDescent="0.2">
      <c r="A69" s="35">
        <v>39</v>
      </c>
      <c r="B69" s="204" t="s">
        <v>110</v>
      </c>
      <c r="C69" s="238" t="str">
        <f>IF(N25="n","Erster B",BQ20)</f>
        <v>Erster B</v>
      </c>
      <c r="D69" s="38"/>
      <c r="E69" s="38"/>
      <c r="F69" s="229" t="str">
        <f>IF(N61="n","Dritter A/D/E/F",BU106)</f>
        <v>Dritter A/D/E/F</v>
      </c>
      <c r="G69" s="224" t="s">
        <v>59</v>
      </c>
      <c r="H69" s="41">
        <v>45473</v>
      </c>
      <c r="I69" s="42">
        <v>0.875</v>
      </c>
      <c r="J69" s="43">
        <f t="shared" si="61"/>
        <v>1</v>
      </c>
      <c r="K69" s="44" t="str">
        <f t="shared" si="62"/>
        <v>NEIN</v>
      </c>
      <c r="L69" s="23" t="str">
        <f t="shared" si="64"/>
        <v>NEIN</v>
      </c>
      <c r="M69" s="45" t="str">
        <f t="shared" si="65"/>
        <v>NEIN</v>
      </c>
      <c r="N69" s="46" t="str">
        <f t="shared" si="63"/>
        <v>n</v>
      </c>
      <c r="O69" s="32"/>
      <c r="P69" s="32"/>
      <c r="Q69" s="33">
        <f>IF($N16="n",0,COUNTIF([1]MASTER!$C$66:$F$73,C69)*(T69))</f>
        <v>0</v>
      </c>
      <c r="R69" s="33">
        <f>IF($N61="n",0,COUNTIF([1]MASTER!$C$66:$F$73,F69)*(V69))</f>
        <v>0</v>
      </c>
      <c r="S69" s="33"/>
      <c r="T69" s="33">
        <v>6</v>
      </c>
      <c r="U69" s="34"/>
      <c r="V69" s="33">
        <v>6</v>
      </c>
      <c r="W69" s="34"/>
      <c r="X69" s="34"/>
      <c r="Y69" s="34"/>
      <c r="AA69" s="417"/>
      <c r="AB69" s="417"/>
      <c r="AC69" s="417"/>
      <c r="AD69" s="417"/>
      <c r="AE69" s="417"/>
      <c r="AF69" s="417"/>
      <c r="AG69" s="417"/>
      <c r="AH69" s="417"/>
      <c r="AI69" s="417"/>
      <c r="AJ69" s="417"/>
      <c r="AK69" s="417"/>
      <c r="AL69" s="417"/>
      <c r="AM69" s="417"/>
      <c r="AN69" s="389"/>
      <c r="AO69" s="417"/>
      <c r="AP69" s="417"/>
      <c r="AQ69" s="417"/>
      <c r="AR69" s="417"/>
      <c r="AS69" s="417"/>
      <c r="AT69" s="417"/>
      <c r="AU69" s="417"/>
      <c r="AV69" s="389"/>
      <c r="AW69" s="417"/>
      <c r="AX69" s="418"/>
      <c r="AY69" s="417"/>
      <c r="AZ69" s="417"/>
      <c r="BA69" s="417"/>
      <c r="BB69" s="417"/>
      <c r="BC69" s="389"/>
      <c r="BD69" s="389"/>
      <c r="BE69" s="389"/>
      <c r="BF69" s="389"/>
      <c r="BG69" s="389"/>
      <c r="BH69" s="417"/>
      <c r="BI69" s="389"/>
      <c r="BJ69" s="417"/>
      <c r="BK69" s="417"/>
      <c r="BL69" s="417"/>
      <c r="BM69" s="389"/>
      <c r="BN69" s="389"/>
      <c r="BO69" s="389"/>
      <c r="BP69" s="410"/>
      <c r="BQ69" s="410"/>
      <c r="BR69" s="410"/>
      <c r="BS69" s="410"/>
      <c r="BT69" s="410"/>
      <c r="BU69" s="410"/>
      <c r="BV69" s="410"/>
      <c r="BW69" s="410"/>
      <c r="BX69" s="389"/>
      <c r="BY69" s="389"/>
      <c r="BZ69" s="389"/>
      <c r="CA69" s="389"/>
      <c r="CB69" s="389"/>
    </row>
    <row r="70" spans="1:16361" s="6" customFormat="1" x14ac:dyDescent="0.2">
      <c r="A70" s="225">
        <v>42</v>
      </c>
      <c r="B70" s="226" t="s">
        <v>111</v>
      </c>
      <c r="C70" s="239" t="str">
        <f>IF(N43="n","Zweiter D",BQ39)</f>
        <v>Zweiter D</v>
      </c>
      <c r="D70" s="228"/>
      <c r="E70" s="228"/>
      <c r="F70" s="240" t="str">
        <f>IF(N52="n","Zweiter E",BQ48)</f>
        <v>Zweiter E</v>
      </c>
      <c r="G70" s="230" t="s">
        <v>77</v>
      </c>
      <c r="H70" s="231">
        <v>45474</v>
      </c>
      <c r="I70" s="232">
        <v>0.75</v>
      </c>
      <c r="J70" s="233">
        <f t="shared" si="61"/>
        <v>2</v>
      </c>
      <c r="K70" s="234" t="str">
        <f t="shared" si="62"/>
        <v>NEIN</v>
      </c>
      <c r="L70" s="235" t="str">
        <f t="shared" si="64"/>
        <v>NEIN</v>
      </c>
      <c r="M70" s="236" t="str">
        <f t="shared" si="65"/>
        <v>NEIN</v>
      </c>
      <c r="N70" s="237" t="str">
        <f t="shared" si="63"/>
        <v>n</v>
      </c>
      <c r="O70" s="32"/>
      <c r="P70" s="32"/>
      <c r="Q70" s="33">
        <f>IF($N34="n",0,COUNTIF([1]MASTER!$C$66:$F$73,C70)*(T70))</f>
        <v>0</v>
      </c>
      <c r="R70" s="33">
        <f>IF($N61="n",0,COUNTIF([1]MASTER!$C$66:$F$73,F70)*(V70))</f>
        <v>0</v>
      </c>
      <c r="S70" s="33"/>
      <c r="T70" s="33">
        <v>6</v>
      </c>
      <c r="U70" s="34"/>
      <c r="V70" s="33">
        <v>6</v>
      </c>
      <c r="W70" s="34"/>
      <c r="X70" s="34"/>
      <c r="Y70" s="34"/>
      <c r="AA70" s="465"/>
      <c r="AB70" s="465"/>
      <c r="AC70" s="465"/>
      <c r="AD70" s="465"/>
      <c r="AE70" s="465"/>
      <c r="AF70" s="465"/>
      <c r="AG70" s="465"/>
      <c r="AH70" s="465"/>
      <c r="AI70" s="465"/>
      <c r="AJ70" s="465"/>
      <c r="AK70" s="465"/>
      <c r="AL70" s="465"/>
      <c r="AM70" s="465"/>
      <c r="AO70" s="465"/>
      <c r="AP70" s="465"/>
      <c r="AQ70" s="465"/>
      <c r="AR70" s="465"/>
      <c r="AS70" s="465"/>
      <c r="AT70" s="465"/>
      <c r="AU70" s="465"/>
      <c r="AW70" s="465"/>
      <c r="AX70" s="466"/>
      <c r="AY70" s="465"/>
      <c r="AZ70" s="465"/>
      <c r="BA70" s="465"/>
      <c r="BB70" s="465"/>
      <c r="BH70" s="465"/>
      <c r="BJ70" s="465"/>
      <c r="BK70" s="465"/>
      <c r="BL70" s="465"/>
      <c r="BP70" s="3"/>
      <c r="BQ70" s="3"/>
      <c r="BR70" s="3"/>
      <c r="BS70" s="3"/>
      <c r="BT70" s="3"/>
      <c r="BU70" s="3"/>
      <c r="BV70" s="3"/>
      <c r="BW70" s="3"/>
    </row>
    <row r="71" spans="1:16361" s="6" customFormat="1" x14ac:dyDescent="0.2">
      <c r="A71" s="35">
        <v>41</v>
      </c>
      <c r="B71" s="204" t="s">
        <v>112</v>
      </c>
      <c r="C71" s="241" t="str">
        <f>IF(N61="n","Erster F",BQ56)</f>
        <v>Erster F</v>
      </c>
      <c r="D71" s="38"/>
      <c r="E71" s="38"/>
      <c r="F71" s="229" t="str">
        <f>IF(N61="n","Dritter A/B/C",BU109)</f>
        <v>Dritter A/B/C</v>
      </c>
      <c r="G71" s="224" t="s">
        <v>62</v>
      </c>
      <c r="H71" s="41">
        <v>45474</v>
      </c>
      <c r="I71" s="42">
        <v>0.875</v>
      </c>
      <c r="J71" s="43">
        <f t="shared" si="61"/>
        <v>2</v>
      </c>
      <c r="K71" s="44" t="str">
        <f t="shared" si="62"/>
        <v>NEIN</v>
      </c>
      <c r="L71" s="23" t="str">
        <f t="shared" si="64"/>
        <v>NEIN</v>
      </c>
      <c r="M71" s="45" t="str">
        <f t="shared" si="65"/>
        <v>NEIN</v>
      </c>
      <c r="N71" s="46" t="str">
        <f t="shared" si="63"/>
        <v>n</v>
      </c>
      <c r="O71" s="32"/>
      <c r="P71" s="32"/>
      <c r="Q71" s="33">
        <f>IF($N61="n",0,COUNTIF([1]MASTER!$C$66:$F$73,C71)*(T71))</f>
        <v>0</v>
      </c>
      <c r="R71" s="33">
        <f>IF($N52="n",0,COUNTIF([1]MASTER!$C$66:$F$73,F71)*(V71))</f>
        <v>0</v>
      </c>
      <c r="S71" s="33"/>
      <c r="T71" s="33">
        <v>6</v>
      </c>
      <c r="U71" s="34"/>
      <c r="V71" s="33">
        <v>6</v>
      </c>
      <c r="W71" s="34"/>
      <c r="X71" s="34"/>
      <c r="Y71" s="34"/>
      <c r="AA71" s="242"/>
      <c r="AB71" s="242"/>
      <c r="AC71" s="242"/>
      <c r="AD71" s="242"/>
      <c r="AE71" s="242"/>
      <c r="AF71" s="242"/>
      <c r="AG71" s="242"/>
      <c r="AH71" s="242"/>
      <c r="AI71" s="242"/>
      <c r="AJ71" s="242"/>
      <c r="AK71" s="242"/>
      <c r="AL71" s="242"/>
      <c r="AM71" s="242"/>
      <c r="AN71" s="243"/>
      <c r="AO71" s="242"/>
      <c r="AP71" s="242"/>
      <c r="AQ71" s="242"/>
      <c r="AR71" s="242"/>
      <c r="AS71" s="242"/>
      <c r="AT71" s="242"/>
      <c r="AU71" s="242"/>
      <c r="AV71" s="243"/>
      <c r="AW71" s="242"/>
      <c r="AX71" s="244"/>
      <c r="AY71" s="242"/>
      <c r="AZ71" s="242"/>
      <c r="BA71" s="242"/>
      <c r="BB71" s="242"/>
      <c r="BC71" s="243"/>
      <c r="BD71" s="243"/>
      <c r="BE71" s="243"/>
      <c r="BF71" s="243"/>
      <c r="BG71" s="243"/>
      <c r="BH71" s="242"/>
      <c r="BI71" s="243"/>
      <c r="BJ71" s="242"/>
      <c r="BK71" s="242"/>
      <c r="BL71" s="242"/>
      <c r="BM71" s="243"/>
      <c r="BN71" s="243"/>
      <c r="BO71" s="243"/>
      <c r="BP71" s="243"/>
      <c r="BQ71" s="243"/>
      <c r="BR71" s="243"/>
      <c r="BS71" s="243"/>
      <c r="BT71" s="243"/>
      <c r="BU71" s="243"/>
      <c r="BV71" s="243"/>
      <c r="BW71" s="243"/>
      <c r="BX71" s="243"/>
      <c r="BY71" s="243"/>
      <c r="BZ71" s="243"/>
      <c r="CA71" s="243"/>
      <c r="CB71" s="243"/>
      <c r="CC71" s="243"/>
      <c r="CD71" s="243"/>
      <c r="CE71" s="243"/>
      <c r="CF71" s="243"/>
      <c r="CG71" s="243"/>
      <c r="CH71" s="243"/>
      <c r="CI71" s="243"/>
      <c r="CJ71" s="243"/>
      <c r="CK71" s="243"/>
      <c r="CL71" s="243"/>
      <c r="CM71" s="243"/>
      <c r="CN71" s="243"/>
      <c r="CO71" s="243"/>
      <c r="CP71" s="243"/>
      <c r="CQ71" s="243"/>
      <c r="CR71" s="243"/>
      <c r="CS71" s="243"/>
      <c r="CT71" s="243"/>
      <c r="CU71" s="243"/>
      <c r="CV71" s="243"/>
      <c r="CW71" s="243"/>
      <c r="CX71" s="243"/>
      <c r="CY71" s="243"/>
      <c r="CZ71" s="243"/>
      <c r="DA71" s="243"/>
      <c r="DB71" s="243"/>
      <c r="DC71" s="243"/>
      <c r="DD71" s="243"/>
      <c r="DE71" s="243"/>
      <c r="DF71" s="243"/>
      <c r="DG71" s="243"/>
      <c r="DH71" s="243"/>
      <c r="DI71" s="243"/>
      <c r="DJ71" s="243"/>
      <c r="DK71" s="243"/>
      <c r="DL71" s="243"/>
      <c r="DM71" s="243"/>
      <c r="DN71" s="243"/>
      <c r="DO71" s="243"/>
      <c r="DP71" s="243"/>
      <c r="DQ71" s="243"/>
      <c r="DR71" s="243"/>
      <c r="DS71" s="243"/>
      <c r="DT71" s="243"/>
      <c r="DU71" s="243"/>
      <c r="DV71" s="243"/>
      <c r="DW71" s="243"/>
      <c r="DX71" s="243"/>
      <c r="DY71" s="243"/>
      <c r="DZ71" s="243"/>
      <c r="EA71" s="243"/>
      <c r="EB71" s="243"/>
      <c r="EC71" s="243"/>
      <c r="ED71" s="243"/>
      <c r="EE71" s="243"/>
      <c r="EF71" s="243"/>
      <c r="EG71" s="243"/>
      <c r="EH71" s="243"/>
      <c r="EI71" s="243"/>
      <c r="EJ71" s="243"/>
      <c r="EK71" s="243"/>
      <c r="EL71" s="243"/>
      <c r="EM71" s="243"/>
      <c r="EN71" s="243"/>
      <c r="EO71" s="243"/>
      <c r="EP71" s="243"/>
      <c r="EQ71" s="243"/>
      <c r="ER71" s="243"/>
      <c r="ES71" s="243"/>
      <c r="ET71" s="243"/>
      <c r="EU71" s="243"/>
      <c r="EV71" s="243"/>
      <c r="EW71" s="243"/>
      <c r="EX71" s="243"/>
      <c r="EY71" s="243"/>
      <c r="EZ71" s="243"/>
      <c r="FA71" s="243"/>
      <c r="FB71" s="243"/>
      <c r="FC71" s="243"/>
      <c r="FD71" s="243"/>
      <c r="FE71" s="243"/>
      <c r="FF71" s="243"/>
      <c r="FG71" s="243"/>
      <c r="FH71" s="243"/>
      <c r="FI71" s="243"/>
      <c r="FJ71" s="243"/>
      <c r="FK71" s="243"/>
      <c r="FL71" s="243"/>
      <c r="FM71" s="243"/>
      <c r="FN71" s="243"/>
      <c r="FO71" s="243"/>
      <c r="FP71" s="243"/>
      <c r="FQ71" s="243"/>
      <c r="FR71" s="243"/>
      <c r="FS71" s="243"/>
      <c r="FT71" s="243"/>
      <c r="FU71" s="243"/>
      <c r="FV71" s="243"/>
      <c r="FW71" s="243"/>
      <c r="FX71" s="243"/>
      <c r="FY71" s="243"/>
      <c r="FZ71" s="243"/>
      <c r="GA71" s="243"/>
      <c r="GB71" s="243"/>
      <c r="GC71" s="243"/>
      <c r="GD71" s="243"/>
      <c r="GE71" s="243"/>
      <c r="GF71" s="243"/>
      <c r="GG71" s="243"/>
      <c r="GH71" s="243"/>
      <c r="GI71" s="243"/>
      <c r="GJ71" s="243"/>
      <c r="GK71" s="243"/>
      <c r="GL71" s="243"/>
      <c r="GM71" s="243"/>
      <c r="GN71" s="243"/>
      <c r="GO71" s="243"/>
      <c r="GP71" s="243"/>
      <c r="GQ71" s="243"/>
      <c r="GR71" s="243"/>
      <c r="GS71" s="243"/>
      <c r="GT71" s="243"/>
      <c r="GU71" s="243"/>
      <c r="GV71" s="243"/>
      <c r="GW71" s="243"/>
      <c r="GX71" s="243"/>
      <c r="GY71" s="243"/>
      <c r="GZ71" s="243"/>
      <c r="HA71" s="243"/>
      <c r="HB71" s="243"/>
      <c r="HC71" s="243"/>
      <c r="HD71" s="243"/>
      <c r="HE71" s="243"/>
      <c r="HF71" s="243"/>
      <c r="HG71" s="243"/>
      <c r="HH71" s="243"/>
      <c r="HI71" s="243"/>
      <c r="HJ71" s="243"/>
      <c r="HK71" s="243"/>
      <c r="HL71" s="243"/>
      <c r="HM71" s="243"/>
      <c r="HN71" s="243"/>
      <c r="HO71" s="243"/>
      <c r="HP71" s="243"/>
      <c r="HQ71" s="243"/>
      <c r="HR71" s="243"/>
      <c r="HS71" s="243"/>
      <c r="HT71" s="243"/>
      <c r="HU71" s="243"/>
      <c r="HV71" s="243"/>
      <c r="HW71" s="243"/>
      <c r="HX71" s="243"/>
      <c r="HY71" s="243"/>
      <c r="HZ71" s="243"/>
      <c r="IA71" s="243"/>
      <c r="IB71" s="243"/>
      <c r="IC71" s="243"/>
      <c r="ID71" s="243"/>
      <c r="IE71" s="243"/>
      <c r="IF71" s="243"/>
      <c r="IG71" s="243"/>
      <c r="IH71" s="243"/>
      <c r="II71" s="243"/>
      <c r="IJ71" s="243"/>
      <c r="IK71" s="243"/>
      <c r="IL71" s="243"/>
      <c r="IM71" s="243"/>
      <c r="IN71" s="243"/>
      <c r="IO71" s="243"/>
      <c r="IP71" s="243"/>
      <c r="IQ71" s="243"/>
      <c r="IR71" s="243"/>
      <c r="IS71" s="243"/>
      <c r="IT71" s="243"/>
      <c r="IU71" s="243"/>
      <c r="IV71" s="243"/>
      <c r="IW71" s="243"/>
      <c r="IX71" s="243"/>
      <c r="IY71" s="243"/>
      <c r="IZ71" s="243"/>
      <c r="JA71" s="243"/>
      <c r="JB71" s="243"/>
      <c r="JC71" s="243"/>
      <c r="JD71" s="243"/>
      <c r="JE71" s="243"/>
      <c r="JF71" s="243"/>
      <c r="JG71" s="243"/>
      <c r="JH71" s="243"/>
      <c r="JI71" s="243"/>
      <c r="JJ71" s="243"/>
      <c r="JK71" s="243"/>
      <c r="JL71" s="243"/>
      <c r="JM71" s="243"/>
      <c r="JN71" s="243"/>
      <c r="JO71" s="243"/>
      <c r="JP71" s="243"/>
      <c r="JQ71" s="243"/>
      <c r="JR71" s="243"/>
      <c r="JS71" s="243"/>
      <c r="JT71" s="243"/>
      <c r="JU71" s="243"/>
      <c r="JV71" s="243"/>
      <c r="JW71" s="243"/>
      <c r="JX71" s="243"/>
      <c r="JY71" s="243"/>
      <c r="JZ71" s="243"/>
      <c r="KA71" s="243"/>
      <c r="KB71" s="243"/>
      <c r="KC71" s="243"/>
      <c r="KD71" s="243"/>
      <c r="KE71" s="243"/>
      <c r="KF71" s="243"/>
      <c r="KG71" s="243"/>
      <c r="KH71" s="243"/>
      <c r="KI71" s="243"/>
      <c r="KJ71" s="243"/>
      <c r="KK71" s="243"/>
      <c r="KL71" s="243"/>
      <c r="KM71" s="243"/>
      <c r="KN71" s="243"/>
      <c r="KO71" s="243"/>
      <c r="KP71" s="243"/>
      <c r="KQ71" s="243"/>
      <c r="KR71" s="243"/>
      <c r="KS71" s="243"/>
      <c r="KT71" s="243"/>
      <c r="KU71" s="243"/>
      <c r="KV71" s="243"/>
      <c r="KW71" s="243"/>
      <c r="KX71" s="243"/>
      <c r="KY71" s="243"/>
      <c r="KZ71" s="243"/>
      <c r="LA71" s="243"/>
      <c r="LB71" s="243"/>
      <c r="LC71" s="243"/>
      <c r="LD71" s="243"/>
      <c r="LE71" s="243"/>
      <c r="LF71" s="243"/>
      <c r="LG71" s="243"/>
      <c r="LH71" s="243"/>
      <c r="LI71" s="243"/>
      <c r="LJ71" s="243"/>
      <c r="LK71" s="243"/>
      <c r="LL71" s="243"/>
      <c r="LM71" s="243"/>
      <c r="LN71" s="243"/>
      <c r="LO71" s="243"/>
      <c r="LP71" s="243"/>
      <c r="LQ71" s="243"/>
      <c r="LR71" s="243"/>
      <c r="LS71" s="243"/>
      <c r="LT71" s="243"/>
      <c r="LU71" s="243"/>
      <c r="LV71" s="243"/>
      <c r="LW71" s="243"/>
      <c r="LX71" s="243"/>
      <c r="LY71" s="243"/>
      <c r="LZ71" s="243"/>
      <c r="MA71" s="243"/>
      <c r="MB71" s="243"/>
      <c r="MC71" s="243"/>
      <c r="MD71" s="243"/>
      <c r="ME71" s="243"/>
      <c r="MF71" s="243"/>
      <c r="MG71" s="243"/>
      <c r="MH71" s="243"/>
      <c r="MI71" s="243"/>
      <c r="MJ71" s="243"/>
      <c r="MK71" s="243"/>
      <c r="ML71" s="243"/>
      <c r="MM71" s="243"/>
      <c r="MN71" s="243"/>
      <c r="MO71" s="243"/>
      <c r="MP71" s="243"/>
      <c r="MQ71" s="243"/>
      <c r="MR71" s="243"/>
      <c r="MS71" s="243"/>
      <c r="MT71" s="243"/>
      <c r="MU71" s="243"/>
      <c r="MV71" s="243"/>
      <c r="MW71" s="243"/>
      <c r="MX71" s="243"/>
      <c r="MY71" s="243"/>
      <c r="MZ71" s="243"/>
      <c r="NA71" s="243"/>
      <c r="NB71" s="243"/>
      <c r="NC71" s="243"/>
      <c r="ND71" s="243"/>
      <c r="NE71" s="243"/>
      <c r="NF71" s="243"/>
      <c r="NG71" s="243"/>
      <c r="NH71" s="243"/>
      <c r="NI71" s="243"/>
      <c r="NJ71" s="243"/>
      <c r="NK71" s="243"/>
      <c r="NL71" s="243"/>
      <c r="NM71" s="243"/>
      <c r="NN71" s="243"/>
      <c r="NO71" s="243"/>
      <c r="NP71" s="243"/>
      <c r="NQ71" s="243"/>
      <c r="NR71" s="243"/>
      <c r="NS71" s="243"/>
      <c r="NT71" s="243"/>
      <c r="NU71" s="243"/>
      <c r="NV71" s="243"/>
      <c r="NW71" s="243"/>
      <c r="NX71" s="243"/>
      <c r="NY71" s="243"/>
      <c r="NZ71" s="243"/>
      <c r="OA71" s="243"/>
      <c r="OB71" s="243"/>
      <c r="OC71" s="243"/>
      <c r="OD71" s="243"/>
      <c r="OE71" s="243"/>
      <c r="OF71" s="243"/>
      <c r="OG71" s="243"/>
      <c r="OH71" s="243"/>
      <c r="OI71" s="243"/>
      <c r="OJ71" s="243"/>
      <c r="OK71" s="243"/>
      <c r="OL71" s="243"/>
      <c r="OM71" s="243"/>
      <c r="ON71" s="243"/>
      <c r="OO71" s="243"/>
      <c r="OP71" s="243"/>
      <c r="OQ71" s="243"/>
      <c r="OR71" s="243"/>
      <c r="OS71" s="243"/>
      <c r="OT71" s="243"/>
      <c r="OU71" s="243"/>
      <c r="OV71" s="243"/>
      <c r="OW71" s="243"/>
      <c r="OX71" s="243"/>
      <c r="OY71" s="243"/>
      <c r="OZ71" s="243"/>
      <c r="PA71" s="243"/>
      <c r="PB71" s="243"/>
      <c r="PC71" s="243"/>
      <c r="PD71" s="243"/>
      <c r="PE71" s="243"/>
      <c r="PF71" s="243"/>
      <c r="PG71" s="243"/>
      <c r="PH71" s="243"/>
      <c r="PI71" s="243"/>
      <c r="PJ71" s="243"/>
      <c r="PK71" s="243"/>
      <c r="PL71" s="243"/>
      <c r="PM71" s="243"/>
      <c r="PN71" s="243"/>
      <c r="PO71" s="243"/>
      <c r="PP71" s="243"/>
      <c r="PQ71" s="243"/>
      <c r="PR71" s="243"/>
      <c r="PS71" s="243"/>
      <c r="PT71" s="243"/>
      <c r="PU71" s="243"/>
      <c r="PV71" s="243"/>
      <c r="PW71" s="243"/>
      <c r="PX71" s="243"/>
      <c r="PY71" s="243"/>
      <c r="PZ71" s="243"/>
      <c r="QA71" s="243"/>
      <c r="QB71" s="243"/>
      <c r="QC71" s="243"/>
      <c r="QD71" s="243"/>
      <c r="QE71" s="243"/>
      <c r="QF71" s="243"/>
      <c r="QG71" s="243"/>
      <c r="QH71" s="243"/>
      <c r="QI71" s="243"/>
      <c r="QJ71" s="243"/>
      <c r="QK71" s="243"/>
      <c r="QL71" s="243"/>
      <c r="QM71" s="243"/>
      <c r="QN71" s="243"/>
      <c r="QO71" s="243"/>
      <c r="QP71" s="243"/>
      <c r="QQ71" s="243"/>
      <c r="QR71" s="243"/>
      <c r="QS71" s="243"/>
      <c r="QT71" s="243"/>
      <c r="QU71" s="243"/>
      <c r="QV71" s="243"/>
      <c r="QW71" s="243"/>
      <c r="QX71" s="243"/>
      <c r="QY71" s="243"/>
      <c r="QZ71" s="243"/>
      <c r="RA71" s="243"/>
      <c r="RB71" s="243"/>
      <c r="RC71" s="243"/>
      <c r="RD71" s="243"/>
      <c r="RE71" s="243"/>
      <c r="RF71" s="243"/>
      <c r="RG71" s="243"/>
      <c r="RH71" s="243"/>
      <c r="RI71" s="243"/>
      <c r="RJ71" s="243"/>
      <c r="RK71" s="243"/>
      <c r="RL71" s="243"/>
      <c r="RM71" s="243"/>
      <c r="RN71" s="243"/>
      <c r="RO71" s="243"/>
      <c r="RP71" s="243"/>
      <c r="RQ71" s="243"/>
      <c r="RR71" s="243"/>
      <c r="RS71" s="243"/>
      <c r="RT71" s="243"/>
      <c r="RU71" s="243"/>
      <c r="RV71" s="243"/>
      <c r="RW71" s="243"/>
      <c r="RX71" s="243"/>
      <c r="RY71" s="243"/>
      <c r="RZ71" s="243"/>
      <c r="SA71" s="243"/>
      <c r="SB71" s="243"/>
      <c r="SC71" s="243"/>
      <c r="SD71" s="243"/>
      <c r="SE71" s="243"/>
      <c r="SF71" s="243"/>
      <c r="SG71" s="243"/>
      <c r="SH71" s="243"/>
      <c r="SI71" s="243"/>
      <c r="SJ71" s="243"/>
      <c r="SK71" s="243"/>
      <c r="SL71" s="243"/>
      <c r="SM71" s="243"/>
      <c r="SN71" s="243"/>
      <c r="SO71" s="243"/>
      <c r="SP71" s="243"/>
      <c r="SQ71" s="243"/>
      <c r="SR71" s="243"/>
      <c r="SS71" s="243"/>
      <c r="ST71" s="243"/>
      <c r="SU71" s="243"/>
      <c r="SV71" s="243"/>
      <c r="SW71" s="243"/>
      <c r="SX71" s="243"/>
      <c r="SY71" s="243"/>
      <c r="SZ71" s="243"/>
      <c r="TA71" s="243"/>
      <c r="TB71" s="243"/>
      <c r="TC71" s="243"/>
      <c r="TD71" s="243"/>
      <c r="TE71" s="243"/>
      <c r="TF71" s="243"/>
      <c r="TG71" s="243"/>
      <c r="TH71" s="243"/>
      <c r="TI71" s="243"/>
      <c r="TJ71" s="243"/>
      <c r="TK71" s="243"/>
      <c r="TL71" s="243"/>
      <c r="TM71" s="243"/>
      <c r="TN71" s="243"/>
      <c r="TO71" s="243"/>
      <c r="TP71" s="243"/>
      <c r="TQ71" s="243"/>
      <c r="TR71" s="243"/>
      <c r="TS71" s="243"/>
      <c r="TT71" s="243"/>
      <c r="TU71" s="243"/>
      <c r="TV71" s="243"/>
      <c r="TW71" s="243"/>
      <c r="TX71" s="243"/>
      <c r="TY71" s="243"/>
      <c r="TZ71" s="243"/>
      <c r="UA71" s="243"/>
      <c r="UB71" s="243"/>
      <c r="UC71" s="243"/>
      <c r="UD71" s="243"/>
      <c r="UE71" s="243"/>
      <c r="UF71" s="243"/>
      <c r="UG71" s="243"/>
      <c r="UH71" s="243"/>
      <c r="UI71" s="243"/>
      <c r="UJ71" s="243"/>
      <c r="UK71" s="243"/>
      <c r="UL71" s="243"/>
      <c r="UM71" s="243"/>
      <c r="UN71" s="243"/>
      <c r="UO71" s="243"/>
      <c r="UP71" s="243"/>
      <c r="UQ71" s="243"/>
      <c r="UR71" s="243"/>
      <c r="US71" s="243"/>
      <c r="UT71" s="243"/>
      <c r="UU71" s="243"/>
      <c r="UV71" s="243"/>
      <c r="UW71" s="243"/>
      <c r="UX71" s="243"/>
      <c r="UY71" s="243"/>
      <c r="UZ71" s="243"/>
      <c r="VA71" s="243"/>
      <c r="VB71" s="243"/>
      <c r="VC71" s="243"/>
      <c r="VD71" s="243"/>
      <c r="VE71" s="243"/>
      <c r="VF71" s="243"/>
      <c r="VG71" s="243"/>
      <c r="VH71" s="243"/>
      <c r="VI71" s="243"/>
      <c r="VJ71" s="243"/>
      <c r="VK71" s="243"/>
      <c r="VL71" s="243"/>
      <c r="VM71" s="243"/>
      <c r="VN71" s="243"/>
      <c r="VO71" s="243"/>
      <c r="VP71" s="243"/>
      <c r="VQ71" s="243"/>
      <c r="VR71" s="243"/>
      <c r="VS71" s="243"/>
      <c r="VT71" s="243"/>
      <c r="VU71" s="243"/>
      <c r="VV71" s="243"/>
      <c r="VW71" s="243"/>
      <c r="VX71" s="243"/>
      <c r="VY71" s="243"/>
      <c r="VZ71" s="243"/>
      <c r="WA71" s="243"/>
      <c r="WB71" s="243"/>
      <c r="WC71" s="243"/>
      <c r="WD71" s="243"/>
      <c r="WE71" s="243"/>
      <c r="WF71" s="243"/>
      <c r="WG71" s="243"/>
      <c r="WH71" s="243"/>
      <c r="WI71" s="243"/>
      <c r="WJ71" s="243"/>
      <c r="WK71" s="243"/>
      <c r="WL71" s="243"/>
      <c r="WM71" s="243"/>
      <c r="WN71" s="243"/>
      <c r="WO71" s="243"/>
      <c r="WP71" s="243"/>
      <c r="WQ71" s="243"/>
      <c r="WR71" s="243"/>
      <c r="WS71" s="243"/>
      <c r="WT71" s="243"/>
      <c r="WU71" s="243"/>
      <c r="WV71" s="243"/>
      <c r="WW71" s="243"/>
      <c r="WX71" s="243"/>
      <c r="WY71" s="243"/>
      <c r="WZ71" s="243"/>
      <c r="XA71" s="243"/>
      <c r="XB71" s="243"/>
      <c r="XC71" s="243"/>
      <c r="XD71" s="243"/>
      <c r="XE71" s="243"/>
      <c r="XF71" s="243"/>
      <c r="XG71" s="243"/>
      <c r="XH71" s="243"/>
      <c r="XI71" s="243"/>
      <c r="XJ71" s="243"/>
      <c r="XK71" s="243"/>
      <c r="XL71" s="243"/>
      <c r="XM71" s="243"/>
      <c r="XN71" s="243"/>
      <c r="XO71" s="243"/>
      <c r="XP71" s="243"/>
      <c r="XQ71" s="243"/>
      <c r="XR71" s="243"/>
      <c r="XS71" s="243"/>
      <c r="XT71" s="243"/>
      <c r="XU71" s="243"/>
      <c r="XV71" s="243"/>
      <c r="XW71" s="243"/>
      <c r="XX71" s="243"/>
      <c r="XY71" s="243"/>
      <c r="XZ71" s="243"/>
      <c r="YA71" s="243"/>
      <c r="YB71" s="243"/>
      <c r="YC71" s="243"/>
      <c r="YD71" s="243"/>
      <c r="YE71" s="243"/>
      <c r="YF71" s="243"/>
      <c r="YG71" s="243"/>
      <c r="YH71" s="243"/>
      <c r="YI71" s="243"/>
      <c r="YJ71" s="243"/>
      <c r="YK71" s="243"/>
      <c r="YL71" s="243"/>
      <c r="YM71" s="243"/>
      <c r="YN71" s="243"/>
      <c r="YO71" s="243"/>
      <c r="YP71" s="243"/>
      <c r="YQ71" s="243"/>
      <c r="YR71" s="243"/>
      <c r="YS71" s="243"/>
      <c r="YT71" s="243"/>
      <c r="YU71" s="243"/>
      <c r="YV71" s="243"/>
      <c r="YW71" s="243"/>
      <c r="YX71" s="243"/>
      <c r="YY71" s="243"/>
      <c r="YZ71" s="243"/>
      <c r="ZA71" s="243"/>
      <c r="ZB71" s="243"/>
      <c r="ZC71" s="243"/>
      <c r="ZD71" s="243"/>
      <c r="ZE71" s="243"/>
      <c r="ZF71" s="243"/>
      <c r="ZG71" s="243"/>
      <c r="ZH71" s="243"/>
      <c r="ZI71" s="243"/>
      <c r="ZJ71" s="243"/>
      <c r="ZK71" s="243"/>
      <c r="ZL71" s="243"/>
      <c r="ZM71" s="243"/>
      <c r="ZN71" s="243"/>
      <c r="ZO71" s="243"/>
      <c r="ZP71" s="243"/>
      <c r="ZQ71" s="243"/>
      <c r="ZR71" s="243"/>
      <c r="ZS71" s="243"/>
      <c r="ZT71" s="243"/>
      <c r="ZU71" s="243"/>
      <c r="ZV71" s="243"/>
      <c r="ZW71" s="243"/>
      <c r="ZX71" s="243"/>
      <c r="ZY71" s="243"/>
      <c r="ZZ71" s="243"/>
      <c r="AAA71" s="243"/>
      <c r="AAB71" s="243"/>
      <c r="AAC71" s="243"/>
      <c r="AAD71" s="243"/>
      <c r="AAE71" s="243"/>
      <c r="AAF71" s="243"/>
      <c r="AAG71" s="243"/>
      <c r="AAH71" s="243"/>
      <c r="AAI71" s="243"/>
      <c r="AAJ71" s="243"/>
      <c r="AAK71" s="243"/>
      <c r="AAL71" s="243"/>
      <c r="AAM71" s="243"/>
      <c r="AAN71" s="243"/>
      <c r="AAO71" s="243"/>
      <c r="AAP71" s="243"/>
      <c r="AAQ71" s="243"/>
      <c r="AAR71" s="243"/>
      <c r="AAS71" s="243"/>
      <c r="AAT71" s="243"/>
      <c r="AAU71" s="243"/>
      <c r="AAV71" s="243"/>
      <c r="AAW71" s="243"/>
      <c r="AAX71" s="243"/>
      <c r="AAY71" s="243"/>
      <c r="AAZ71" s="243"/>
      <c r="ABA71" s="243"/>
      <c r="ABB71" s="243"/>
      <c r="ABC71" s="243"/>
      <c r="ABD71" s="243"/>
      <c r="ABE71" s="243"/>
      <c r="ABF71" s="243"/>
      <c r="ABG71" s="243"/>
      <c r="ABH71" s="243"/>
      <c r="ABI71" s="243"/>
      <c r="ABJ71" s="243"/>
      <c r="ABK71" s="243"/>
      <c r="ABL71" s="243"/>
      <c r="ABM71" s="243"/>
      <c r="ABN71" s="243"/>
      <c r="ABO71" s="243"/>
      <c r="ABP71" s="243"/>
      <c r="ABQ71" s="243"/>
      <c r="ABR71" s="243"/>
      <c r="ABS71" s="243"/>
      <c r="ABT71" s="243"/>
      <c r="ABU71" s="243"/>
      <c r="ABV71" s="243"/>
      <c r="ABW71" s="243"/>
      <c r="ABX71" s="243"/>
      <c r="ABY71" s="243"/>
      <c r="ABZ71" s="243"/>
      <c r="ACA71" s="243"/>
      <c r="ACB71" s="243"/>
      <c r="ACC71" s="243"/>
      <c r="ACD71" s="243"/>
      <c r="ACE71" s="243"/>
      <c r="ACF71" s="243"/>
      <c r="ACG71" s="243"/>
      <c r="ACH71" s="243"/>
      <c r="ACI71" s="243"/>
      <c r="ACJ71" s="243"/>
      <c r="ACK71" s="243"/>
      <c r="ACL71" s="243"/>
      <c r="ACM71" s="243"/>
      <c r="ACN71" s="243"/>
      <c r="ACO71" s="243"/>
      <c r="ACP71" s="243"/>
      <c r="ACQ71" s="243"/>
      <c r="ACR71" s="243"/>
      <c r="ACS71" s="243"/>
      <c r="ACT71" s="243"/>
      <c r="ACU71" s="243"/>
      <c r="ACV71" s="243"/>
      <c r="ACW71" s="243"/>
      <c r="ACX71" s="243"/>
      <c r="ACY71" s="243"/>
      <c r="ACZ71" s="243"/>
      <c r="ADA71" s="243"/>
      <c r="ADB71" s="243"/>
      <c r="ADC71" s="243"/>
      <c r="ADD71" s="243"/>
      <c r="ADE71" s="243"/>
      <c r="ADF71" s="243"/>
      <c r="ADG71" s="243"/>
      <c r="ADH71" s="243"/>
      <c r="ADI71" s="243"/>
      <c r="ADJ71" s="243"/>
      <c r="ADK71" s="243"/>
      <c r="ADL71" s="243"/>
      <c r="ADM71" s="243"/>
      <c r="ADN71" s="243"/>
      <c r="ADO71" s="243"/>
      <c r="ADP71" s="243"/>
      <c r="ADQ71" s="243"/>
      <c r="ADR71" s="243"/>
      <c r="ADS71" s="243"/>
      <c r="ADT71" s="243"/>
      <c r="ADU71" s="243"/>
      <c r="ADV71" s="243"/>
      <c r="ADW71" s="243"/>
      <c r="ADX71" s="243"/>
      <c r="ADY71" s="243"/>
      <c r="ADZ71" s="243"/>
      <c r="AEA71" s="243"/>
      <c r="AEB71" s="243"/>
      <c r="AEC71" s="243"/>
      <c r="AED71" s="243"/>
      <c r="AEE71" s="243"/>
      <c r="AEF71" s="243"/>
      <c r="AEG71" s="243"/>
      <c r="AEH71" s="243"/>
      <c r="AEI71" s="243"/>
      <c r="AEJ71" s="243"/>
      <c r="AEK71" s="243"/>
      <c r="AEL71" s="243"/>
      <c r="AEM71" s="243"/>
      <c r="AEN71" s="243"/>
      <c r="AEO71" s="243"/>
      <c r="AEP71" s="243"/>
      <c r="AEQ71" s="243"/>
      <c r="AER71" s="243"/>
      <c r="AES71" s="243"/>
      <c r="AET71" s="243"/>
      <c r="AEU71" s="243"/>
      <c r="AEV71" s="243"/>
      <c r="AEW71" s="243"/>
      <c r="AEX71" s="243"/>
      <c r="AEY71" s="243"/>
      <c r="AEZ71" s="243"/>
      <c r="AFA71" s="243"/>
      <c r="AFB71" s="243"/>
      <c r="AFC71" s="243"/>
      <c r="AFD71" s="243"/>
      <c r="AFE71" s="243"/>
      <c r="AFF71" s="243"/>
      <c r="AFG71" s="243"/>
      <c r="AFH71" s="243"/>
      <c r="AFI71" s="243"/>
      <c r="AFJ71" s="243"/>
      <c r="AFK71" s="243"/>
      <c r="AFL71" s="243"/>
      <c r="AFM71" s="243"/>
      <c r="AFN71" s="243"/>
      <c r="AFO71" s="243"/>
      <c r="AFP71" s="243"/>
      <c r="AFQ71" s="243"/>
      <c r="AFR71" s="243"/>
      <c r="AFS71" s="243"/>
      <c r="AFT71" s="243"/>
      <c r="AFU71" s="243"/>
      <c r="AFV71" s="243"/>
      <c r="AFW71" s="243"/>
      <c r="AFX71" s="243"/>
      <c r="AFY71" s="243"/>
      <c r="AFZ71" s="243"/>
      <c r="AGA71" s="243"/>
      <c r="AGB71" s="243"/>
      <c r="AGC71" s="243"/>
      <c r="AGD71" s="243"/>
      <c r="AGE71" s="243"/>
      <c r="AGF71" s="243"/>
      <c r="AGG71" s="243"/>
      <c r="AGH71" s="243"/>
      <c r="AGI71" s="243"/>
      <c r="AGJ71" s="243"/>
      <c r="AGK71" s="243"/>
      <c r="AGL71" s="243"/>
      <c r="AGM71" s="243"/>
      <c r="AGN71" s="243"/>
      <c r="AGO71" s="243"/>
      <c r="AGP71" s="243"/>
      <c r="AGQ71" s="243"/>
      <c r="AGR71" s="243"/>
      <c r="AGS71" s="243"/>
      <c r="AGT71" s="243"/>
      <c r="AGU71" s="243"/>
      <c r="AGV71" s="243"/>
      <c r="AGW71" s="243"/>
      <c r="AGX71" s="243"/>
      <c r="AGY71" s="243"/>
      <c r="AGZ71" s="243"/>
      <c r="AHA71" s="243"/>
      <c r="AHB71" s="243"/>
      <c r="AHC71" s="243"/>
      <c r="AHD71" s="243"/>
      <c r="AHE71" s="243"/>
      <c r="AHF71" s="243"/>
      <c r="AHG71" s="243"/>
      <c r="AHH71" s="243"/>
      <c r="AHI71" s="243"/>
      <c r="AHJ71" s="243"/>
      <c r="AHK71" s="243"/>
      <c r="AHL71" s="243"/>
      <c r="AHM71" s="243"/>
      <c r="AHN71" s="243"/>
      <c r="AHO71" s="243"/>
      <c r="AHP71" s="243"/>
      <c r="AHQ71" s="243"/>
      <c r="AHR71" s="243"/>
      <c r="AHS71" s="243"/>
      <c r="AHT71" s="243"/>
      <c r="AHU71" s="243"/>
      <c r="AHV71" s="243"/>
      <c r="AHW71" s="243"/>
      <c r="AHX71" s="243"/>
      <c r="AHY71" s="243"/>
      <c r="AHZ71" s="243"/>
      <c r="AIA71" s="243"/>
      <c r="AIB71" s="243"/>
      <c r="AIC71" s="243"/>
      <c r="AID71" s="243"/>
      <c r="AIE71" s="243"/>
      <c r="AIF71" s="243"/>
      <c r="AIG71" s="243"/>
      <c r="AIH71" s="243"/>
      <c r="AII71" s="243"/>
      <c r="AIJ71" s="243"/>
      <c r="AIK71" s="243"/>
      <c r="AIL71" s="243"/>
      <c r="AIM71" s="243"/>
      <c r="AIN71" s="243"/>
      <c r="AIO71" s="243"/>
      <c r="AIP71" s="243"/>
      <c r="AIQ71" s="243"/>
      <c r="AIR71" s="243"/>
      <c r="AIS71" s="243"/>
      <c r="AIT71" s="243"/>
      <c r="AIU71" s="243"/>
      <c r="AIV71" s="243"/>
      <c r="AIW71" s="243"/>
      <c r="AIX71" s="243"/>
      <c r="AIY71" s="243"/>
      <c r="AIZ71" s="243"/>
      <c r="AJA71" s="243"/>
      <c r="AJB71" s="243"/>
      <c r="AJC71" s="243"/>
      <c r="AJD71" s="243"/>
      <c r="AJE71" s="243"/>
      <c r="AJF71" s="243"/>
      <c r="AJG71" s="243"/>
      <c r="AJH71" s="243"/>
      <c r="AJI71" s="243"/>
      <c r="AJJ71" s="243"/>
      <c r="AJK71" s="243"/>
      <c r="AJL71" s="243"/>
      <c r="AJM71" s="243"/>
      <c r="AJN71" s="243"/>
      <c r="AJO71" s="243"/>
      <c r="AJP71" s="243"/>
      <c r="AJQ71" s="243"/>
      <c r="AJR71" s="243"/>
      <c r="AJS71" s="243"/>
      <c r="AJT71" s="243"/>
      <c r="AJU71" s="243"/>
      <c r="AJV71" s="243"/>
      <c r="AJW71" s="243"/>
      <c r="AJX71" s="243"/>
      <c r="AJY71" s="243"/>
      <c r="AJZ71" s="243"/>
      <c r="AKA71" s="243"/>
      <c r="AKB71" s="243"/>
      <c r="AKC71" s="243"/>
      <c r="AKD71" s="243"/>
      <c r="AKE71" s="243"/>
      <c r="AKF71" s="243"/>
      <c r="AKG71" s="243"/>
      <c r="AKH71" s="243"/>
      <c r="AKI71" s="243"/>
      <c r="AKJ71" s="243"/>
      <c r="AKK71" s="243"/>
      <c r="AKL71" s="243"/>
      <c r="AKM71" s="243"/>
      <c r="AKN71" s="243"/>
      <c r="AKO71" s="243"/>
      <c r="AKP71" s="243"/>
      <c r="AKQ71" s="243"/>
      <c r="AKR71" s="243"/>
      <c r="AKS71" s="243"/>
      <c r="AKT71" s="243"/>
      <c r="AKU71" s="243"/>
      <c r="AKV71" s="243"/>
      <c r="AKW71" s="243"/>
      <c r="AKX71" s="243"/>
      <c r="AKY71" s="243"/>
      <c r="AKZ71" s="243"/>
      <c r="ALA71" s="243"/>
      <c r="ALB71" s="243"/>
      <c r="ALC71" s="243"/>
      <c r="ALD71" s="243"/>
      <c r="ALE71" s="243"/>
      <c r="ALF71" s="243"/>
      <c r="ALG71" s="243"/>
      <c r="ALH71" s="243"/>
      <c r="ALI71" s="243"/>
      <c r="ALJ71" s="243"/>
      <c r="ALK71" s="243"/>
      <c r="ALL71" s="243"/>
      <c r="ALM71" s="243"/>
      <c r="ALN71" s="243"/>
      <c r="ALO71" s="243"/>
      <c r="ALP71" s="243"/>
      <c r="ALQ71" s="243"/>
      <c r="ALR71" s="243"/>
      <c r="ALS71" s="243"/>
      <c r="ALT71" s="243"/>
      <c r="ALU71" s="243"/>
      <c r="ALV71" s="243"/>
      <c r="ALW71" s="243"/>
      <c r="ALX71" s="243"/>
      <c r="ALY71" s="243"/>
      <c r="ALZ71" s="243"/>
      <c r="AMA71" s="243"/>
      <c r="AMB71" s="243"/>
      <c r="AMC71" s="243"/>
      <c r="AMD71" s="243"/>
      <c r="AME71" s="243"/>
      <c r="AMF71" s="243"/>
      <c r="AMG71" s="243"/>
      <c r="AMH71" s="243"/>
      <c r="AMI71" s="243"/>
      <c r="AMJ71" s="243"/>
      <c r="AMK71" s="243"/>
      <c r="AML71" s="243"/>
      <c r="AMM71" s="243"/>
      <c r="AMN71" s="243"/>
      <c r="AMO71" s="243"/>
      <c r="AMP71" s="243"/>
      <c r="AMQ71" s="243"/>
      <c r="AMR71" s="243"/>
      <c r="AMS71" s="243"/>
      <c r="AMT71" s="243"/>
      <c r="AMU71" s="243"/>
      <c r="AMV71" s="243"/>
      <c r="AMW71" s="243"/>
      <c r="AMX71" s="243"/>
      <c r="AMY71" s="243"/>
      <c r="AMZ71" s="243"/>
      <c r="ANA71" s="243"/>
      <c r="ANB71" s="243"/>
      <c r="ANC71" s="243"/>
      <c r="AND71" s="243"/>
      <c r="ANE71" s="243"/>
      <c r="ANF71" s="243"/>
      <c r="ANG71" s="243"/>
      <c r="ANH71" s="243"/>
      <c r="ANI71" s="243"/>
      <c r="ANJ71" s="243"/>
      <c r="ANK71" s="243"/>
      <c r="ANL71" s="243"/>
      <c r="ANM71" s="243"/>
      <c r="ANN71" s="243"/>
      <c r="ANO71" s="243"/>
      <c r="ANP71" s="243"/>
      <c r="ANQ71" s="243"/>
      <c r="ANR71" s="243"/>
      <c r="ANS71" s="243"/>
      <c r="ANT71" s="243"/>
      <c r="ANU71" s="243"/>
      <c r="ANV71" s="243"/>
      <c r="ANW71" s="243"/>
      <c r="ANX71" s="243"/>
      <c r="ANY71" s="243"/>
      <c r="ANZ71" s="243"/>
      <c r="AOA71" s="243"/>
      <c r="AOB71" s="243"/>
      <c r="AOC71" s="243"/>
      <c r="AOD71" s="243"/>
      <c r="AOE71" s="243"/>
      <c r="AOF71" s="243"/>
      <c r="AOG71" s="243"/>
      <c r="AOH71" s="243"/>
      <c r="AOI71" s="243"/>
      <c r="AOJ71" s="243"/>
      <c r="AOK71" s="243"/>
      <c r="AOL71" s="243"/>
      <c r="AOM71" s="243"/>
      <c r="AON71" s="243"/>
      <c r="AOO71" s="243"/>
      <c r="AOP71" s="243"/>
      <c r="AOQ71" s="243"/>
      <c r="AOR71" s="243"/>
      <c r="AOS71" s="243"/>
      <c r="AOT71" s="243"/>
      <c r="AOU71" s="243"/>
      <c r="AOV71" s="243"/>
      <c r="AOW71" s="243"/>
      <c r="AOX71" s="243"/>
      <c r="AOY71" s="243"/>
      <c r="AOZ71" s="243"/>
      <c r="APA71" s="243"/>
      <c r="APB71" s="243"/>
      <c r="APC71" s="243"/>
      <c r="APD71" s="243"/>
      <c r="APE71" s="243"/>
      <c r="APF71" s="243"/>
      <c r="APG71" s="243"/>
      <c r="APH71" s="243"/>
      <c r="API71" s="243"/>
      <c r="APJ71" s="243"/>
      <c r="APK71" s="243"/>
      <c r="APL71" s="243"/>
      <c r="APM71" s="243"/>
      <c r="APN71" s="243"/>
      <c r="APO71" s="243"/>
      <c r="APP71" s="243"/>
      <c r="APQ71" s="243"/>
      <c r="APR71" s="243"/>
      <c r="APS71" s="243"/>
      <c r="APT71" s="243"/>
      <c r="APU71" s="243"/>
      <c r="APV71" s="243"/>
      <c r="APW71" s="243"/>
      <c r="APX71" s="243"/>
      <c r="APY71" s="243"/>
      <c r="APZ71" s="243"/>
      <c r="AQA71" s="243"/>
      <c r="AQB71" s="243"/>
      <c r="AQC71" s="243"/>
      <c r="AQD71" s="243"/>
      <c r="AQE71" s="243"/>
      <c r="AQF71" s="243"/>
      <c r="AQG71" s="243"/>
      <c r="AQH71" s="243"/>
      <c r="AQI71" s="243"/>
      <c r="AQJ71" s="243"/>
      <c r="AQK71" s="243"/>
      <c r="AQL71" s="243"/>
      <c r="AQM71" s="243"/>
      <c r="AQN71" s="243"/>
      <c r="AQO71" s="243"/>
      <c r="AQP71" s="243"/>
      <c r="AQQ71" s="243"/>
      <c r="AQR71" s="243"/>
      <c r="AQS71" s="243"/>
      <c r="AQT71" s="243"/>
      <c r="AQU71" s="243"/>
      <c r="AQV71" s="243"/>
      <c r="AQW71" s="243"/>
      <c r="AQX71" s="243"/>
      <c r="AQY71" s="243"/>
      <c r="AQZ71" s="243"/>
      <c r="ARA71" s="243"/>
      <c r="ARB71" s="243"/>
      <c r="ARC71" s="243"/>
      <c r="ARD71" s="243"/>
      <c r="ARE71" s="243"/>
      <c r="ARF71" s="243"/>
      <c r="ARG71" s="243"/>
      <c r="ARH71" s="243"/>
      <c r="ARI71" s="243"/>
      <c r="ARJ71" s="243"/>
      <c r="ARK71" s="243"/>
      <c r="ARL71" s="243"/>
      <c r="ARM71" s="243"/>
      <c r="ARN71" s="243"/>
      <c r="ARO71" s="243"/>
      <c r="ARP71" s="243"/>
      <c r="ARQ71" s="243"/>
      <c r="ARR71" s="243"/>
      <c r="ARS71" s="243"/>
      <c r="ART71" s="243"/>
      <c r="ARU71" s="243"/>
      <c r="ARV71" s="243"/>
      <c r="ARW71" s="243"/>
      <c r="ARX71" s="243"/>
      <c r="ARY71" s="243"/>
      <c r="ARZ71" s="243"/>
      <c r="ASA71" s="243"/>
      <c r="ASB71" s="243"/>
      <c r="ASC71" s="243"/>
      <c r="ASD71" s="243"/>
      <c r="ASE71" s="243"/>
      <c r="ASF71" s="243"/>
      <c r="ASG71" s="243"/>
      <c r="ASH71" s="243"/>
      <c r="ASI71" s="243"/>
      <c r="ASJ71" s="243"/>
      <c r="ASK71" s="243"/>
      <c r="ASL71" s="243"/>
      <c r="ASM71" s="243"/>
      <c r="ASN71" s="243"/>
      <c r="ASO71" s="243"/>
      <c r="ASP71" s="243"/>
      <c r="ASQ71" s="243"/>
      <c r="ASR71" s="243"/>
      <c r="ASS71" s="243"/>
      <c r="AST71" s="243"/>
      <c r="ASU71" s="243"/>
      <c r="ASV71" s="243"/>
      <c r="ASW71" s="243"/>
      <c r="ASX71" s="243"/>
      <c r="ASY71" s="243"/>
      <c r="ASZ71" s="243"/>
      <c r="ATA71" s="243"/>
      <c r="ATB71" s="243"/>
      <c r="ATC71" s="243"/>
      <c r="ATD71" s="243"/>
      <c r="ATE71" s="243"/>
      <c r="ATF71" s="243"/>
      <c r="ATG71" s="243"/>
      <c r="ATH71" s="243"/>
      <c r="ATI71" s="243"/>
      <c r="ATJ71" s="243"/>
      <c r="ATK71" s="243"/>
      <c r="ATL71" s="243"/>
      <c r="ATM71" s="243"/>
      <c r="ATN71" s="243"/>
      <c r="ATO71" s="243"/>
      <c r="ATP71" s="243"/>
      <c r="ATQ71" s="243"/>
      <c r="ATR71" s="243"/>
      <c r="ATS71" s="243"/>
      <c r="ATT71" s="243"/>
      <c r="ATU71" s="243"/>
      <c r="ATV71" s="243"/>
      <c r="ATW71" s="243"/>
      <c r="ATX71" s="243"/>
      <c r="ATY71" s="243"/>
      <c r="ATZ71" s="243"/>
      <c r="AUA71" s="243"/>
      <c r="AUB71" s="243"/>
      <c r="AUC71" s="243"/>
      <c r="AUD71" s="243"/>
      <c r="AUE71" s="243"/>
      <c r="AUF71" s="243"/>
      <c r="AUG71" s="243"/>
      <c r="AUH71" s="243"/>
      <c r="AUI71" s="243"/>
      <c r="AUJ71" s="243"/>
      <c r="AUK71" s="243"/>
      <c r="AUL71" s="243"/>
      <c r="AUM71" s="243"/>
      <c r="AUN71" s="243"/>
      <c r="AUO71" s="243"/>
      <c r="AUP71" s="243"/>
      <c r="AUQ71" s="243"/>
      <c r="AUR71" s="243"/>
      <c r="AUS71" s="243"/>
      <c r="AUT71" s="243"/>
      <c r="AUU71" s="243"/>
      <c r="AUV71" s="243"/>
      <c r="AUW71" s="243"/>
      <c r="AUX71" s="243"/>
      <c r="AUY71" s="243"/>
      <c r="AUZ71" s="243"/>
      <c r="AVA71" s="243"/>
      <c r="AVB71" s="243"/>
      <c r="AVC71" s="243"/>
      <c r="AVD71" s="243"/>
      <c r="AVE71" s="243"/>
      <c r="AVF71" s="243"/>
      <c r="AVG71" s="243"/>
      <c r="AVH71" s="243"/>
      <c r="AVI71" s="243"/>
      <c r="AVJ71" s="243"/>
      <c r="AVK71" s="243"/>
      <c r="AVL71" s="243"/>
      <c r="AVM71" s="243"/>
      <c r="AVN71" s="243"/>
      <c r="AVO71" s="243"/>
      <c r="AVP71" s="243"/>
      <c r="AVQ71" s="243"/>
      <c r="AVR71" s="243"/>
      <c r="AVS71" s="243"/>
      <c r="AVT71" s="243"/>
      <c r="AVU71" s="243"/>
      <c r="AVV71" s="243"/>
      <c r="AVW71" s="243"/>
      <c r="AVX71" s="243"/>
      <c r="AVY71" s="243"/>
      <c r="AVZ71" s="243"/>
      <c r="AWA71" s="243"/>
      <c r="AWB71" s="243"/>
      <c r="AWC71" s="243"/>
      <c r="AWD71" s="243"/>
      <c r="AWE71" s="243"/>
      <c r="AWF71" s="243"/>
      <c r="AWG71" s="243"/>
      <c r="AWH71" s="243"/>
      <c r="AWI71" s="243"/>
      <c r="AWJ71" s="243"/>
      <c r="AWK71" s="243"/>
      <c r="AWL71" s="243"/>
      <c r="AWM71" s="243"/>
      <c r="AWN71" s="243"/>
      <c r="AWO71" s="243"/>
      <c r="AWP71" s="243"/>
      <c r="AWQ71" s="243"/>
      <c r="AWR71" s="243"/>
      <c r="AWS71" s="243"/>
      <c r="AWT71" s="243"/>
      <c r="AWU71" s="243"/>
      <c r="AWV71" s="243"/>
      <c r="AWW71" s="243"/>
      <c r="AWX71" s="243"/>
      <c r="AWY71" s="243"/>
      <c r="AWZ71" s="243"/>
      <c r="AXA71" s="243"/>
      <c r="AXB71" s="243"/>
      <c r="AXC71" s="243"/>
      <c r="AXD71" s="243"/>
      <c r="AXE71" s="243"/>
      <c r="AXF71" s="243"/>
      <c r="AXG71" s="243"/>
      <c r="AXH71" s="243"/>
      <c r="AXI71" s="243"/>
      <c r="AXJ71" s="243"/>
      <c r="AXK71" s="243"/>
      <c r="AXL71" s="243"/>
      <c r="AXM71" s="243"/>
      <c r="AXN71" s="243"/>
      <c r="AXO71" s="243"/>
      <c r="AXP71" s="243"/>
      <c r="AXQ71" s="243"/>
      <c r="AXR71" s="243"/>
      <c r="AXS71" s="243"/>
      <c r="AXT71" s="243"/>
      <c r="AXU71" s="243"/>
      <c r="AXV71" s="243"/>
      <c r="AXW71" s="243"/>
      <c r="AXX71" s="243"/>
      <c r="AXY71" s="243"/>
      <c r="AXZ71" s="243"/>
      <c r="AYA71" s="243"/>
      <c r="AYB71" s="243"/>
      <c r="AYC71" s="243"/>
      <c r="AYD71" s="243"/>
      <c r="AYE71" s="243"/>
      <c r="AYF71" s="243"/>
      <c r="AYG71" s="243"/>
      <c r="AYH71" s="243"/>
      <c r="AYI71" s="243"/>
      <c r="AYJ71" s="243"/>
      <c r="AYK71" s="243"/>
      <c r="AYL71" s="243"/>
      <c r="AYM71" s="243"/>
      <c r="AYN71" s="243"/>
      <c r="AYO71" s="243"/>
      <c r="AYP71" s="243"/>
      <c r="AYQ71" s="243"/>
      <c r="AYR71" s="243"/>
      <c r="AYS71" s="243"/>
      <c r="AYT71" s="243"/>
      <c r="AYU71" s="243"/>
      <c r="AYV71" s="243"/>
      <c r="AYW71" s="243"/>
      <c r="AYX71" s="243"/>
      <c r="AYY71" s="243"/>
      <c r="AYZ71" s="243"/>
      <c r="AZA71" s="243"/>
      <c r="AZB71" s="243"/>
      <c r="AZC71" s="243"/>
      <c r="AZD71" s="243"/>
      <c r="AZE71" s="243"/>
      <c r="AZF71" s="243"/>
      <c r="AZG71" s="243"/>
      <c r="AZH71" s="243"/>
      <c r="AZI71" s="243"/>
      <c r="AZJ71" s="243"/>
      <c r="AZK71" s="243"/>
      <c r="AZL71" s="243"/>
      <c r="AZM71" s="243"/>
      <c r="AZN71" s="243"/>
      <c r="AZO71" s="243"/>
      <c r="AZP71" s="243"/>
      <c r="AZQ71" s="243"/>
      <c r="AZR71" s="243"/>
      <c r="AZS71" s="243"/>
      <c r="AZT71" s="243"/>
      <c r="AZU71" s="243"/>
      <c r="AZV71" s="243"/>
      <c r="AZW71" s="243"/>
      <c r="AZX71" s="243"/>
      <c r="AZY71" s="243"/>
      <c r="AZZ71" s="243"/>
      <c r="BAA71" s="243"/>
      <c r="BAB71" s="243"/>
      <c r="BAC71" s="243"/>
      <c r="BAD71" s="243"/>
      <c r="BAE71" s="243"/>
      <c r="BAF71" s="243"/>
      <c r="BAG71" s="243"/>
      <c r="BAH71" s="243"/>
      <c r="BAI71" s="243"/>
      <c r="BAJ71" s="243"/>
      <c r="BAK71" s="243"/>
      <c r="BAL71" s="243"/>
      <c r="BAM71" s="243"/>
      <c r="BAN71" s="243"/>
      <c r="BAO71" s="243"/>
      <c r="BAP71" s="243"/>
      <c r="BAQ71" s="243"/>
      <c r="BAR71" s="243"/>
      <c r="BAS71" s="243"/>
      <c r="BAT71" s="243"/>
      <c r="BAU71" s="243"/>
      <c r="BAV71" s="243"/>
      <c r="BAW71" s="243"/>
      <c r="BAX71" s="243"/>
      <c r="BAY71" s="243"/>
      <c r="BAZ71" s="243"/>
      <c r="BBA71" s="243"/>
      <c r="BBB71" s="243"/>
      <c r="BBC71" s="243"/>
      <c r="BBD71" s="243"/>
      <c r="BBE71" s="243"/>
      <c r="BBF71" s="243"/>
      <c r="BBG71" s="243"/>
      <c r="BBH71" s="243"/>
      <c r="BBI71" s="243"/>
      <c r="BBJ71" s="243"/>
      <c r="BBK71" s="243"/>
      <c r="BBL71" s="243"/>
      <c r="BBM71" s="243"/>
      <c r="BBN71" s="243"/>
      <c r="BBO71" s="243"/>
      <c r="BBP71" s="243"/>
      <c r="BBQ71" s="243"/>
      <c r="BBR71" s="243"/>
      <c r="BBS71" s="243"/>
      <c r="BBT71" s="243"/>
      <c r="BBU71" s="243"/>
      <c r="BBV71" s="243"/>
      <c r="BBW71" s="243"/>
      <c r="BBX71" s="243"/>
      <c r="BBY71" s="243"/>
      <c r="BBZ71" s="243"/>
      <c r="BCA71" s="243"/>
      <c r="BCB71" s="243"/>
      <c r="BCC71" s="243"/>
      <c r="BCD71" s="243"/>
      <c r="BCE71" s="243"/>
      <c r="BCF71" s="243"/>
      <c r="BCG71" s="243"/>
      <c r="BCH71" s="243"/>
      <c r="BCI71" s="243"/>
      <c r="BCJ71" s="243"/>
      <c r="BCK71" s="243"/>
      <c r="BCL71" s="243"/>
      <c r="BCM71" s="243"/>
      <c r="BCN71" s="243"/>
      <c r="BCO71" s="243"/>
      <c r="BCP71" s="243"/>
      <c r="BCQ71" s="243"/>
      <c r="BCR71" s="243"/>
      <c r="BCS71" s="243"/>
      <c r="BCT71" s="243"/>
      <c r="BCU71" s="243"/>
      <c r="BCV71" s="243"/>
      <c r="BCW71" s="243"/>
      <c r="BCX71" s="243"/>
      <c r="BCY71" s="243"/>
      <c r="BCZ71" s="243"/>
      <c r="BDA71" s="243"/>
      <c r="BDB71" s="243"/>
      <c r="BDC71" s="243"/>
      <c r="BDD71" s="243"/>
      <c r="BDE71" s="243"/>
      <c r="BDF71" s="243"/>
      <c r="BDG71" s="243"/>
      <c r="BDH71" s="243"/>
      <c r="BDI71" s="243"/>
      <c r="BDJ71" s="243"/>
      <c r="BDK71" s="243"/>
      <c r="BDL71" s="243"/>
      <c r="BDM71" s="243"/>
      <c r="BDN71" s="243"/>
      <c r="BDO71" s="243"/>
      <c r="BDP71" s="243"/>
      <c r="BDQ71" s="243"/>
      <c r="BDR71" s="243"/>
      <c r="BDS71" s="243"/>
      <c r="BDT71" s="243"/>
      <c r="BDU71" s="243"/>
      <c r="BDV71" s="243"/>
      <c r="BDW71" s="243"/>
      <c r="BDX71" s="243"/>
      <c r="BDY71" s="243"/>
      <c r="BDZ71" s="243"/>
      <c r="BEA71" s="243"/>
      <c r="BEB71" s="243"/>
      <c r="BEC71" s="243"/>
      <c r="BED71" s="243"/>
      <c r="BEE71" s="243"/>
      <c r="BEF71" s="243"/>
      <c r="BEG71" s="243"/>
      <c r="BEH71" s="243"/>
      <c r="BEI71" s="243"/>
      <c r="BEJ71" s="243"/>
      <c r="BEK71" s="243"/>
      <c r="BEL71" s="243"/>
      <c r="BEM71" s="243"/>
      <c r="BEN71" s="243"/>
      <c r="BEO71" s="243"/>
      <c r="BEP71" s="243"/>
      <c r="BEQ71" s="243"/>
      <c r="BER71" s="243"/>
      <c r="BES71" s="243"/>
      <c r="BET71" s="243"/>
      <c r="BEU71" s="243"/>
      <c r="BEV71" s="243"/>
      <c r="BEW71" s="243"/>
      <c r="BEX71" s="243"/>
      <c r="BEY71" s="243"/>
      <c r="BEZ71" s="243"/>
      <c r="BFA71" s="243"/>
      <c r="BFB71" s="243"/>
      <c r="BFC71" s="243"/>
      <c r="BFD71" s="243"/>
      <c r="BFE71" s="243"/>
      <c r="BFF71" s="243"/>
      <c r="BFG71" s="243"/>
      <c r="BFH71" s="243"/>
      <c r="BFI71" s="243"/>
      <c r="BFJ71" s="243"/>
      <c r="BFK71" s="243"/>
      <c r="BFL71" s="243"/>
      <c r="BFM71" s="243"/>
      <c r="BFN71" s="243"/>
      <c r="BFO71" s="243"/>
      <c r="BFP71" s="243"/>
      <c r="BFQ71" s="243"/>
      <c r="BFR71" s="243"/>
      <c r="BFS71" s="243"/>
      <c r="BFT71" s="243"/>
      <c r="BFU71" s="243"/>
      <c r="BFV71" s="243"/>
      <c r="BFW71" s="243"/>
      <c r="BFX71" s="243"/>
      <c r="BFY71" s="243"/>
      <c r="BFZ71" s="243"/>
      <c r="BGA71" s="243"/>
      <c r="BGB71" s="243"/>
      <c r="BGC71" s="243"/>
      <c r="BGD71" s="243"/>
      <c r="BGE71" s="243"/>
      <c r="BGF71" s="243"/>
      <c r="BGG71" s="243"/>
      <c r="BGH71" s="243"/>
      <c r="BGI71" s="243"/>
      <c r="BGJ71" s="243"/>
      <c r="BGK71" s="243"/>
      <c r="BGL71" s="243"/>
      <c r="BGM71" s="243"/>
      <c r="BGN71" s="243"/>
      <c r="BGO71" s="243"/>
      <c r="BGP71" s="243"/>
      <c r="BGQ71" s="243"/>
      <c r="BGR71" s="243"/>
      <c r="BGS71" s="243"/>
      <c r="BGT71" s="243"/>
      <c r="BGU71" s="243"/>
      <c r="BGV71" s="243"/>
      <c r="BGW71" s="243"/>
      <c r="BGX71" s="243"/>
      <c r="BGY71" s="243"/>
      <c r="BGZ71" s="243"/>
      <c r="BHA71" s="243"/>
      <c r="BHB71" s="243"/>
      <c r="BHC71" s="243"/>
      <c r="BHD71" s="243"/>
      <c r="BHE71" s="243"/>
      <c r="BHF71" s="243"/>
      <c r="BHG71" s="243"/>
      <c r="BHH71" s="243"/>
      <c r="BHI71" s="243"/>
      <c r="BHJ71" s="243"/>
      <c r="BHK71" s="243"/>
      <c r="BHL71" s="243"/>
      <c r="BHM71" s="243"/>
      <c r="BHN71" s="243"/>
      <c r="BHO71" s="243"/>
      <c r="BHP71" s="243"/>
      <c r="BHQ71" s="243"/>
      <c r="BHR71" s="243"/>
      <c r="BHS71" s="243"/>
      <c r="BHT71" s="243"/>
      <c r="BHU71" s="243"/>
      <c r="BHV71" s="243"/>
      <c r="BHW71" s="243"/>
      <c r="BHX71" s="243"/>
      <c r="BHY71" s="243"/>
      <c r="BHZ71" s="243"/>
      <c r="BIA71" s="243"/>
      <c r="BIB71" s="243"/>
      <c r="BIC71" s="243"/>
      <c r="BID71" s="243"/>
      <c r="BIE71" s="243"/>
      <c r="BIF71" s="243"/>
      <c r="BIG71" s="243"/>
      <c r="BIH71" s="243"/>
      <c r="BII71" s="243"/>
      <c r="BIJ71" s="243"/>
      <c r="BIK71" s="243"/>
      <c r="BIL71" s="243"/>
      <c r="BIM71" s="243"/>
      <c r="BIN71" s="243"/>
      <c r="BIO71" s="243"/>
      <c r="BIP71" s="243"/>
      <c r="BIQ71" s="243"/>
      <c r="BIR71" s="243"/>
      <c r="BIS71" s="243"/>
      <c r="BIT71" s="243"/>
      <c r="BIU71" s="243"/>
      <c r="BIV71" s="243"/>
      <c r="BIW71" s="243"/>
      <c r="BIX71" s="243"/>
      <c r="BIY71" s="243"/>
      <c r="BIZ71" s="243"/>
      <c r="BJA71" s="243"/>
      <c r="BJB71" s="243"/>
      <c r="BJC71" s="243"/>
      <c r="BJD71" s="243"/>
      <c r="BJE71" s="243"/>
      <c r="BJF71" s="243"/>
      <c r="BJG71" s="243"/>
      <c r="BJH71" s="243"/>
      <c r="BJI71" s="243"/>
      <c r="BJJ71" s="243"/>
      <c r="BJK71" s="243"/>
      <c r="BJL71" s="243"/>
      <c r="BJM71" s="243"/>
      <c r="BJN71" s="243"/>
      <c r="BJO71" s="243"/>
      <c r="BJP71" s="243"/>
      <c r="BJQ71" s="243"/>
      <c r="BJR71" s="243"/>
      <c r="BJS71" s="243"/>
      <c r="BJT71" s="243"/>
      <c r="BJU71" s="243"/>
      <c r="BJV71" s="243"/>
      <c r="BJW71" s="243"/>
      <c r="BJX71" s="243"/>
      <c r="BJY71" s="243"/>
      <c r="BJZ71" s="243"/>
      <c r="BKA71" s="243"/>
      <c r="BKB71" s="243"/>
      <c r="BKC71" s="243"/>
      <c r="BKD71" s="243"/>
      <c r="BKE71" s="243"/>
      <c r="BKF71" s="243"/>
      <c r="BKG71" s="243"/>
      <c r="BKH71" s="243"/>
      <c r="BKI71" s="243"/>
      <c r="BKJ71" s="243"/>
      <c r="BKK71" s="243"/>
      <c r="BKL71" s="243"/>
      <c r="BKM71" s="243"/>
      <c r="BKN71" s="243"/>
      <c r="BKO71" s="243"/>
      <c r="BKP71" s="243"/>
      <c r="BKQ71" s="243"/>
      <c r="BKR71" s="243"/>
      <c r="BKS71" s="243"/>
      <c r="BKT71" s="243"/>
      <c r="BKU71" s="243"/>
      <c r="BKV71" s="243"/>
      <c r="BKW71" s="243"/>
      <c r="BKX71" s="243"/>
      <c r="BKY71" s="243"/>
      <c r="BKZ71" s="243"/>
      <c r="BLA71" s="243"/>
      <c r="BLB71" s="243"/>
      <c r="BLC71" s="243"/>
      <c r="BLD71" s="243"/>
      <c r="BLE71" s="243"/>
      <c r="BLF71" s="243"/>
      <c r="BLG71" s="243"/>
      <c r="BLH71" s="243"/>
      <c r="BLI71" s="243"/>
      <c r="BLJ71" s="243"/>
      <c r="BLK71" s="243"/>
      <c r="BLL71" s="243"/>
      <c r="BLM71" s="243"/>
      <c r="BLN71" s="243"/>
      <c r="BLO71" s="243"/>
      <c r="BLP71" s="243"/>
      <c r="BLQ71" s="243"/>
      <c r="BLR71" s="243"/>
      <c r="BLS71" s="243"/>
      <c r="BLT71" s="243"/>
      <c r="BLU71" s="243"/>
      <c r="BLV71" s="243"/>
      <c r="BLW71" s="243"/>
      <c r="BLX71" s="243"/>
      <c r="BLY71" s="243"/>
      <c r="BLZ71" s="243"/>
      <c r="BMA71" s="243"/>
      <c r="BMB71" s="243"/>
      <c r="BMC71" s="243"/>
      <c r="BMD71" s="243"/>
      <c r="BME71" s="243"/>
      <c r="BMF71" s="243"/>
      <c r="BMG71" s="243"/>
      <c r="BMH71" s="243"/>
      <c r="BMI71" s="243"/>
      <c r="BMJ71" s="243"/>
      <c r="BMK71" s="243"/>
      <c r="BML71" s="243"/>
      <c r="BMM71" s="243"/>
      <c r="BMN71" s="243"/>
      <c r="BMO71" s="243"/>
      <c r="BMP71" s="243"/>
      <c r="BMQ71" s="243"/>
      <c r="BMR71" s="243"/>
      <c r="BMS71" s="243"/>
      <c r="BMT71" s="243"/>
      <c r="BMU71" s="243"/>
      <c r="BMV71" s="243"/>
      <c r="BMW71" s="243"/>
      <c r="BMX71" s="243"/>
      <c r="BMY71" s="243"/>
      <c r="BMZ71" s="243"/>
      <c r="BNA71" s="243"/>
      <c r="BNB71" s="243"/>
      <c r="BNC71" s="243"/>
      <c r="BND71" s="243"/>
      <c r="BNE71" s="243"/>
      <c r="BNF71" s="243"/>
      <c r="BNG71" s="243"/>
      <c r="BNH71" s="243"/>
      <c r="BNI71" s="243"/>
      <c r="BNJ71" s="243"/>
      <c r="BNK71" s="243"/>
      <c r="BNL71" s="243"/>
      <c r="BNM71" s="243"/>
      <c r="BNN71" s="243"/>
      <c r="BNO71" s="243"/>
      <c r="BNP71" s="243"/>
      <c r="BNQ71" s="243"/>
      <c r="BNR71" s="243"/>
      <c r="BNS71" s="243"/>
      <c r="BNT71" s="243"/>
      <c r="BNU71" s="243"/>
      <c r="BNV71" s="243"/>
      <c r="BNW71" s="243"/>
      <c r="BNX71" s="243"/>
      <c r="BNY71" s="243"/>
      <c r="BNZ71" s="243"/>
      <c r="BOA71" s="243"/>
      <c r="BOB71" s="243"/>
      <c r="BOC71" s="243"/>
      <c r="BOD71" s="243"/>
      <c r="BOE71" s="243"/>
      <c r="BOF71" s="243"/>
      <c r="BOG71" s="243"/>
      <c r="BOH71" s="243"/>
      <c r="BOI71" s="243"/>
      <c r="BOJ71" s="243"/>
      <c r="BOK71" s="243"/>
      <c r="BOL71" s="243"/>
      <c r="BOM71" s="243"/>
      <c r="BON71" s="243"/>
      <c r="BOO71" s="243"/>
      <c r="BOP71" s="243"/>
      <c r="BOQ71" s="243"/>
      <c r="BOR71" s="243"/>
      <c r="BOS71" s="243"/>
      <c r="BOT71" s="243"/>
      <c r="BOU71" s="243"/>
      <c r="BOV71" s="243"/>
      <c r="BOW71" s="243"/>
      <c r="BOX71" s="243"/>
      <c r="BOY71" s="243"/>
      <c r="BOZ71" s="243"/>
      <c r="BPA71" s="243"/>
      <c r="BPB71" s="243"/>
      <c r="BPC71" s="243"/>
      <c r="BPD71" s="243"/>
      <c r="BPE71" s="243"/>
      <c r="BPF71" s="243"/>
      <c r="BPG71" s="243"/>
      <c r="BPH71" s="243"/>
      <c r="BPI71" s="243"/>
      <c r="BPJ71" s="243"/>
      <c r="BPK71" s="243"/>
      <c r="BPL71" s="243"/>
      <c r="BPM71" s="243"/>
      <c r="BPN71" s="243"/>
      <c r="BPO71" s="243"/>
      <c r="BPP71" s="243"/>
      <c r="BPQ71" s="243"/>
      <c r="BPR71" s="243"/>
      <c r="BPS71" s="243"/>
      <c r="BPT71" s="243"/>
      <c r="BPU71" s="243"/>
      <c r="BPV71" s="243"/>
      <c r="BPW71" s="243"/>
      <c r="BPX71" s="243"/>
      <c r="BPY71" s="243"/>
      <c r="BPZ71" s="243"/>
      <c r="BQA71" s="243"/>
      <c r="BQB71" s="243"/>
      <c r="BQC71" s="243"/>
      <c r="BQD71" s="243"/>
      <c r="BQE71" s="243"/>
      <c r="BQF71" s="243"/>
      <c r="BQG71" s="243"/>
      <c r="BQH71" s="243"/>
      <c r="BQI71" s="243"/>
      <c r="BQJ71" s="243"/>
      <c r="BQK71" s="243"/>
      <c r="BQL71" s="243"/>
      <c r="BQM71" s="243"/>
      <c r="BQN71" s="243"/>
      <c r="BQO71" s="243"/>
      <c r="BQP71" s="243"/>
      <c r="BQQ71" s="243"/>
      <c r="BQR71" s="243"/>
      <c r="BQS71" s="243"/>
      <c r="BQT71" s="243"/>
      <c r="BQU71" s="243"/>
      <c r="BQV71" s="243"/>
      <c r="BQW71" s="243"/>
      <c r="BQX71" s="243"/>
      <c r="BQY71" s="243"/>
      <c r="BQZ71" s="243"/>
      <c r="BRA71" s="243"/>
      <c r="BRB71" s="243"/>
      <c r="BRC71" s="243"/>
      <c r="BRD71" s="243"/>
      <c r="BRE71" s="243"/>
      <c r="BRF71" s="243"/>
      <c r="BRG71" s="243"/>
      <c r="BRH71" s="243"/>
      <c r="BRI71" s="243"/>
      <c r="BRJ71" s="243"/>
      <c r="BRK71" s="243"/>
      <c r="BRL71" s="243"/>
      <c r="BRM71" s="243"/>
      <c r="BRN71" s="243"/>
      <c r="BRO71" s="243"/>
      <c r="BRP71" s="243"/>
      <c r="BRQ71" s="243"/>
      <c r="BRR71" s="243"/>
      <c r="BRS71" s="243"/>
      <c r="BRT71" s="243"/>
      <c r="BRU71" s="243"/>
      <c r="BRV71" s="243"/>
      <c r="BRW71" s="243"/>
      <c r="BRX71" s="243"/>
      <c r="BRY71" s="243"/>
      <c r="BRZ71" s="243"/>
      <c r="BSA71" s="243"/>
      <c r="BSB71" s="243"/>
      <c r="BSC71" s="243"/>
      <c r="BSD71" s="243"/>
      <c r="BSE71" s="243"/>
      <c r="BSF71" s="243"/>
      <c r="BSG71" s="243"/>
      <c r="BSH71" s="243"/>
      <c r="BSI71" s="243"/>
      <c r="BSJ71" s="243"/>
      <c r="BSK71" s="243"/>
      <c r="BSL71" s="243"/>
      <c r="BSM71" s="243"/>
      <c r="BSN71" s="243"/>
      <c r="BSO71" s="243"/>
      <c r="BSP71" s="243"/>
      <c r="BSQ71" s="243"/>
      <c r="BSR71" s="243"/>
      <c r="BSS71" s="243"/>
      <c r="BST71" s="243"/>
      <c r="BSU71" s="243"/>
      <c r="BSV71" s="243"/>
      <c r="BSW71" s="243"/>
      <c r="BSX71" s="243"/>
      <c r="BSY71" s="243"/>
      <c r="BSZ71" s="243"/>
      <c r="BTA71" s="243"/>
      <c r="BTB71" s="243"/>
      <c r="BTC71" s="243"/>
      <c r="BTD71" s="243"/>
      <c r="BTE71" s="243"/>
      <c r="BTF71" s="243"/>
      <c r="BTG71" s="243"/>
      <c r="BTH71" s="243"/>
      <c r="BTI71" s="243"/>
      <c r="BTJ71" s="243"/>
      <c r="BTK71" s="243"/>
      <c r="BTL71" s="243"/>
      <c r="BTM71" s="243"/>
      <c r="BTN71" s="243"/>
      <c r="BTO71" s="243"/>
      <c r="BTP71" s="243"/>
      <c r="BTQ71" s="243"/>
      <c r="BTR71" s="243"/>
      <c r="BTS71" s="243"/>
      <c r="BTT71" s="243"/>
      <c r="BTU71" s="243"/>
      <c r="BTV71" s="243"/>
      <c r="BTW71" s="243"/>
      <c r="BTX71" s="243"/>
      <c r="BTY71" s="243"/>
      <c r="BTZ71" s="243"/>
      <c r="BUA71" s="243"/>
      <c r="BUB71" s="243"/>
      <c r="BUC71" s="243"/>
      <c r="BUD71" s="243"/>
      <c r="BUE71" s="243"/>
      <c r="BUF71" s="243"/>
      <c r="BUG71" s="243"/>
      <c r="BUH71" s="243"/>
      <c r="BUI71" s="243"/>
      <c r="BUJ71" s="243"/>
      <c r="BUK71" s="243"/>
      <c r="BUL71" s="243"/>
      <c r="BUM71" s="243"/>
      <c r="BUN71" s="243"/>
      <c r="BUO71" s="243"/>
      <c r="BUP71" s="243"/>
      <c r="BUQ71" s="243"/>
      <c r="BUR71" s="243"/>
      <c r="BUS71" s="243"/>
      <c r="BUT71" s="243"/>
      <c r="BUU71" s="243"/>
      <c r="BUV71" s="243"/>
      <c r="BUW71" s="243"/>
      <c r="BUX71" s="243"/>
      <c r="BUY71" s="243"/>
      <c r="BUZ71" s="243"/>
      <c r="BVA71" s="243"/>
      <c r="BVB71" s="243"/>
      <c r="BVC71" s="243"/>
      <c r="BVD71" s="243"/>
      <c r="BVE71" s="243"/>
      <c r="BVF71" s="243"/>
      <c r="BVG71" s="243"/>
      <c r="BVH71" s="243"/>
      <c r="BVI71" s="243"/>
      <c r="BVJ71" s="243"/>
      <c r="BVK71" s="243"/>
      <c r="BVL71" s="243"/>
      <c r="BVM71" s="243"/>
      <c r="BVN71" s="243"/>
      <c r="BVO71" s="243"/>
      <c r="BVP71" s="243"/>
      <c r="BVQ71" s="243"/>
      <c r="BVR71" s="243"/>
      <c r="BVS71" s="243"/>
      <c r="BVT71" s="243"/>
      <c r="BVU71" s="243"/>
      <c r="BVV71" s="243"/>
      <c r="BVW71" s="243"/>
      <c r="BVX71" s="243"/>
      <c r="BVY71" s="243"/>
      <c r="BVZ71" s="243"/>
      <c r="BWA71" s="243"/>
      <c r="BWB71" s="243"/>
      <c r="BWC71" s="243"/>
      <c r="BWD71" s="243"/>
      <c r="BWE71" s="243"/>
      <c r="BWF71" s="243"/>
      <c r="BWG71" s="243"/>
      <c r="BWH71" s="243"/>
      <c r="BWI71" s="243"/>
      <c r="BWJ71" s="243"/>
      <c r="BWK71" s="243"/>
      <c r="BWL71" s="243"/>
      <c r="BWM71" s="243"/>
      <c r="BWN71" s="243"/>
      <c r="BWO71" s="243"/>
      <c r="BWP71" s="243"/>
      <c r="BWQ71" s="243"/>
      <c r="BWR71" s="243"/>
      <c r="BWS71" s="243"/>
      <c r="BWT71" s="243"/>
      <c r="BWU71" s="243"/>
      <c r="BWV71" s="243"/>
      <c r="BWW71" s="243"/>
      <c r="BWX71" s="243"/>
      <c r="BWY71" s="243"/>
      <c r="BWZ71" s="243"/>
      <c r="BXA71" s="243"/>
      <c r="BXB71" s="243"/>
      <c r="BXC71" s="243"/>
      <c r="BXD71" s="243"/>
      <c r="BXE71" s="243"/>
      <c r="BXF71" s="243"/>
      <c r="BXG71" s="243"/>
      <c r="BXH71" s="243"/>
      <c r="BXI71" s="243"/>
      <c r="BXJ71" s="243"/>
      <c r="BXK71" s="243"/>
      <c r="BXL71" s="243"/>
      <c r="BXM71" s="243"/>
      <c r="BXN71" s="243"/>
      <c r="BXO71" s="243"/>
      <c r="BXP71" s="243"/>
      <c r="BXQ71" s="243"/>
      <c r="BXR71" s="243"/>
      <c r="BXS71" s="243"/>
      <c r="BXT71" s="243"/>
      <c r="BXU71" s="243"/>
      <c r="BXV71" s="243"/>
      <c r="BXW71" s="243"/>
      <c r="BXX71" s="243"/>
      <c r="BXY71" s="243"/>
      <c r="BXZ71" s="243"/>
      <c r="BYA71" s="243"/>
      <c r="BYB71" s="243"/>
      <c r="BYC71" s="243"/>
      <c r="BYD71" s="243"/>
      <c r="BYE71" s="243"/>
      <c r="BYF71" s="243"/>
      <c r="BYG71" s="243"/>
      <c r="BYH71" s="243"/>
      <c r="BYI71" s="243"/>
      <c r="BYJ71" s="243"/>
      <c r="BYK71" s="243"/>
      <c r="BYL71" s="243"/>
      <c r="BYM71" s="243"/>
      <c r="BYN71" s="243"/>
      <c r="BYO71" s="243"/>
      <c r="BYP71" s="243"/>
      <c r="BYQ71" s="243"/>
      <c r="BYR71" s="243"/>
      <c r="BYS71" s="243"/>
      <c r="BYT71" s="243"/>
      <c r="BYU71" s="243"/>
      <c r="BYV71" s="243"/>
      <c r="BYW71" s="243"/>
      <c r="BYX71" s="243"/>
      <c r="BYY71" s="243"/>
      <c r="BYZ71" s="243"/>
      <c r="BZA71" s="243"/>
      <c r="BZB71" s="243"/>
      <c r="BZC71" s="243"/>
      <c r="BZD71" s="243"/>
      <c r="BZE71" s="243"/>
      <c r="BZF71" s="243"/>
      <c r="BZG71" s="243"/>
      <c r="BZH71" s="243"/>
      <c r="BZI71" s="243"/>
      <c r="BZJ71" s="243"/>
      <c r="BZK71" s="243"/>
      <c r="BZL71" s="243"/>
      <c r="BZM71" s="243"/>
      <c r="BZN71" s="243"/>
      <c r="BZO71" s="243"/>
      <c r="BZP71" s="243"/>
      <c r="BZQ71" s="243"/>
      <c r="BZR71" s="243"/>
      <c r="BZS71" s="243"/>
      <c r="BZT71" s="243"/>
      <c r="BZU71" s="243"/>
      <c r="BZV71" s="243"/>
      <c r="BZW71" s="243"/>
      <c r="BZX71" s="243"/>
      <c r="BZY71" s="243"/>
      <c r="BZZ71" s="243"/>
      <c r="CAA71" s="243"/>
      <c r="CAB71" s="243"/>
      <c r="CAC71" s="243"/>
      <c r="CAD71" s="243"/>
      <c r="CAE71" s="243"/>
      <c r="CAF71" s="243"/>
      <c r="CAG71" s="243"/>
      <c r="CAH71" s="243"/>
      <c r="CAI71" s="243"/>
      <c r="CAJ71" s="243"/>
      <c r="CAK71" s="243"/>
      <c r="CAL71" s="243"/>
      <c r="CAM71" s="243"/>
      <c r="CAN71" s="243"/>
      <c r="CAO71" s="243"/>
      <c r="CAP71" s="243"/>
      <c r="CAQ71" s="243"/>
      <c r="CAR71" s="243"/>
      <c r="CAS71" s="243"/>
      <c r="CAT71" s="243"/>
      <c r="CAU71" s="243"/>
      <c r="CAV71" s="243"/>
      <c r="CAW71" s="243"/>
      <c r="CAX71" s="243"/>
      <c r="CAY71" s="243"/>
      <c r="CAZ71" s="243"/>
      <c r="CBA71" s="243"/>
      <c r="CBB71" s="243"/>
      <c r="CBC71" s="243"/>
      <c r="CBD71" s="243"/>
      <c r="CBE71" s="243"/>
      <c r="CBF71" s="243"/>
      <c r="CBG71" s="243"/>
      <c r="CBH71" s="243"/>
      <c r="CBI71" s="243"/>
      <c r="CBJ71" s="243"/>
      <c r="CBK71" s="243"/>
      <c r="CBL71" s="243"/>
      <c r="CBM71" s="243"/>
      <c r="CBN71" s="243"/>
      <c r="CBO71" s="243"/>
      <c r="CBP71" s="243"/>
      <c r="CBQ71" s="243"/>
      <c r="CBR71" s="243"/>
      <c r="CBS71" s="243"/>
      <c r="CBT71" s="243"/>
      <c r="CBU71" s="243"/>
      <c r="CBV71" s="243"/>
      <c r="CBW71" s="243"/>
      <c r="CBX71" s="243"/>
      <c r="CBY71" s="243"/>
      <c r="CBZ71" s="243"/>
      <c r="CCA71" s="243"/>
      <c r="CCB71" s="243"/>
      <c r="CCC71" s="243"/>
      <c r="CCD71" s="243"/>
      <c r="CCE71" s="243"/>
      <c r="CCF71" s="243"/>
      <c r="CCG71" s="243"/>
      <c r="CCH71" s="243"/>
      <c r="CCI71" s="243"/>
      <c r="CCJ71" s="243"/>
      <c r="CCK71" s="243"/>
      <c r="CCL71" s="243"/>
      <c r="CCM71" s="243"/>
      <c r="CCN71" s="243"/>
      <c r="CCO71" s="243"/>
      <c r="CCP71" s="243"/>
      <c r="CCQ71" s="243"/>
      <c r="CCR71" s="243"/>
      <c r="CCS71" s="243"/>
      <c r="CCT71" s="243"/>
      <c r="CCU71" s="243"/>
      <c r="CCV71" s="243"/>
      <c r="CCW71" s="243"/>
      <c r="CCX71" s="243"/>
      <c r="CCY71" s="243"/>
      <c r="CCZ71" s="243"/>
      <c r="CDA71" s="243"/>
      <c r="CDB71" s="243"/>
      <c r="CDC71" s="243"/>
      <c r="CDD71" s="243"/>
      <c r="CDE71" s="243"/>
      <c r="CDF71" s="243"/>
      <c r="CDG71" s="243"/>
      <c r="CDH71" s="243"/>
      <c r="CDI71" s="243"/>
      <c r="CDJ71" s="243"/>
      <c r="CDK71" s="243"/>
      <c r="CDL71" s="243"/>
      <c r="CDM71" s="243"/>
      <c r="CDN71" s="243"/>
      <c r="CDO71" s="243"/>
      <c r="CDP71" s="243"/>
      <c r="CDQ71" s="243"/>
      <c r="CDR71" s="243"/>
      <c r="CDS71" s="243"/>
      <c r="CDT71" s="243"/>
      <c r="CDU71" s="243"/>
      <c r="CDV71" s="243"/>
      <c r="CDW71" s="243"/>
      <c r="CDX71" s="243"/>
      <c r="CDY71" s="243"/>
      <c r="CDZ71" s="243"/>
      <c r="CEA71" s="243"/>
      <c r="CEB71" s="243"/>
      <c r="CEC71" s="243"/>
      <c r="CED71" s="243"/>
      <c r="CEE71" s="243"/>
      <c r="CEF71" s="243"/>
      <c r="CEG71" s="243"/>
      <c r="CEH71" s="243"/>
      <c r="CEI71" s="243"/>
      <c r="CEJ71" s="243"/>
      <c r="CEK71" s="243"/>
      <c r="CEL71" s="243"/>
      <c r="CEM71" s="243"/>
      <c r="CEN71" s="243"/>
      <c r="CEO71" s="243"/>
      <c r="CEP71" s="243"/>
      <c r="CEQ71" s="243"/>
      <c r="CER71" s="243"/>
      <c r="CES71" s="243"/>
      <c r="CET71" s="243"/>
      <c r="CEU71" s="243"/>
      <c r="CEV71" s="243"/>
      <c r="CEW71" s="243"/>
      <c r="CEX71" s="243"/>
      <c r="CEY71" s="243"/>
      <c r="CEZ71" s="243"/>
      <c r="CFA71" s="243"/>
      <c r="CFB71" s="243"/>
      <c r="CFC71" s="243"/>
      <c r="CFD71" s="243"/>
      <c r="CFE71" s="243"/>
      <c r="CFF71" s="243"/>
      <c r="CFG71" s="243"/>
      <c r="CFH71" s="243"/>
      <c r="CFI71" s="243"/>
      <c r="CFJ71" s="243"/>
      <c r="CFK71" s="243"/>
      <c r="CFL71" s="243"/>
      <c r="CFM71" s="243"/>
      <c r="CFN71" s="243"/>
      <c r="CFO71" s="243"/>
      <c r="CFP71" s="243"/>
      <c r="CFQ71" s="243"/>
      <c r="CFR71" s="243"/>
      <c r="CFS71" s="243"/>
      <c r="CFT71" s="243"/>
      <c r="CFU71" s="243"/>
      <c r="CFV71" s="243"/>
      <c r="CFW71" s="243"/>
      <c r="CFX71" s="243"/>
      <c r="CFY71" s="243"/>
      <c r="CFZ71" s="243"/>
      <c r="CGA71" s="243"/>
      <c r="CGB71" s="243"/>
      <c r="CGC71" s="243"/>
      <c r="CGD71" s="243"/>
      <c r="CGE71" s="243"/>
      <c r="CGF71" s="243"/>
      <c r="CGG71" s="243"/>
      <c r="CGH71" s="243"/>
      <c r="CGI71" s="243"/>
      <c r="CGJ71" s="243"/>
      <c r="CGK71" s="243"/>
      <c r="CGL71" s="243"/>
      <c r="CGM71" s="243"/>
      <c r="CGN71" s="243"/>
      <c r="CGO71" s="243"/>
      <c r="CGP71" s="243"/>
      <c r="CGQ71" s="243"/>
      <c r="CGR71" s="243"/>
      <c r="CGS71" s="243"/>
      <c r="CGT71" s="243"/>
      <c r="CGU71" s="243"/>
      <c r="CGV71" s="243"/>
      <c r="CGW71" s="243"/>
      <c r="CGX71" s="243"/>
      <c r="CGY71" s="243"/>
      <c r="CGZ71" s="243"/>
      <c r="CHA71" s="243"/>
      <c r="CHB71" s="243"/>
      <c r="CHC71" s="243"/>
      <c r="CHD71" s="243"/>
      <c r="CHE71" s="243"/>
      <c r="CHF71" s="243"/>
      <c r="CHG71" s="243"/>
      <c r="CHH71" s="243"/>
      <c r="CHI71" s="243"/>
      <c r="CHJ71" s="243"/>
      <c r="CHK71" s="243"/>
      <c r="CHL71" s="243"/>
      <c r="CHM71" s="243"/>
      <c r="CHN71" s="243"/>
      <c r="CHO71" s="243"/>
      <c r="CHP71" s="243"/>
      <c r="CHQ71" s="243"/>
      <c r="CHR71" s="243"/>
      <c r="CHS71" s="243"/>
      <c r="CHT71" s="243"/>
      <c r="CHU71" s="243"/>
      <c r="CHV71" s="243"/>
      <c r="CHW71" s="243"/>
      <c r="CHX71" s="243"/>
      <c r="CHY71" s="243"/>
      <c r="CHZ71" s="243"/>
      <c r="CIA71" s="243"/>
      <c r="CIB71" s="243"/>
      <c r="CIC71" s="243"/>
      <c r="CID71" s="243"/>
      <c r="CIE71" s="243"/>
      <c r="CIF71" s="243"/>
      <c r="CIG71" s="243"/>
      <c r="CIH71" s="243"/>
      <c r="CII71" s="243"/>
      <c r="CIJ71" s="243"/>
      <c r="CIK71" s="243"/>
      <c r="CIL71" s="243"/>
      <c r="CIM71" s="243"/>
      <c r="CIN71" s="243"/>
      <c r="CIO71" s="243"/>
      <c r="CIP71" s="243"/>
      <c r="CIQ71" s="243"/>
      <c r="CIR71" s="243"/>
      <c r="CIS71" s="243"/>
      <c r="CIT71" s="243"/>
      <c r="CIU71" s="243"/>
      <c r="CIV71" s="243"/>
      <c r="CIW71" s="243"/>
      <c r="CIX71" s="243"/>
      <c r="CIY71" s="243"/>
      <c r="CIZ71" s="243"/>
      <c r="CJA71" s="243"/>
      <c r="CJB71" s="243"/>
      <c r="CJC71" s="243"/>
      <c r="CJD71" s="243"/>
      <c r="CJE71" s="243"/>
      <c r="CJF71" s="243"/>
      <c r="CJG71" s="243"/>
      <c r="CJH71" s="243"/>
      <c r="CJI71" s="243"/>
      <c r="CJJ71" s="243"/>
      <c r="CJK71" s="243"/>
      <c r="CJL71" s="243"/>
      <c r="CJM71" s="243"/>
      <c r="CJN71" s="243"/>
      <c r="CJO71" s="243"/>
      <c r="CJP71" s="243"/>
      <c r="CJQ71" s="243"/>
      <c r="CJR71" s="243"/>
      <c r="CJS71" s="243"/>
      <c r="CJT71" s="243"/>
      <c r="CJU71" s="243"/>
      <c r="CJV71" s="243"/>
      <c r="CJW71" s="243"/>
      <c r="CJX71" s="243"/>
      <c r="CJY71" s="243"/>
      <c r="CJZ71" s="243"/>
      <c r="CKA71" s="243"/>
      <c r="CKB71" s="243"/>
      <c r="CKC71" s="243"/>
      <c r="CKD71" s="243"/>
      <c r="CKE71" s="243"/>
      <c r="CKF71" s="243"/>
      <c r="CKG71" s="243"/>
      <c r="CKH71" s="243"/>
      <c r="CKI71" s="243"/>
      <c r="CKJ71" s="243"/>
      <c r="CKK71" s="243"/>
      <c r="CKL71" s="243"/>
      <c r="CKM71" s="243"/>
      <c r="CKN71" s="243"/>
      <c r="CKO71" s="243"/>
      <c r="CKP71" s="243"/>
      <c r="CKQ71" s="243"/>
      <c r="CKR71" s="243"/>
      <c r="CKS71" s="243"/>
      <c r="CKT71" s="243"/>
      <c r="CKU71" s="243"/>
      <c r="CKV71" s="243"/>
      <c r="CKW71" s="243"/>
      <c r="CKX71" s="243"/>
      <c r="CKY71" s="243"/>
      <c r="CKZ71" s="243"/>
      <c r="CLA71" s="243"/>
      <c r="CLB71" s="243"/>
      <c r="CLC71" s="243"/>
      <c r="CLD71" s="243"/>
      <c r="CLE71" s="243"/>
      <c r="CLF71" s="243"/>
      <c r="CLG71" s="243"/>
      <c r="CLH71" s="243"/>
      <c r="CLI71" s="243"/>
      <c r="CLJ71" s="243"/>
      <c r="CLK71" s="243"/>
      <c r="CLL71" s="243"/>
      <c r="CLM71" s="243"/>
      <c r="CLN71" s="243"/>
      <c r="CLO71" s="243"/>
      <c r="CLP71" s="243"/>
      <c r="CLQ71" s="243"/>
      <c r="CLR71" s="243"/>
      <c r="CLS71" s="243"/>
      <c r="CLT71" s="243"/>
      <c r="CLU71" s="243"/>
      <c r="CLV71" s="243"/>
      <c r="CLW71" s="243"/>
      <c r="CLX71" s="243"/>
      <c r="CLY71" s="243"/>
      <c r="CLZ71" s="243"/>
      <c r="CMA71" s="243"/>
      <c r="CMB71" s="243"/>
      <c r="CMC71" s="243"/>
      <c r="CMD71" s="243"/>
      <c r="CME71" s="243"/>
      <c r="CMF71" s="243"/>
      <c r="CMG71" s="243"/>
      <c r="CMH71" s="243"/>
      <c r="CMI71" s="243"/>
      <c r="CMJ71" s="243"/>
      <c r="CMK71" s="243"/>
      <c r="CML71" s="243"/>
      <c r="CMM71" s="243"/>
      <c r="CMN71" s="243"/>
      <c r="CMO71" s="243"/>
      <c r="CMP71" s="243"/>
      <c r="CMQ71" s="243"/>
      <c r="CMR71" s="243"/>
      <c r="CMS71" s="243"/>
      <c r="CMT71" s="243"/>
      <c r="CMU71" s="243"/>
      <c r="CMV71" s="243"/>
      <c r="CMW71" s="243"/>
      <c r="CMX71" s="243"/>
      <c r="CMY71" s="243"/>
      <c r="CMZ71" s="243"/>
      <c r="CNA71" s="243"/>
      <c r="CNB71" s="243"/>
      <c r="CNC71" s="243"/>
      <c r="CND71" s="243"/>
      <c r="CNE71" s="243"/>
      <c r="CNF71" s="243"/>
      <c r="CNG71" s="243"/>
      <c r="CNH71" s="243"/>
      <c r="CNI71" s="243"/>
      <c r="CNJ71" s="243"/>
      <c r="CNK71" s="243"/>
      <c r="CNL71" s="243"/>
      <c r="CNM71" s="243"/>
      <c r="CNN71" s="243"/>
      <c r="CNO71" s="243"/>
      <c r="CNP71" s="243"/>
      <c r="CNQ71" s="243"/>
      <c r="CNR71" s="243"/>
      <c r="CNS71" s="243"/>
      <c r="CNT71" s="243"/>
      <c r="CNU71" s="243"/>
      <c r="CNV71" s="243"/>
      <c r="CNW71" s="243"/>
      <c r="CNX71" s="243"/>
      <c r="CNY71" s="243"/>
      <c r="CNZ71" s="243"/>
      <c r="COA71" s="243"/>
      <c r="COB71" s="243"/>
      <c r="COC71" s="243"/>
      <c r="COD71" s="243"/>
      <c r="COE71" s="243"/>
      <c r="COF71" s="243"/>
      <c r="COG71" s="243"/>
      <c r="COH71" s="243"/>
      <c r="COI71" s="243"/>
      <c r="COJ71" s="243"/>
      <c r="COK71" s="243"/>
      <c r="COL71" s="243"/>
      <c r="COM71" s="243"/>
      <c r="CON71" s="243"/>
      <c r="COO71" s="243"/>
      <c r="COP71" s="243"/>
      <c r="COQ71" s="243"/>
      <c r="COR71" s="243"/>
      <c r="COS71" s="243"/>
      <c r="COT71" s="243"/>
      <c r="COU71" s="243"/>
      <c r="COV71" s="243"/>
      <c r="COW71" s="243"/>
      <c r="COX71" s="243"/>
      <c r="COY71" s="243"/>
      <c r="COZ71" s="243"/>
      <c r="CPA71" s="243"/>
      <c r="CPB71" s="243"/>
      <c r="CPC71" s="243"/>
      <c r="CPD71" s="243"/>
      <c r="CPE71" s="243"/>
      <c r="CPF71" s="243"/>
      <c r="CPG71" s="243"/>
      <c r="CPH71" s="243"/>
      <c r="CPI71" s="243"/>
      <c r="CPJ71" s="243"/>
      <c r="CPK71" s="243"/>
      <c r="CPL71" s="243"/>
      <c r="CPM71" s="243"/>
      <c r="CPN71" s="243"/>
      <c r="CPO71" s="243"/>
      <c r="CPP71" s="243"/>
      <c r="CPQ71" s="243"/>
      <c r="CPR71" s="243"/>
      <c r="CPS71" s="243"/>
      <c r="CPT71" s="243"/>
      <c r="CPU71" s="243"/>
      <c r="CPV71" s="243"/>
      <c r="CPW71" s="243"/>
      <c r="CPX71" s="243"/>
      <c r="CPY71" s="243"/>
      <c r="CPZ71" s="243"/>
      <c r="CQA71" s="243"/>
      <c r="CQB71" s="243"/>
      <c r="CQC71" s="243"/>
      <c r="CQD71" s="243"/>
      <c r="CQE71" s="243"/>
      <c r="CQF71" s="243"/>
      <c r="CQG71" s="243"/>
      <c r="CQH71" s="243"/>
      <c r="CQI71" s="243"/>
      <c r="CQJ71" s="243"/>
      <c r="CQK71" s="243"/>
      <c r="CQL71" s="243"/>
      <c r="CQM71" s="243"/>
      <c r="CQN71" s="243"/>
      <c r="CQO71" s="243"/>
      <c r="CQP71" s="243"/>
      <c r="CQQ71" s="243"/>
      <c r="CQR71" s="243"/>
      <c r="CQS71" s="243"/>
      <c r="CQT71" s="243"/>
      <c r="CQU71" s="243"/>
      <c r="CQV71" s="243"/>
      <c r="CQW71" s="243"/>
      <c r="CQX71" s="243"/>
      <c r="CQY71" s="243"/>
      <c r="CQZ71" s="243"/>
      <c r="CRA71" s="243"/>
      <c r="CRB71" s="243"/>
      <c r="CRC71" s="243"/>
      <c r="CRD71" s="243"/>
      <c r="CRE71" s="243"/>
      <c r="CRF71" s="243"/>
      <c r="CRG71" s="243"/>
      <c r="CRH71" s="243"/>
      <c r="CRI71" s="243"/>
      <c r="CRJ71" s="243"/>
      <c r="CRK71" s="243"/>
      <c r="CRL71" s="243"/>
      <c r="CRM71" s="243"/>
      <c r="CRN71" s="243"/>
      <c r="CRO71" s="243"/>
      <c r="CRP71" s="243"/>
      <c r="CRQ71" s="243"/>
      <c r="CRR71" s="243"/>
      <c r="CRS71" s="243"/>
      <c r="CRT71" s="243"/>
      <c r="CRU71" s="243"/>
      <c r="CRV71" s="243"/>
      <c r="CRW71" s="243"/>
      <c r="CRX71" s="243"/>
      <c r="CRY71" s="243"/>
      <c r="CRZ71" s="243"/>
      <c r="CSA71" s="243"/>
      <c r="CSB71" s="243"/>
      <c r="CSC71" s="243"/>
      <c r="CSD71" s="243"/>
      <c r="CSE71" s="243"/>
      <c r="CSF71" s="243"/>
      <c r="CSG71" s="243"/>
      <c r="CSH71" s="243"/>
      <c r="CSI71" s="243"/>
      <c r="CSJ71" s="243"/>
      <c r="CSK71" s="243"/>
      <c r="CSL71" s="243"/>
      <c r="CSM71" s="243"/>
      <c r="CSN71" s="243"/>
      <c r="CSO71" s="243"/>
      <c r="CSP71" s="243"/>
      <c r="CSQ71" s="243"/>
      <c r="CSR71" s="243"/>
      <c r="CSS71" s="243"/>
      <c r="CST71" s="243"/>
      <c r="CSU71" s="243"/>
      <c r="CSV71" s="243"/>
      <c r="CSW71" s="243"/>
      <c r="CSX71" s="243"/>
      <c r="CSY71" s="243"/>
      <c r="CSZ71" s="243"/>
      <c r="CTA71" s="243"/>
      <c r="CTB71" s="243"/>
      <c r="CTC71" s="243"/>
      <c r="CTD71" s="243"/>
      <c r="CTE71" s="243"/>
      <c r="CTF71" s="243"/>
      <c r="CTG71" s="243"/>
      <c r="CTH71" s="243"/>
      <c r="CTI71" s="243"/>
      <c r="CTJ71" s="243"/>
      <c r="CTK71" s="243"/>
      <c r="CTL71" s="243"/>
      <c r="CTM71" s="243"/>
      <c r="CTN71" s="243"/>
      <c r="CTO71" s="243"/>
      <c r="CTP71" s="243"/>
      <c r="CTQ71" s="243"/>
      <c r="CTR71" s="243"/>
      <c r="CTS71" s="243"/>
      <c r="CTT71" s="243"/>
      <c r="CTU71" s="243"/>
      <c r="CTV71" s="243"/>
      <c r="CTW71" s="243"/>
      <c r="CTX71" s="243"/>
      <c r="CTY71" s="243"/>
      <c r="CTZ71" s="243"/>
      <c r="CUA71" s="243"/>
      <c r="CUB71" s="243"/>
      <c r="CUC71" s="243"/>
      <c r="CUD71" s="243"/>
      <c r="CUE71" s="243"/>
      <c r="CUF71" s="243"/>
      <c r="CUG71" s="243"/>
      <c r="CUH71" s="243"/>
      <c r="CUI71" s="243"/>
      <c r="CUJ71" s="243"/>
      <c r="CUK71" s="243"/>
      <c r="CUL71" s="243"/>
      <c r="CUM71" s="243"/>
      <c r="CUN71" s="243"/>
      <c r="CUO71" s="243"/>
      <c r="CUP71" s="243"/>
      <c r="CUQ71" s="243"/>
      <c r="CUR71" s="243"/>
      <c r="CUS71" s="243"/>
      <c r="CUT71" s="243"/>
      <c r="CUU71" s="243"/>
      <c r="CUV71" s="243"/>
      <c r="CUW71" s="243"/>
      <c r="CUX71" s="243"/>
      <c r="CUY71" s="243"/>
      <c r="CUZ71" s="243"/>
      <c r="CVA71" s="243"/>
      <c r="CVB71" s="243"/>
      <c r="CVC71" s="243"/>
      <c r="CVD71" s="243"/>
      <c r="CVE71" s="243"/>
      <c r="CVF71" s="243"/>
      <c r="CVG71" s="243"/>
      <c r="CVH71" s="243"/>
      <c r="CVI71" s="243"/>
      <c r="CVJ71" s="243"/>
      <c r="CVK71" s="243"/>
      <c r="CVL71" s="243"/>
      <c r="CVM71" s="243"/>
      <c r="CVN71" s="243"/>
      <c r="CVO71" s="243"/>
      <c r="CVP71" s="243"/>
      <c r="CVQ71" s="243"/>
      <c r="CVR71" s="243"/>
      <c r="CVS71" s="243"/>
      <c r="CVT71" s="243"/>
      <c r="CVU71" s="243"/>
      <c r="CVV71" s="243"/>
      <c r="CVW71" s="243"/>
      <c r="CVX71" s="243"/>
      <c r="CVY71" s="243"/>
      <c r="CVZ71" s="243"/>
      <c r="CWA71" s="243"/>
      <c r="CWB71" s="243"/>
      <c r="CWC71" s="243"/>
      <c r="CWD71" s="243"/>
      <c r="CWE71" s="243"/>
      <c r="CWF71" s="243"/>
      <c r="CWG71" s="243"/>
      <c r="CWH71" s="243"/>
      <c r="CWI71" s="243"/>
      <c r="CWJ71" s="243"/>
      <c r="CWK71" s="243"/>
      <c r="CWL71" s="243"/>
      <c r="CWM71" s="243"/>
      <c r="CWN71" s="243"/>
      <c r="CWO71" s="243"/>
      <c r="CWP71" s="243"/>
      <c r="CWQ71" s="243"/>
      <c r="CWR71" s="243"/>
      <c r="CWS71" s="243"/>
      <c r="CWT71" s="243"/>
      <c r="CWU71" s="243"/>
      <c r="CWV71" s="243"/>
      <c r="CWW71" s="243"/>
      <c r="CWX71" s="243"/>
      <c r="CWY71" s="243"/>
      <c r="CWZ71" s="243"/>
      <c r="CXA71" s="243"/>
      <c r="CXB71" s="243"/>
      <c r="CXC71" s="243"/>
      <c r="CXD71" s="243"/>
      <c r="CXE71" s="243"/>
      <c r="CXF71" s="243"/>
      <c r="CXG71" s="243"/>
      <c r="CXH71" s="243"/>
      <c r="CXI71" s="243"/>
      <c r="CXJ71" s="243"/>
      <c r="CXK71" s="243"/>
      <c r="CXL71" s="243"/>
      <c r="CXM71" s="243"/>
      <c r="CXN71" s="243"/>
      <c r="CXO71" s="243"/>
      <c r="CXP71" s="243"/>
      <c r="CXQ71" s="243"/>
      <c r="CXR71" s="243"/>
      <c r="CXS71" s="243"/>
      <c r="CXT71" s="243"/>
      <c r="CXU71" s="243"/>
      <c r="CXV71" s="243"/>
      <c r="CXW71" s="243"/>
      <c r="CXX71" s="243"/>
      <c r="CXY71" s="243"/>
      <c r="CXZ71" s="243"/>
      <c r="CYA71" s="243"/>
      <c r="CYB71" s="243"/>
      <c r="CYC71" s="243"/>
      <c r="CYD71" s="243"/>
      <c r="CYE71" s="243"/>
      <c r="CYF71" s="243"/>
      <c r="CYG71" s="243"/>
      <c r="CYH71" s="243"/>
      <c r="CYI71" s="243"/>
      <c r="CYJ71" s="243"/>
      <c r="CYK71" s="243"/>
      <c r="CYL71" s="243"/>
      <c r="CYM71" s="243"/>
      <c r="CYN71" s="243"/>
      <c r="CYO71" s="243"/>
      <c r="CYP71" s="243"/>
      <c r="CYQ71" s="243"/>
      <c r="CYR71" s="243"/>
      <c r="CYS71" s="243"/>
      <c r="CYT71" s="243"/>
      <c r="CYU71" s="243"/>
      <c r="CYV71" s="243"/>
      <c r="CYW71" s="243"/>
      <c r="CYX71" s="243"/>
      <c r="CYY71" s="243"/>
      <c r="CYZ71" s="243"/>
      <c r="CZA71" s="243"/>
      <c r="CZB71" s="243"/>
      <c r="CZC71" s="243"/>
      <c r="CZD71" s="243"/>
      <c r="CZE71" s="243"/>
      <c r="CZF71" s="243"/>
      <c r="CZG71" s="243"/>
      <c r="CZH71" s="243"/>
      <c r="CZI71" s="243"/>
      <c r="CZJ71" s="243"/>
      <c r="CZK71" s="243"/>
      <c r="CZL71" s="243"/>
      <c r="CZM71" s="243"/>
      <c r="CZN71" s="243"/>
      <c r="CZO71" s="243"/>
      <c r="CZP71" s="243"/>
      <c r="CZQ71" s="243"/>
      <c r="CZR71" s="243"/>
      <c r="CZS71" s="243"/>
      <c r="CZT71" s="243"/>
      <c r="CZU71" s="243"/>
      <c r="CZV71" s="243"/>
      <c r="CZW71" s="243"/>
      <c r="CZX71" s="243"/>
      <c r="CZY71" s="243"/>
      <c r="CZZ71" s="243"/>
      <c r="DAA71" s="243"/>
      <c r="DAB71" s="243"/>
      <c r="DAC71" s="243"/>
      <c r="DAD71" s="243"/>
      <c r="DAE71" s="243"/>
      <c r="DAF71" s="243"/>
      <c r="DAG71" s="243"/>
      <c r="DAH71" s="243"/>
      <c r="DAI71" s="243"/>
      <c r="DAJ71" s="243"/>
      <c r="DAK71" s="243"/>
      <c r="DAL71" s="243"/>
      <c r="DAM71" s="243"/>
      <c r="DAN71" s="243"/>
      <c r="DAO71" s="243"/>
      <c r="DAP71" s="243"/>
      <c r="DAQ71" s="243"/>
      <c r="DAR71" s="243"/>
      <c r="DAS71" s="243"/>
      <c r="DAT71" s="243"/>
      <c r="DAU71" s="243"/>
      <c r="DAV71" s="243"/>
      <c r="DAW71" s="243"/>
      <c r="DAX71" s="243"/>
      <c r="DAY71" s="243"/>
      <c r="DAZ71" s="243"/>
      <c r="DBA71" s="243"/>
      <c r="DBB71" s="243"/>
      <c r="DBC71" s="243"/>
      <c r="DBD71" s="243"/>
      <c r="DBE71" s="243"/>
      <c r="DBF71" s="243"/>
      <c r="DBG71" s="243"/>
      <c r="DBH71" s="243"/>
      <c r="DBI71" s="243"/>
      <c r="DBJ71" s="243"/>
      <c r="DBK71" s="243"/>
      <c r="DBL71" s="243"/>
      <c r="DBM71" s="243"/>
      <c r="DBN71" s="243"/>
      <c r="DBO71" s="243"/>
      <c r="DBP71" s="243"/>
      <c r="DBQ71" s="243"/>
      <c r="DBR71" s="243"/>
      <c r="DBS71" s="243"/>
      <c r="DBT71" s="243"/>
      <c r="DBU71" s="243"/>
      <c r="DBV71" s="243"/>
      <c r="DBW71" s="243"/>
      <c r="DBX71" s="243"/>
      <c r="DBY71" s="243"/>
      <c r="DBZ71" s="243"/>
      <c r="DCA71" s="243"/>
      <c r="DCB71" s="243"/>
      <c r="DCC71" s="243"/>
      <c r="DCD71" s="243"/>
      <c r="DCE71" s="243"/>
      <c r="DCF71" s="243"/>
      <c r="DCG71" s="243"/>
      <c r="DCH71" s="243"/>
      <c r="DCI71" s="243"/>
      <c r="DCJ71" s="243"/>
      <c r="DCK71" s="243"/>
      <c r="DCL71" s="243"/>
      <c r="DCM71" s="243"/>
      <c r="DCN71" s="243"/>
      <c r="DCO71" s="243"/>
      <c r="DCP71" s="243"/>
      <c r="DCQ71" s="243"/>
      <c r="DCR71" s="243"/>
      <c r="DCS71" s="243"/>
      <c r="DCT71" s="243"/>
      <c r="DCU71" s="243"/>
      <c r="DCV71" s="243"/>
      <c r="DCW71" s="243"/>
      <c r="DCX71" s="243"/>
      <c r="DCY71" s="243"/>
      <c r="DCZ71" s="243"/>
      <c r="DDA71" s="243"/>
      <c r="DDB71" s="243"/>
      <c r="DDC71" s="243"/>
      <c r="DDD71" s="243"/>
      <c r="DDE71" s="243"/>
      <c r="DDF71" s="243"/>
      <c r="DDG71" s="243"/>
      <c r="DDH71" s="243"/>
      <c r="DDI71" s="243"/>
      <c r="DDJ71" s="243"/>
      <c r="DDK71" s="243"/>
      <c r="DDL71" s="243"/>
      <c r="DDM71" s="243"/>
      <c r="DDN71" s="243"/>
      <c r="DDO71" s="243"/>
      <c r="DDP71" s="243"/>
      <c r="DDQ71" s="243"/>
      <c r="DDR71" s="243"/>
      <c r="DDS71" s="243"/>
      <c r="DDT71" s="243"/>
      <c r="DDU71" s="243"/>
      <c r="DDV71" s="243"/>
      <c r="DDW71" s="243"/>
      <c r="DDX71" s="243"/>
      <c r="DDY71" s="243"/>
      <c r="DDZ71" s="243"/>
      <c r="DEA71" s="243"/>
      <c r="DEB71" s="243"/>
      <c r="DEC71" s="243"/>
      <c r="DED71" s="243"/>
      <c r="DEE71" s="243"/>
      <c r="DEF71" s="243"/>
      <c r="DEG71" s="243"/>
      <c r="DEH71" s="243"/>
      <c r="DEI71" s="243"/>
      <c r="DEJ71" s="243"/>
      <c r="DEK71" s="243"/>
      <c r="DEL71" s="243"/>
      <c r="DEM71" s="243"/>
      <c r="DEN71" s="243"/>
      <c r="DEO71" s="243"/>
      <c r="DEP71" s="243"/>
      <c r="DEQ71" s="243"/>
      <c r="DER71" s="243"/>
      <c r="DES71" s="243"/>
      <c r="DET71" s="243"/>
      <c r="DEU71" s="243"/>
      <c r="DEV71" s="243"/>
      <c r="DEW71" s="243"/>
      <c r="DEX71" s="243"/>
      <c r="DEY71" s="243"/>
      <c r="DEZ71" s="243"/>
      <c r="DFA71" s="243"/>
      <c r="DFB71" s="243"/>
      <c r="DFC71" s="243"/>
      <c r="DFD71" s="243"/>
      <c r="DFE71" s="243"/>
      <c r="DFF71" s="243"/>
      <c r="DFG71" s="243"/>
      <c r="DFH71" s="243"/>
      <c r="DFI71" s="243"/>
      <c r="DFJ71" s="243"/>
      <c r="DFK71" s="243"/>
      <c r="DFL71" s="243"/>
      <c r="DFM71" s="243"/>
      <c r="DFN71" s="243"/>
      <c r="DFO71" s="243"/>
      <c r="DFP71" s="243"/>
      <c r="DFQ71" s="243"/>
      <c r="DFR71" s="243"/>
      <c r="DFS71" s="243"/>
      <c r="DFT71" s="243"/>
      <c r="DFU71" s="243"/>
      <c r="DFV71" s="243"/>
      <c r="DFW71" s="243"/>
      <c r="DFX71" s="243"/>
      <c r="DFY71" s="243"/>
      <c r="DFZ71" s="243"/>
      <c r="DGA71" s="243"/>
      <c r="DGB71" s="243"/>
      <c r="DGC71" s="243"/>
      <c r="DGD71" s="243"/>
      <c r="DGE71" s="243"/>
      <c r="DGF71" s="243"/>
      <c r="DGG71" s="243"/>
      <c r="DGH71" s="243"/>
      <c r="DGI71" s="243"/>
      <c r="DGJ71" s="243"/>
      <c r="DGK71" s="243"/>
      <c r="DGL71" s="243"/>
      <c r="DGM71" s="243"/>
      <c r="DGN71" s="243"/>
      <c r="DGO71" s="243"/>
      <c r="DGP71" s="243"/>
      <c r="DGQ71" s="243"/>
      <c r="DGR71" s="243"/>
      <c r="DGS71" s="243"/>
      <c r="DGT71" s="243"/>
      <c r="DGU71" s="243"/>
      <c r="DGV71" s="243"/>
      <c r="DGW71" s="243"/>
      <c r="DGX71" s="243"/>
      <c r="DGY71" s="243"/>
      <c r="DGZ71" s="243"/>
      <c r="DHA71" s="243"/>
      <c r="DHB71" s="243"/>
      <c r="DHC71" s="243"/>
      <c r="DHD71" s="243"/>
      <c r="DHE71" s="243"/>
      <c r="DHF71" s="243"/>
      <c r="DHG71" s="243"/>
      <c r="DHH71" s="243"/>
      <c r="DHI71" s="243"/>
      <c r="DHJ71" s="243"/>
      <c r="DHK71" s="243"/>
      <c r="DHL71" s="243"/>
      <c r="DHM71" s="243"/>
      <c r="DHN71" s="243"/>
      <c r="DHO71" s="243"/>
      <c r="DHP71" s="243"/>
      <c r="DHQ71" s="243"/>
      <c r="DHR71" s="243"/>
      <c r="DHS71" s="243"/>
      <c r="DHT71" s="243"/>
      <c r="DHU71" s="243"/>
      <c r="DHV71" s="243"/>
      <c r="DHW71" s="243"/>
      <c r="DHX71" s="243"/>
      <c r="DHY71" s="243"/>
      <c r="DHZ71" s="243"/>
      <c r="DIA71" s="243"/>
      <c r="DIB71" s="243"/>
      <c r="DIC71" s="243"/>
      <c r="DID71" s="243"/>
      <c r="DIE71" s="243"/>
      <c r="DIF71" s="243"/>
      <c r="DIG71" s="243"/>
      <c r="DIH71" s="243"/>
      <c r="DII71" s="243"/>
      <c r="DIJ71" s="243"/>
      <c r="DIK71" s="243"/>
      <c r="DIL71" s="243"/>
      <c r="DIM71" s="243"/>
      <c r="DIN71" s="243"/>
      <c r="DIO71" s="243"/>
      <c r="DIP71" s="243"/>
      <c r="DIQ71" s="243"/>
      <c r="DIR71" s="243"/>
      <c r="DIS71" s="243"/>
      <c r="DIT71" s="243"/>
      <c r="DIU71" s="243"/>
      <c r="DIV71" s="243"/>
      <c r="DIW71" s="243"/>
      <c r="DIX71" s="243"/>
      <c r="DIY71" s="243"/>
      <c r="DIZ71" s="243"/>
      <c r="DJA71" s="243"/>
      <c r="DJB71" s="243"/>
      <c r="DJC71" s="243"/>
      <c r="DJD71" s="243"/>
      <c r="DJE71" s="243"/>
      <c r="DJF71" s="243"/>
      <c r="DJG71" s="243"/>
      <c r="DJH71" s="243"/>
      <c r="DJI71" s="243"/>
      <c r="DJJ71" s="243"/>
      <c r="DJK71" s="243"/>
      <c r="DJL71" s="243"/>
      <c r="DJM71" s="243"/>
      <c r="DJN71" s="243"/>
      <c r="DJO71" s="243"/>
      <c r="DJP71" s="243"/>
      <c r="DJQ71" s="243"/>
      <c r="DJR71" s="243"/>
      <c r="DJS71" s="243"/>
      <c r="DJT71" s="243"/>
      <c r="DJU71" s="243"/>
      <c r="DJV71" s="243"/>
      <c r="DJW71" s="243"/>
      <c r="DJX71" s="243"/>
      <c r="DJY71" s="243"/>
      <c r="DJZ71" s="243"/>
      <c r="DKA71" s="243"/>
      <c r="DKB71" s="243"/>
      <c r="DKC71" s="243"/>
      <c r="DKD71" s="243"/>
      <c r="DKE71" s="243"/>
      <c r="DKF71" s="243"/>
      <c r="DKG71" s="243"/>
      <c r="DKH71" s="243"/>
      <c r="DKI71" s="243"/>
      <c r="DKJ71" s="243"/>
      <c r="DKK71" s="243"/>
      <c r="DKL71" s="243"/>
      <c r="DKM71" s="243"/>
      <c r="DKN71" s="243"/>
      <c r="DKO71" s="243"/>
      <c r="DKP71" s="243"/>
      <c r="DKQ71" s="243"/>
      <c r="DKR71" s="243"/>
      <c r="DKS71" s="243"/>
      <c r="DKT71" s="243"/>
      <c r="DKU71" s="243"/>
      <c r="DKV71" s="243"/>
      <c r="DKW71" s="243"/>
      <c r="DKX71" s="243"/>
      <c r="DKY71" s="243"/>
      <c r="DKZ71" s="243"/>
      <c r="DLA71" s="243"/>
      <c r="DLB71" s="243"/>
      <c r="DLC71" s="243"/>
      <c r="DLD71" s="243"/>
      <c r="DLE71" s="243"/>
      <c r="DLF71" s="243"/>
      <c r="DLG71" s="243"/>
      <c r="DLH71" s="243"/>
      <c r="DLI71" s="243"/>
      <c r="DLJ71" s="243"/>
      <c r="DLK71" s="243"/>
      <c r="DLL71" s="243"/>
      <c r="DLM71" s="243"/>
      <c r="DLN71" s="243"/>
      <c r="DLO71" s="243"/>
      <c r="DLP71" s="243"/>
      <c r="DLQ71" s="243"/>
      <c r="DLR71" s="243"/>
      <c r="DLS71" s="243"/>
      <c r="DLT71" s="243"/>
      <c r="DLU71" s="243"/>
      <c r="DLV71" s="243"/>
      <c r="DLW71" s="243"/>
      <c r="DLX71" s="243"/>
      <c r="DLY71" s="243"/>
      <c r="DLZ71" s="243"/>
      <c r="DMA71" s="243"/>
      <c r="DMB71" s="243"/>
      <c r="DMC71" s="243"/>
      <c r="DMD71" s="243"/>
      <c r="DME71" s="243"/>
      <c r="DMF71" s="243"/>
      <c r="DMG71" s="243"/>
      <c r="DMH71" s="243"/>
      <c r="DMI71" s="243"/>
      <c r="DMJ71" s="243"/>
      <c r="DMK71" s="243"/>
      <c r="DML71" s="243"/>
      <c r="DMM71" s="243"/>
      <c r="DMN71" s="243"/>
      <c r="DMO71" s="243"/>
      <c r="DMP71" s="243"/>
      <c r="DMQ71" s="243"/>
      <c r="DMR71" s="243"/>
      <c r="DMS71" s="243"/>
      <c r="DMT71" s="243"/>
      <c r="DMU71" s="243"/>
      <c r="DMV71" s="243"/>
      <c r="DMW71" s="243"/>
      <c r="DMX71" s="243"/>
      <c r="DMY71" s="243"/>
      <c r="DMZ71" s="243"/>
      <c r="DNA71" s="243"/>
      <c r="DNB71" s="243"/>
      <c r="DNC71" s="243"/>
      <c r="DND71" s="243"/>
      <c r="DNE71" s="243"/>
      <c r="DNF71" s="243"/>
      <c r="DNG71" s="243"/>
      <c r="DNH71" s="243"/>
      <c r="DNI71" s="243"/>
      <c r="DNJ71" s="243"/>
      <c r="DNK71" s="243"/>
      <c r="DNL71" s="243"/>
      <c r="DNM71" s="243"/>
      <c r="DNN71" s="243"/>
      <c r="DNO71" s="243"/>
      <c r="DNP71" s="243"/>
      <c r="DNQ71" s="243"/>
      <c r="DNR71" s="243"/>
      <c r="DNS71" s="243"/>
      <c r="DNT71" s="243"/>
      <c r="DNU71" s="243"/>
      <c r="DNV71" s="243"/>
      <c r="DNW71" s="243"/>
      <c r="DNX71" s="243"/>
      <c r="DNY71" s="243"/>
      <c r="DNZ71" s="243"/>
      <c r="DOA71" s="243"/>
      <c r="DOB71" s="243"/>
      <c r="DOC71" s="243"/>
      <c r="DOD71" s="243"/>
      <c r="DOE71" s="243"/>
      <c r="DOF71" s="243"/>
      <c r="DOG71" s="243"/>
      <c r="DOH71" s="243"/>
      <c r="DOI71" s="243"/>
      <c r="DOJ71" s="243"/>
      <c r="DOK71" s="243"/>
      <c r="DOL71" s="243"/>
      <c r="DOM71" s="243"/>
      <c r="DON71" s="243"/>
      <c r="DOO71" s="243"/>
      <c r="DOP71" s="243"/>
      <c r="DOQ71" s="243"/>
      <c r="DOR71" s="243"/>
      <c r="DOS71" s="243"/>
      <c r="DOT71" s="243"/>
      <c r="DOU71" s="243"/>
      <c r="DOV71" s="243"/>
      <c r="DOW71" s="243"/>
      <c r="DOX71" s="243"/>
      <c r="DOY71" s="243"/>
      <c r="DOZ71" s="243"/>
      <c r="DPA71" s="243"/>
      <c r="DPB71" s="243"/>
      <c r="DPC71" s="243"/>
      <c r="DPD71" s="243"/>
      <c r="DPE71" s="243"/>
      <c r="DPF71" s="243"/>
      <c r="DPG71" s="243"/>
      <c r="DPH71" s="243"/>
      <c r="DPI71" s="243"/>
      <c r="DPJ71" s="243"/>
      <c r="DPK71" s="243"/>
      <c r="DPL71" s="243"/>
      <c r="DPM71" s="243"/>
      <c r="DPN71" s="243"/>
      <c r="DPO71" s="243"/>
      <c r="DPP71" s="243"/>
      <c r="DPQ71" s="243"/>
      <c r="DPR71" s="243"/>
      <c r="DPS71" s="243"/>
      <c r="DPT71" s="243"/>
      <c r="DPU71" s="243"/>
      <c r="DPV71" s="243"/>
      <c r="DPW71" s="243"/>
      <c r="DPX71" s="243"/>
      <c r="DPY71" s="243"/>
      <c r="DPZ71" s="243"/>
      <c r="DQA71" s="243"/>
      <c r="DQB71" s="243"/>
      <c r="DQC71" s="243"/>
      <c r="DQD71" s="243"/>
      <c r="DQE71" s="243"/>
      <c r="DQF71" s="243"/>
      <c r="DQG71" s="243"/>
      <c r="DQH71" s="243"/>
      <c r="DQI71" s="243"/>
      <c r="DQJ71" s="243"/>
      <c r="DQK71" s="243"/>
      <c r="DQL71" s="243"/>
      <c r="DQM71" s="243"/>
      <c r="DQN71" s="243"/>
      <c r="DQO71" s="243"/>
      <c r="DQP71" s="243"/>
      <c r="DQQ71" s="243"/>
      <c r="DQR71" s="243"/>
      <c r="DQS71" s="243"/>
      <c r="DQT71" s="243"/>
      <c r="DQU71" s="243"/>
      <c r="DQV71" s="243"/>
      <c r="DQW71" s="243"/>
      <c r="DQX71" s="243"/>
      <c r="DQY71" s="243"/>
      <c r="DQZ71" s="243"/>
      <c r="DRA71" s="243"/>
      <c r="DRB71" s="243"/>
      <c r="DRC71" s="243"/>
      <c r="DRD71" s="243"/>
      <c r="DRE71" s="243"/>
      <c r="DRF71" s="243"/>
      <c r="DRG71" s="243"/>
      <c r="DRH71" s="243"/>
      <c r="DRI71" s="243"/>
      <c r="DRJ71" s="243"/>
      <c r="DRK71" s="243"/>
      <c r="DRL71" s="243"/>
      <c r="DRM71" s="243"/>
      <c r="DRN71" s="243"/>
      <c r="DRO71" s="243"/>
      <c r="DRP71" s="243"/>
      <c r="DRQ71" s="243"/>
      <c r="DRR71" s="243"/>
      <c r="DRS71" s="243"/>
      <c r="DRT71" s="243"/>
      <c r="DRU71" s="243"/>
      <c r="DRV71" s="243"/>
      <c r="DRW71" s="243"/>
      <c r="DRX71" s="243"/>
      <c r="DRY71" s="243"/>
      <c r="DRZ71" s="243"/>
      <c r="DSA71" s="243"/>
      <c r="DSB71" s="243"/>
      <c r="DSC71" s="243"/>
      <c r="DSD71" s="243"/>
      <c r="DSE71" s="243"/>
      <c r="DSF71" s="243"/>
      <c r="DSG71" s="243"/>
      <c r="DSH71" s="243"/>
      <c r="DSI71" s="243"/>
      <c r="DSJ71" s="243"/>
      <c r="DSK71" s="243"/>
      <c r="DSL71" s="243"/>
      <c r="DSM71" s="243"/>
      <c r="DSN71" s="243"/>
      <c r="DSO71" s="243"/>
      <c r="DSP71" s="243"/>
      <c r="DSQ71" s="243"/>
      <c r="DSR71" s="243"/>
      <c r="DSS71" s="243"/>
      <c r="DST71" s="243"/>
      <c r="DSU71" s="243"/>
      <c r="DSV71" s="243"/>
      <c r="DSW71" s="243"/>
      <c r="DSX71" s="243"/>
      <c r="DSY71" s="243"/>
      <c r="DSZ71" s="243"/>
      <c r="DTA71" s="243"/>
      <c r="DTB71" s="243"/>
      <c r="DTC71" s="243"/>
      <c r="DTD71" s="243"/>
      <c r="DTE71" s="243"/>
      <c r="DTF71" s="243"/>
      <c r="DTG71" s="243"/>
      <c r="DTH71" s="243"/>
      <c r="DTI71" s="243"/>
      <c r="DTJ71" s="243"/>
      <c r="DTK71" s="243"/>
      <c r="DTL71" s="243"/>
      <c r="DTM71" s="243"/>
      <c r="DTN71" s="243"/>
      <c r="DTO71" s="243"/>
      <c r="DTP71" s="243"/>
      <c r="DTQ71" s="243"/>
      <c r="DTR71" s="243"/>
      <c r="DTS71" s="243"/>
      <c r="DTT71" s="243"/>
      <c r="DTU71" s="243"/>
      <c r="DTV71" s="243"/>
      <c r="DTW71" s="243"/>
      <c r="DTX71" s="243"/>
      <c r="DTY71" s="243"/>
      <c r="DTZ71" s="243"/>
      <c r="DUA71" s="243"/>
      <c r="DUB71" s="243"/>
      <c r="DUC71" s="243"/>
      <c r="DUD71" s="243"/>
      <c r="DUE71" s="243"/>
      <c r="DUF71" s="243"/>
      <c r="DUG71" s="243"/>
      <c r="DUH71" s="243"/>
      <c r="DUI71" s="243"/>
      <c r="DUJ71" s="243"/>
      <c r="DUK71" s="243"/>
      <c r="DUL71" s="243"/>
      <c r="DUM71" s="243"/>
      <c r="DUN71" s="243"/>
      <c r="DUO71" s="243"/>
      <c r="DUP71" s="243"/>
      <c r="DUQ71" s="243"/>
      <c r="DUR71" s="243"/>
      <c r="DUS71" s="243"/>
      <c r="DUT71" s="243"/>
      <c r="DUU71" s="243"/>
      <c r="DUV71" s="243"/>
      <c r="DUW71" s="243"/>
      <c r="DUX71" s="243"/>
      <c r="DUY71" s="243"/>
      <c r="DUZ71" s="243"/>
      <c r="DVA71" s="243"/>
      <c r="DVB71" s="243"/>
      <c r="DVC71" s="243"/>
      <c r="DVD71" s="243"/>
      <c r="DVE71" s="243"/>
      <c r="DVF71" s="243"/>
      <c r="DVG71" s="243"/>
      <c r="DVH71" s="243"/>
      <c r="DVI71" s="243"/>
      <c r="DVJ71" s="243"/>
      <c r="DVK71" s="243"/>
      <c r="DVL71" s="243"/>
      <c r="DVM71" s="243"/>
      <c r="DVN71" s="243"/>
      <c r="DVO71" s="243"/>
      <c r="DVP71" s="243"/>
      <c r="DVQ71" s="243"/>
      <c r="DVR71" s="243"/>
      <c r="DVS71" s="243"/>
      <c r="DVT71" s="243"/>
      <c r="DVU71" s="243"/>
      <c r="DVV71" s="243"/>
      <c r="DVW71" s="243"/>
      <c r="DVX71" s="243"/>
      <c r="DVY71" s="243"/>
      <c r="DVZ71" s="243"/>
      <c r="DWA71" s="243"/>
      <c r="DWB71" s="243"/>
      <c r="DWC71" s="243"/>
      <c r="DWD71" s="243"/>
      <c r="DWE71" s="243"/>
      <c r="DWF71" s="243"/>
      <c r="DWG71" s="243"/>
      <c r="DWH71" s="243"/>
      <c r="DWI71" s="243"/>
      <c r="DWJ71" s="243"/>
      <c r="DWK71" s="243"/>
      <c r="DWL71" s="243"/>
      <c r="DWM71" s="243"/>
      <c r="DWN71" s="243"/>
      <c r="DWO71" s="243"/>
      <c r="DWP71" s="243"/>
      <c r="DWQ71" s="243"/>
      <c r="DWR71" s="243"/>
      <c r="DWS71" s="243"/>
      <c r="DWT71" s="243"/>
      <c r="DWU71" s="243"/>
      <c r="DWV71" s="243"/>
      <c r="DWW71" s="243"/>
      <c r="DWX71" s="243"/>
      <c r="DWY71" s="243"/>
      <c r="DWZ71" s="243"/>
      <c r="DXA71" s="243"/>
      <c r="DXB71" s="243"/>
      <c r="DXC71" s="243"/>
      <c r="DXD71" s="243"/>
      <c r="DXE71" s="243"/>
      <c r="DXF71" s="243"/>
      <c r="DXG71" s="243"/>
      <c r="DXH71" s="243"/>
      <c r="DXI71" s="243"/>
      <c r="DXJ71" s="243"/>
      <c r="DXK71" s="243"/>
      <c r="DXL71" s="243"/>
      <c r="DXM71" s="243"/>
      <c r="DXN71" s="243"/>
      <c r="DXO71" s="243"/>
      <c r="DXP71" s="243"/>
      <c r="DXQ71" s="243"/>
      <c r="DXR71" s="243"/>
      <c r="DXS71" s="243"/>
      <c r="DXT71" s="243"/>
      <c r="DXU71" s="243"/>
      <c r="DXV71" s="243"/>
      <c r="DXW71" s="243"/>
      <c r="DXX71" s="243"/>
      <c r="DXY71" s="243"/>
      <c r="DXZ71" s="243"/>
      <c r="DYA71" s="243"/>
      <c r="DYB71" s="243"/>
      <c r="DYC71" s="243"/>
      <c r="DYD71" s="243"/>
      <c r="DYE71" s="243"/>
      <c r="DYF71" s="243"/>
      <c r="DYG71" s="243"/>
      <c r="DYH71" s="243"/>
      <c r="DYI71" s="243"/>
      <c r="DYJ71" s="243"/>
      <c r="DYK71" s="243"/>
      <c r="DYL71" s="243"/>
      <c r="DYM71" s="243"/>
      <c r="DYN71" s="243"/>
      <c r="DYO71" s="243"/>
      <c r="DYP71" s="243"/>
      <c r="DYQ71" s="243"/>
      <c r="DYR71" s="243"/>
      <c r="DYS71" s="243"/>
      <c r="DYT71" s="243"/>
      <c r="DYU71" s="243"/>
      <c r="DYV71" s="243"/>
      <c r="DYW71" s="243"/>
      <c r="DYX71" s="243"/>
      <c r="DYY71" s="243"/>
      <c r="DYZ71" s="243"/>
      <c r="DZA71" s="243"/>
      <c r="DZB71" s="243"/>
      <c r="DZC71" s="243"/>
      <c r="DZD71" s="243"/>
      <c r="DZE71" s="243"/>
      <c r="DZF71" s="243"/>
      <c r="DZG71" s="243"/>
      <c r="DZH71" s="243"/>
      <c r="DZI71" s="243"/>
      <c r="DZJ71" s="243"/>
      <c r="DZK71" s="243"/>
      <c r="DZL71" s="243"/>
      <c r="DZM71" s="243"/>
      <c r="DZN71" s="243"/>
      <c r="DZO71" s="243"/>
      <c r="DZP71" s="243"/>
      <c r="DZQ71" s="243"/>
      <c r="DZR71" s="243"/>
      <c r="DZS71" s="243"/>
      <c r="DZT71" s="243"/>
      <c r="DZU71" s="243"/>
      <c r="DZV71" s="243"/>
      <c r="DZW71" s="243"/>
      <c r="DZX71" s="243"/>
      <c r="DZY71" s="243"/>
      <c r="DZZ71" s="243"/>
      <c r="EAA71" s="243"/>
      <c r="EAB71" s="243"/>
      <c r="EAC71" s="243"/>
      <c r="EAD71" s="243"/>
      <c r="EAE71" s="243"/>
      <c r="EAF71" s="243"/>
      <c r="EAG71" s="243"/>
      <c r="EAH71" s="243"/>
      <c r="EAI71" s="243"/>
      <c r="EAJ71" s="243"/>
      <c r="EAK71" s="243"/>
      <c r="EAL71" s="243"/>
      <c r="EAM71" s="243"/>
      <c r="EAN71" s="243"/>
      <c r="EAO71" s="243"/>
      <c r="EAP71" s="243"/>
      <c r="EAQ71" s="243"/>
      <c r="EAR71" s="243"/>
      <c r="EAS71" s="243"/>
      <c r="EAT71" s="243"/>
      <c r="EAU71" s="243"/>
      <c r="EAV71" s="243"/>
      <c r="EAW71" s="243"/>
      <c r="EAX71" s="243"/>
      <c r="EAY71" s="243"/>
      <c r="EAZ71" s="243"/>
      <c r="EBA71" s="243"/>
      <c r="EBB71" s="243"/>
      <c r="EBC71" s="243"/>
      <c r="EBD71" s="243"/>
      <c r="EBE71" s="243"/>
      <c r="EBF71" s="243"/>
      <c r="EBG71" s="243"/>
      <c r="EBH71" s="243"/>
      <c r="EBI71" s="243"/>
      <c r="EBJ71" s="243"/>
      <c r="EBK71" s="243"/>
      <c r="EBL71" s="243"/>
      <c r="EBM71" s="243"/>
      <c r="EBN71" s="243"/>
      <c r="EBO71" s="243"/>
      <c r="EBP71" s="243"/>
      <c r="EBQ71" s="243"/>
      <c r="EBR71" s="243"/>
      <c r="EBS71" s="243"/>
      <c r="EBT71" s="243"/>
      <c r="EBU71" s="243"/>
      <c r="EBV71" s="243"/>
      <c r="EBW71" s="243"/>
      <c r="EBX71" s="243"/>
      <c r="EBY71" s="243"/>
      <c r="EBZ71" s="243"/>
      <c r="ECA71" s="243"/>
      <c r="ECB71" s="243"/>
      <c r="ECC71" s="243"/>
      <c r="ECD71" s="243"/>
      <c r="ECE71" s="243"/>
      <c r="ECF71" s="243"/>
      <c r="ECG71" s="243"/>
      <c r="ECH71" s="243"/>
      <c r="ECI71" s="243"/>
      <c r="ECJ71" s="243"/>
      <c r="ECK71" s="243"/>
      <c r="ECL71" s="243"/>
      <c r="ECM71" s="243"/>
      <c r="ECN71" s="243"/>
      <c r="ECO71" s="243"/>
      <c r="ECP71" s="243"/>
      <c r="ECQ71" s="243"/>
      <c r="ECR71" s="243"/>
      <c r="ECS71" s="243"/>
      <c r="ECT71" s="243"/>
      <c r="ECU71" s="243"/>
      <c r="ECV71" s="243"/>
      <c r="ECW71" s="243"/>
      <c r="ECX71" s="243"/>
      <c r="ECY71" s="243"/>
      <c r="ECZ71" s="243"/>
      <c r="EDA71" s="243"/>
      <c r="EDB71" s="243"/>
      <c r="EDC71" s="243"/>
      <c r="EDD71" s="243"/>
      <c r="EDE71" s="243"/>
      <c r="EDF71" s="243"/>
      <c r="EDG71" s="243"/>
      <c r="EDH71" s="243"/>
      <c r="EDI71" s="243"/>
      <c r="EDJ71" s="243"/>
      <c r="EDK71" s="243"/>
      <c r="EDL71" s="243"/>
      <c r="EDM71" s="243"/>
      <c r="EDN71" s="243"/>
      <c r="EDO71" s="243"/>
      <c r="EDP71" s="243"/>
      <c r="EDQ71" s="243"/>
      <c r="EDR71" s="243"/>
      <c r="EDS71" s="243"/>
      <c r="EDT71" s="243"/>
      <c r="EDU71" s="243"/>
      <c r="EDV71" s="243"/>
      <c r="EDW71" s="243"/>
      <c r="EDX71" s="243"/>
      <c r="EDY71" s="243"/>
      <c r="EDZ71" s="243"/>
      <c r="EEA71" s="243"/>
      <c r="EEB71" s="243"/>
      <c r="EEC71" s="243"/>
      <c r="EED71" s="243"/>
      <c r="EEE71" s="243"/>
      <c r="EEF71" s="243"/>
      <c r="EEG71" s="243"/>
      <c r="EEH71" s="243"/>
      <c r="EEI71" s="243"/>
      <c r="EEJ71" s="243"/>
      <c r="EEK71" s="243"/>
      <c r="EEL71" s="243"/>
      <c r="EEM71" s="243"/>
      <c r="EEN71" s="243"/>
      <c r="EEO71" s="243"/>
      <c r="EEP71" s="243"/>
      <c r="EEQ71" s="243"/>
      <c r="EER71" s="243"/>
      <c r="EES71" s="243"/>
      <c r="EET71" s="243"/>
      <c r="EEU71" s="243"/>
      <c r="EEV71" s="243"/>
      <c r="EEW71" s="243"/>
      <c r="EEX71" s="243"/>
      <c r="EEY71" s="243"/>
      <c r="EEZ71" s="243"/>
      <c r="EFA71" s="243"/>
      <c r="EFB71" s="243"/>
      <c r="EFC71" s="243"/>
      <c r="EFD71" s="243"/>
      <c r="EFE71" s="243"/>
      <c r="EFF71" s="243"/>
      <c r="EFG71" s="243"/>
      <c r="EFH71" s="243"/>
      <c r="EFI71" s="243"/>
      <c r="EFJ71" s="243"/>
      <c r="EFK71" s="243"/>
      <c r="EFL71" s="243"/>
      <c r="EFM71" s="243"/>
      <c r="EFN71" s="243"/>
      <c r="EFO71" s="243"/>
      <c r="EFP71" s="243"/>
      <c r="EFQ71" s="243"/>
      <c r="EFR71" s="243"/>
      <c r="EFS71" s="243"/>
      <c r="EFT71" s="243"/>
      <c r="EFU71" s="243"/>
      <c r="EFV71" s="243"/>
      <c r="EFW71" s="243"/>
      <c r="EFX71" s="243"/>
      <c r="EFY71" s="243"/>
      <c r="EFZ71" s="243"/>
      <c r="EGA71" s="243"/>
      <c r="EGB71" s="243"/>
      <c r="EGC71" s="243"/>
      <c r="EGD71" s="243"/>
      <c r="EGE71" s="243"/>
      <c r="EGF71" s="243"/>
      <c r="EGG71" s="243"/>
      <c r="EGH71" s="243"/>
      <c r="EGI71" s="243"/>
      <c r="EGJ71" s="243"/>
      <c r="EGK71" s="243"/>
      <c r="EGL71" s="243"/>
      <c r="EGM71" s="243"/>
      <c r="EGN71" s="243"/>
      <c r="EGO71" s="243"/>
      <c r="EGP71" s="243"/>
      <c r="EGQ71" s="243"/>
      <c r="EGR71" s="243"/>
      <c r="EGS71" s="243"/>
      <c r="EGT71" s="243"/>
      <c r="EGU71" s="243"/>
      <c r="EGV71" s="243"/>
      <c r="EGW71" s="243"/>
      <c r="EGX71" s="243"/>
      <c r="EGY71" s="243"/>
      <c r="EGZ71" s="243"/>
      <c r="EHA71" s="243"/>
      <c r="EHB71" s="243"/>
      <c r="EHC71" s="243"/>
      <c r="EHD71" s="243"/>
      <c r="EHE71" s="243"/>
      <c r="EHF71" s="243"/>
      <c r="EHG71" s="243"/>
      <c r="EHH71" s="243"/>
      <c r="EHI71" s="243"/>
      <c r="EHJ71" s="243"/>
      <c r="EHK71" s="243"/>
      <c r="EHL71" s="243"/>
      <c r="EHM71" s="243"/>
      <c r="EHN71" s="243"/>
      <c r="EHO71" s="243"/>
      <c r="EHP71" s="243"/>
      <c r="EHQ71" s="243"/>
      <c r="EHR71" s="243"/>
      <c r="EHS71" s="243"/>
      <c r="EHT71" s="243"/>
      <c r="EHU71" s="243"/>
      <c r="EHV71" s="243"/>
      <c r="EHW71" s="243"/>
      <c r="EHX71" s="243"/>
      <c r="EHY71" s="243"/>
      <c r="EHZ71" s="243"/>
      <c r="EIA71" s="243"/>
      <c r="EIB71" s="243"/>
      <c r="EIC71" s="243"/>
      <c r="EID71" s="243"/>
      <c r="EIE71" s="243"/>
      <c r="EIF71" s="243"/>
      <c r="EIG71" s="243"/>
      <c r="EIH71" s="243"/>
      <c r="EII71" s="243"/>
      <c r="EIJ71" s="243"/>
      <c r="EIK71" s="243"/>
      <c r="EIL71" s="243"/>
      <c r="EIM71" s="243"/>
      <c r="EIN71" s="243"/>
      <c r="EIO71" s="243"/>
      <c r="EIP71" s="243"/>
      <c r="EIQ71" s="243"/>
      <c r="EIR71" s="243"/>
      <c r="EIS71" s="243"/>
      <c r="EIT71" s="243"/>
      <c r="EIU71" s="243"/>
      <c r="EIV71" s="243"/>
      <c r="EIW71" s="243"/>
      <c r="EIX71" s="243"/>
      <c r="EIY71" s="243"/>
      <c r="EIZ71" s="243"/>
      <c r="EJA71" s="243"/>
      <c r="EJB71" s="243"/>
      <c r="EJC71" s="243"/>
      <c r="EJD71" s="243"/>
      <c r="EJE71" s="243"/>
      <c r="EJF71" s="243"/>
      <c r="EJG71" s="243"/>
      <c r="EJH71" s="243"/>
      <c r="EJI71" s="243"/>
      <c r="EJJ71" s="243"/>
      <c r="EJK71" s="243"/>
      <c r="EJL71" s="243"/>
      <c r="EJM71" s="243"/>
      <c r="EJN71" s="243"/>
      <c r="EJO71" s="243"/>
      <c r="EJP71" s="243"/>
      <c r="EJQ71" s="243"/>
      <c r="EJR71" s="243"/>
      <c r="EJS71" s="243"/>
      <c r="EJT71" s="243"/>
      <c r="EJU71" s="243"/>
      <c r="EJV71" s="243"/>
      <c r="EJW71" s="243"/>
      <c r="EJX71" s="243"/>
      <c r="EJY71" s="243"/>
      <c r="EJZ71" s="243"/>
      <c r="EKA71" s="243"/>
      <c r="EKB71" s="243"/>
      <c r="EKC71" s="243"/>
      <c r="EKD71" s="243"/>
      <c r="EKE71" s="243"/>
      <c r="EKF71" s="243"/>
      <c r="EKG71" s="243"/>
      <c r="EKH71" s="243"/>
      <c r="EKI71" s="243"/>
      <c r="EKJ71" s="243"/>
      <c r="EKK71" s="243"/>
      <c r="EKL71" s="243"/>
      <c r="EKM71" s="243"/>
      <c r="EKN71" s="243"/>
      <c r="EKO71" s="243"/>
      <c r="EKP71" s="243"/>
      <c r="EKQ71" s="243"/>
      <c r="EKR71" s="243"/>
      <c r="EKS71" s="243"/>
      <c r="EKT71" s="243"/>
      <c r="EKU71" s="243"/>
      <c r="EKV71" s="243"/>
      <c r="EKW71" s="243"/>
      <c r="EKX71" s="243"/>
      <c r="EKY71" s="243"/>
      <c r="EKZ71" s="243"/>
      <c r="ELA71" s="243"/>
      <c r="ELB71" s="243"/>
      <c r="ELC71" s="243"/>
      <c r="ELD71" s="243"/>
      <c r="ELE71" s="243"/>
      <c r="ELF71" s="243"/>
      <c r="ELG71" s="243"/>
      <c r="ELH71" s="243"/>
      <c r="ELI71" s="243"/>
      <c r="ELJ71" s="243"/>
      <c r="ELK71" s="243"/>
      <c r="ELL71" s="243"/>
      <c r="ELM71" s="243"/>
      <c r="ELN71" s="243"/>
      <c r="ELO71" s="243"/>
      <c r="ELP71" s="243"/>
      <c r="ELQ71" s="243"/>
      <c r="ELR71" s="243"/>
      <c r="ELS71" s="243"/>
      <c r="ELT71" s="243"/>
      <c r="ELU71" s="243"/>
      <c r="ELV71" s="243"/>
      <c r="ELW71" s="243"/>
      <c r="ELX71" s="243"/>
      <c r="ELY71" s="243"/>
      <c r="ELZ71" s="243"/>
      <c r="EMA71" s="243"/>
      <c r="EMB71" s="243"/>
      <c r="EMC71" s="243"/>
      <c r="EMD71" s="243"/>
      <c r="EME71" s="243"/>
      <c r="EMF71" s="243"/>
      <c r="EMG71" s="243"/>
      <c r="EMH71" s="243"/>
      <c r="EMI71" s="243"/>
      <c r="EMJ71" s="243"/>
      <c r="EMK71" s="243"/>
      <c r="EML71" s="243"/>
      <c r="EMM71" s="243"/>
      <c r="EMN71" s="243"/>
      <c r="EMO71" s="243"/>
      <c r="EMP71" s="243"/>
      <c r="EMQ71" s="243"/>
      <c r="EMR71" s="243"/>
      <c r="EMS71" s="243"/>
      <c r="EMT71" s="243"/>
      <c r="EMU71" s="243"/>
      <c r="EMV71" s="243"/>
      <c r="EMW71" s="243"/>
      <c r="EMX71" s="243"/>
      <c r="EMY71" s="243"/>
      <c r="EMZ71" s="243"/>
      <c r="ENA71" s="243"/>
      <c r="ENB71" s="243"/>
      <c r="ENC71" s="243"/>
      <c r="END71" s="243"/>
      <c r="ENE71" s="243"/>
      <c r="ENF71" s="243"/>
      <c r="ENG71" s="243"/>
      <c r="ENH71" s="243"/>
      <c r="ENI71" s="243"/>
      <c r="ENJ71" s="243"/>
      <c r="ENK71" s="243"/>
      <c r="ENL71" s="243"/>
      <c r="ENM71" s="243"/>
      <c r="ENN71" s="243"/>
      <c r="ENO71" s="243"/>
      <c r="ENP71" s="243"/>
      <c r="ENQ71" s="243"/>
      <c r="ENR71" s="243"/>
      <c r="ENS71" s="243"/>
      <c r="ENT71" s="243"/>
      <c r="ENU71" s="243"/>
      <c r="ENV71" s="243"/>
      <c r="ENW71" s="243"/>
      <c r="ENX71" s="243"/>
      <c r="ENY71" s="243"/>
      <c r="ENZ71" s="243"/>
      <c r="EOA71" s="243"/>
      <c r="EOB71" s="243"/>
      <c r="EOC71" s="243"/>
      <c r="EOD71" s="243"/>
      <c r="EOE71" s="243"/>
      <c r="EOF71" s="243"/>
      <c r="EOG71" s="243"/>
      <c r="EOH71" s="243"/>
      <c r="EOI71" s="243"/>
      <c r="EOJ71" s="243"/>
      <c r="EOK71" s="243"/>
      <c r="EOL71" s="243"/>
      <c r="EOM71" s="243"/>
      <c r="EON71" s="243"/>
      <c r="EOO71" s="243"/>
      <c r="EOP71" s="243"/>
      <c r="EOQ71" s="243"/>
      <c r="EOR71" s="243"/>
      <c r="EOS71" s="243"/>
      <c r="EOT71" s="243"/>
      <c r="EOU71" s="243"/>
      <c r="EOV71" s="243"/>
      <c r="EOW71" s="243"/>
      <c r="EOX71" s="243"/>
      <c r="EOY71" s="243"/>
      <c r="EOZ71" s="243"/>
      <c r="EPA71" s="243"/>
      <c r="EPB71" s="243"/>
      <c r="EPC71" s="243"/>
      <c r="EPD71" s="243"/>
      <c r="EPE71" s="243"/>
      <c r="EPF71" s="243"/>
      <c r="EPG71" s="243"/>
      <c r="EPH71" s="243"/>
      <c r="EPI71" s="243"/>
      <c r="EPJ71" s="243"/>
      <c r="EPK71" s="243"/>
      <c r="EPL71" s="243"/>
      <c r="EPM71" s="243"/>
      <c r="EPN71" s="243"/>
      <c r="EPO71" s="243"/>
      <c r="EPP71" s="243"/>
      <c r="EPQ71" s="243"/>
      <c r="EPR71" s="243"/>
      <c r="EPS71" s="243"/>
      <c r="EPT71" s="243"/>
      <c r="EPU71" s="243"/>
      <c r="EPV71" s="243"/>
      <c r="EPW71" s="243"/>
      <c r="EPX71" s="243"/>
      <c r="EPY71" s="243"/>
      <c r="EPZ71" s="243"/>
      <c r="EQA71" s="243"/>
      <c r="EQB71" s="243"/>
      <c r="EQC71" s="243"/>
      <c r="EQD71" s="243"/>
      <c r="EQE71" s="243"/>
      <c r="EQF71" s="243"/>
      <c r="EQG71" s="243"/>
      <c r="EQH71" s="243"/>
      <c r="EQI71" s="243"/>
      <c r="EQJ71" s="243"/>
      <c r="EQK71" s="243"/>
      <c r="EQL71" s="243"/>
      <c r="EQM71" s="243"/>
      <c r="EQN71" s="243"/>
      <c r="EQO71" s="243"/>
      <c r="EQP71" s="243"/>
      <c r="EQQ71" s="243"/>
      <c r="EQR71" s="243"/>
      <c r="EQS71" s="243"/>
      <c r="EQT71" s="243"/>
      <c r="EQU71" s="243"/>
      <c r="EQV71" s="243"/>
      <c r="EQW71" s="243"/>
      <c r="EQX71" s="243"/>
      <c r="EQY71" s="243"/>
      <c r="EQZ71" s="243"/>
      <c r="ERA71" s="243"/>
      <c r="ERB71" s="243"/>
      <c r="ERC71" s="243"/>
      <c r="ERD71" s="243"/>
      <c r="ERE71" s="243"/>
      <c r="ERF71" s="243"/>
      <c r="ERG71" s="243"/>
      <c r="ERH71" s="243"/>
      <c r="ERI71" s="243"/>
      <c r="ERJ71" s="243"/>
      <c r="ERK71" s="243"/>
      <c r="ERL71" s="243"/>
      <c r="ERM71" s="243"/>
      <c r="ERN71" s="243"/>
      <c r="ERO71" s="243"/>
      <c r="ERP71" s="243"/>
      <c r="ERQ71" s="243"/>
      <c r="ERR71" s="243"/>
      <c r="ERS71" s="243"/>
      <c r="ERT71" s="243"/>
      <c r="ERU71" s="243"/>
      <c r="ERV71" s="243"/>
      <c r="ERW71" s="243"/>
      <c r="ERX71" s="243"/>
      <c r="ERY71" s="243"/>
      <c r="ERZ71" s="243"/>
      <c r="ESA71" s="243"/>
      <c r="ESB71" s="243"/>
      <c r="ESC71" s="243"/>
      <c r="ESD71" s="243"/>
      <c r="ESE71" s="243"/>
      <c r="ESF71" s="243"/>
      <c r="ESG71" s="243"/>
      <c r="ESH71" s="243"/>
      <c r="ESI71" s="243"/>
      <c r="ESJ71" s="243"/>
      <c r="ESK71" s="243"/>
      <c r="ESL71" s="243"/>
      <c r="ESM71" s="243"/>
      <c r="ESN71" s="243"/>
      <c r="ESO71" s="243"/>
      <c r="ESP71" s="243"/>
      <c r="ESQ71" s="243"/>
      <c r="ESR71" s="243"/>
      <c r="ESS71" s="243"/>
      <c r="EST71" s="243"/>
      <c r="ESU71" s="243"/>
      <c r="ESV71" s="243"/>
      <c r="ESW71" s="243"/>
      <c r="ESX71" s="243"/>
      <c r="ESY71" s="243"/>
      <c r="ESZ71" s="243"/>
      <c r="ETA71" s="243"/>
      <c r="ETB71" s="243"/>
      <c r="ETC71" s="243"/>
      <c r="ETD71" s="243"/>
      <c r="ETE71" s="243"/>
      <c r="ETF71" s="243"/>
      <c r="ETG71" s="243"/>
      <c r="ETH71" s="243"/>
      <c r="ETI71" s="243"/>
      <c r="ETJ71" s="243"/>
      <c r="ETK71" s="243"/>
      <c r="ETL71" s="243"/>
      <c r="ETM71" s="243"/>
      <c r="ETN71" s="243"/>
      <c r="ETO71" s="243"/>
      <c r="ETP71" s="243"/>
      <c r="ETQ71" s="243"/>
      <c r="ETR71" s="243"/>
      <c r="ETS71" s="243"/>
      <c r="ETT71" s="243"/>
      <c r="ETU71" s="243"/>
      <c r="ETV71" s="243"/>
      <c r="ETW71" s="243"/>
      <c r="ETX71" s="243"/>
      <c r="ETY71" s="243"/>
      <c r="ETZ71" s="243"/>
      <c r="EUA71" s="243"/>
      <c r="EUB71" s="243"/>
      <c r="EUC71" s="243"/>
      <c r="EUD71" s="243"/>
      <c r="EUE71" s="243"/>
      <c r="EUF71" s="243"/>
      <c r="EUG71" s="243"/>
      <c r="EUH71" s="243"/>
      <c r="EUI71" s="243"/>
      <c r="EUJ71" s="243"/>
      <c r="EUK71" s="243"/>
      <c r="EUL71" s="243"/>
      <c r="EUM71" s="243"/>
      <c r="EUN71" s="243"/>
      <c r="EUO71" s="243"/>
      <c r="EUP71" s="243"/>
      <c r="EUQ71" s="243"/>
      <c r="EUR71" s="243"/>
      <c r="EUS71" s="243"/>
      <c r="EUT71" s="243"/>
      <c r="EUU71" s="243"/>
      <c r="EUV71" s="243"/>
      <c r="EUW71" s="243"/>
      <c r="EUX71" s="243"/>
      <c r="EUY71" s="243"/>
      <c r="EUZ71" s="243"/>
      <c r="EVA71" s="243"/>
      <c r="EVB71" s="243"/>
      <c r="EVC71" s="243"/>
      <c r="EVD71" s="243"/>
      <c r="EVE71" s="243"/>
      <c r="EVF71" s="243"/>
      <c r="EVG71" s="243"/>
      <c r="EVH71" s="243"/>
      <c r="EVI71" s="243"/>
      <c r="EVJ71" s="243"/>
      <c r="EVK71" s="243"/>
      <c r="EVL71" s="243"/>
      <c r="EVM71" s="243"/>
      <c r="EVN71" s="243"/>
      <c r="EVO71" s="243"/>
      <c r="EVP71" s="243"/>
      <c r="EVQ71" s="243"/>
      <c r="EVR71" s="243"/>
      <c r="EVS71" s="243"/>
      <c r="EVT71" s="243"/>
      <c r="EVU71" s="243"/>
      <c r="EVV71" s="243"/>
      <c r="EVW71" s="243"/>
      <c r="EVX71" s="243"/>
      <c r="EVY71" s="243"/>
      <c r="EVZ71" s="243"/>
      <c r="EWA71" s="243"/>
      <c r="EWB71" s="243"/>
      <c r="EWC71" s="243"/>
      <c r="EWD71" s="243"/>
      <c r="EWE71" s="243"/>
      <c r="EWF71" s="243"/>
      <c r="EWG71" s="243"/>
      <c r="EWH71" s="243"/>
      <c r="EWI71" s="243"/>
      <c r="EWJ71" s="243"/>
      <c r="EWK71" s="243"/>
      <c r="EWL71" s="243"/>
      <c r="EWM71" s="243"/>
      <c r="EWN71" s="243"/>
      <c r="EWO71" s="243"/>
      <c r="EWP71" s="243"/>
      <c r="EWQ71" s="243"/>
      <c r="EWR71" s="243"/>
      <c r="EWS71" s="243"/>
      <c r="EWT71" s="243"/>
      <c r="EWU71" s="243"/>
      <c r="EWV71" s="243"/>
      <c r="EWW71" s="243"/>
      <c r="EWX71" s="243"/>
      <c r="EWY71" s="243"/>
      <c r="EWZ71" s="243"/>
      <c r="EXA71" s="243"/>
      <c r="EXB71" s="243"/>
      <c r="EXC71" s="243"/>
      <c r="EXD71" s="243"/>
      <c r="EXE71" s="243"/>
      <c r="EXF71" s="243"/>
      <c r="EXG71" s="243"/>
      <c r="EXH71" s="243"/>
      <c r="EXI71" s="243"/>
      <c r="EXJ71" s="243"/>
      <c r="EXK71" s="243"/>
      <c r="EXL71" s="243"/>
      <c r="EXM71" s="243"/>
      <c r="EXN71" s="243"/>
      <c r="EXO71" s="243"/>
      <c r="EXP71" s="243"/>
      <c r="EXQ71" s="243"/>
      <c r="EXR71" s="243"/>
      <c r="EXS71" s="243"/>
      <c r="EXT71" s="243"/>
      <c r="EXU71" s="243"/>
      <c r="EXV71" s="243"/>
      <c r="EXW71" s="243"/>
      <c r="EXX71" s="243"/>
      <c r="EXY71" s="243"/>
      <c r="EXZ71" s="243"/>
      <c r="EYA71" s="243"/>
      <c r="EYB71" s="243"/>
      <c r="EYC71" s="243"/>
      <c r="EYD71" s="243"/>
      <c r="EYE71" s="243"/>
      <c r="EYF71" s="243"/>
      <c r="EYG71" s="243"/>
      <c r="EYH71" s="243"/>
      <c r="EYI71" s="243"/>
      <c r="EYJ71" s="243"/>
      <c r="EYK71" s="243"/>
      <c r="EYL71" s="243"/>
      <c r="EYM71" s="243"/>
      <c r="EYN71" s="243"/>
      <c r="EYO71" s="243"/>
      <c r="EYP71" s="243"/>
      <c r="EYQ71" s="243"/>
      <c r="EYR71" s="243"/>
      <c r="EYS71" s="243"/>
      <c r="EYT71" s="243"/>
      <c r="EYU71" s="243"/>
      <c r="EYV71" s="243"/>
      <c r="EYW71" s="243"/>
      <c r="EYX71" s="243"/>
      <c r="EYY71" s="243"/>
      <c r="EYZ71" s="243"/>
      <c r="EZA71" s="243"/>
      <c r="EZB71" s="243"/>
      <c r="EZC71" s="243"/>
      <c r="EZD71" s="243"/>
      <c r="EZE71" s="243"/>
      <c r="EZF71" s="243"/>
      <c r="EZG71" s="243"/>
      <c r="EZH71" s="243"/>
      <c r="EZI71" s="243"/>
      <c r="EZJ71" s="243"/>
      <c r="EZK71" s="243"/>
      <c r="EZL71" s="243"/>
      <c r="EZM71" s="243"/>
      <c r="EZN71" s="243"/>
      <c r="EZO71" s="243"/>
      <c r="EZP71" s="243"/>
      <c r="EZQ71" s="243"/>
      <c r="EZR71" s="243"/>
      <c r="EZS71" s="243"/>
      <c r="EZT71" s="243"/>
      <c r="EZU71" s="243"/>
      <c r="EZV71" s="243"/>
      <c r="EZW71" s="243"/>
      <c r="EZX71" s="243"/>
      <c r="EZY71" s="243"/>
      <c r="EZZ71" s="243"/>
      <c r="FAA71" s="243"/>
      <c r="FAB71" s="243"/>
      <c r="FAC71" s="243"/>
      <c r="FAD71" s="243"/>
      <c r="FAE71" s="243"/>
      <c r="FAF71" s="243"/>
      <c r="FAG71" s="243"/>
      <c r="FAH71" s="243"/>
      <c r="FAI71" s="243"/>
      <c r="FAJ71" s="243"/>
      <c r="FAK71" s="243"/>
      <c r="FAL71" s="243"/>
      <c r="FAM71" s="243"/>
      <c r="FAN71" s="243"/>
      <c r="FAO71" s="243"/>
      <c r="FAP71" s="243"/>
      <c r="FAQ71" s="243"/>
      <c r="FAR71" s="243"/>
      <c r="FAS71" s="243"/>
      <c r="FAT71" s="243"/>
      <c r="FAU71" s="243"/>
      <c r="FAV71" s="243"/>
      <c r="FAW71" s="243"/>
      <c r="FAX71" s="243"/>
      <c r="FAY71" s="243"/>
      <c r="FAZ71" s="243"/>
      <c r="FBA71" s="243"/>
      <c r="FBB71" s="243"/>
      <c r="FBC71" s="243"/>
      <c r="FBD71" s="243"/>
      <c r="FBE71" s="243"/>
      <c r="FBF71" s="243"/>
      <c r="FBG71" s="243"/>
      <c r="FBH71" s="243"/>
      <c r="FBI71" s="243"/>
      <c r="FBJ71" s="243"/>
      <c r="FBK71" s="243"/>
      <c r="FBL71" s="243"/>
      <c r="FBM71" s="243"/>
      <c r="FBN71" s="243"/>
      <c r="FBO71" s="243"/>
      <c r="FBP71" s="243"/>
      <c r="FBQ71" s="243"/>
      <c r="FBR71" s="243"/>
      <c r="FBS71" s="243"/>
      <c r="FBT71" s="243"/>
      <c r="FBU71" s="243"/>
      <c r="FBV71" s="243"/>
      <c r="FBW71" s="243"/>
      <c r="FBX71" s="243"/>
      <c r="FBY71" s="243"/>
      <c r="FBZ71" s="243"/>
      <c r="FCA71" s="243"/>
      <c r="FCB71" s="243"/>
      <c r="FCC71" s="243"/>
      <c r="FCD71" s="243"/>
      <c r="FCE71" s="243"/>
      <c r="FCF71" s="243"/>
      <c r="FCG71" s="243"/>
      <c r="FCH71" s="243"/>
      <c r="FCI71" s="243"/>
      <c r="FCJ71" s="243"/>
      <c r="FCK71" s="243"/>
      <c r="FCL71" s="243"/>
      <c r="FCM71" s="243"/>
      <c r="FCN71" s="243"/>
      <c r="FCO71" s="243"/>
      <c r="FCP71" s="243"/>
      <c r="FCQ71" s="243"/>
      <c r="FCR71" s="243"/>
      <c r="FCS71" s="243"/>
      <c r="FCT71" s="243"/>
      <c r="FCU71" s="243"/>
      <c r="FCV71" s="243"/>
      <c r="FCW71" s="243"/>
      <c r="FCX71" s="243"/>
      <c r="FCY71" s="243"/>
      <c r="FCZ71" s="243"/>
      <c r="FDA71" s="243"/>
      <c r="FDB71" s="243"/>
      <c r="FDC71" s="243"/>
      <c r="FDD71" s="243"/>
      <c r="FDE71" s="243"/>
      <c r="FDF71" s="243"/>
      <c r="FDG71" s="243"/>
      <c r="FDH71" s="243"/>
      <c r="FDI71" s="243"/>
      <c r="FDJ71" s="243"/>
      <c r="FDK71" s="243"/>
      <c r="FDL71" s="243"/>
      <c r="FDM71" s="243"/>
      <c r="FDN71" s="243"/>
      <c r="FDO71" s="243"/>
      <c r="FDP71" s="243"/>
      <c r="FDQ71" s="243"/>
      <c r="FDR71" s="243"/>
      <c r="FDS71" s="243"/>
      <c r="FDT71" s="243"/>
      <c r="FDU71" s="243"/>
      <c r="FDV71" s="243"/>
      <c r="FDW71" s="243"/>
      <c r="FDX71" s="243"/>
      <c r="FDY71" s="243"/>
      <c r="FDZ71" s="243"/>
      <c r="FEA71" s="243"/>
      <c r="FEB71" s="243"/>
      <c r="FEC71" s="243"/>
      <c r="FED71" s="243"/>
      <c r="FEE71" s="243"/>
      <c r="FEF71" s="243"/>
      <c r="FEG71" s="243"/>
      <c r="FEH71" s="243"/>
      <c r="FEI71" s="243"/>
      <c r="FEJ71" s="243"/>
      <c r="FEK71" s="243"/>
      <c r="FEL71" s="243"/>
      <c r="FEM71" s="243"/>
      <c r="FEN71" s="243"/>
      <c r="FEO71" s="243"/>
      <c r="FEP71" s="243"/>
      <c r="FEQ71" s="243"/>
      <c r="FER71" s="243"/>
      <c r="FES71" s="243"/>
      <c r="FET71" s="243"/>
      <c r="FEU71" s="243"/>
      <c r="FEV71" s="243"/>
      <c r="FEW71" s="243"/>
      <c r="FEX71" s="243"/>
      <c r="FEY71" s="243"/>
      <c r="FEZ71" s="243"/>
      <c r="FFA71" s="243"/>
      <c r="FFB71" s="243"/>
      <c r="FFC71" s="243"/>
      <c r="FFD71" s="243"/>
      <c r="FFE71" s="243"/>
      <c r="FFF71" s="243"/>
      <c r="FFG71" s="243"/>
      <c r="FFH71" s="243"/>
      <c r="FFI71" s="243"/>
      <c r="FFJ71" s="243"/>
      <c r="FFK71" s="243"/>
      <c r="FFL71" s="243"/>
      <c r="FFM71" s="243"/>
      <c r="FFN71" s="243"/>
      <c r="FFO71" s="243"/>
      <c r="FFP71" s="243"/>
      <c r="FFQ71" s="243"/>
      <c r="FFR71" s="243"/>
      <c r="FFS71" s="243"/>
      <c r="FFT71" s="243"/>
      <c r="FFU71" s="243"/>
      <c r="FFV71" s="243"/>
      <c r="FFW71" s="243"/>
      <c r="FFX71" s="243"/>
      <c r="FFY71" s="243"/>
      <c r="FFZ71" s="243"/>
      <c r="FGA71" s="243"/>
      <c r="FGB71" s="243"/>
      <c r="FGC71" s="243"/>
      <c r="FGD71" s="243"/>
      <c r="FGE71" s="243"/>
      <c r="FGF71" s="243"/>
      <c r="FGG71" s="243"/>
      <c r="FGH71" s="243"/>
      <c r="FGI71" s="243"/>
      <c r="FGJ71" s="243"/>
      <c r="FGK71" s="243"/>
      <c r="FGL71" s="243"/>
      <c r="FGM71" s="243"/>
      <c r="FGN71" s="243"/>
      <c r="FGO71" s="243"/>
      <c r="FGP71" s="243"/>
      <c r="FGQ71" s="243"/>
      <c r="FGR71" s="243"/>
      <c r="FGS71" s="243"/>
      <c r="FGT71" s="243"/>
      <c r="FGU71" s="243"/>
      <c r="FGV71" s="243"/>
      <c r="FGW71" s="243"/>
      <c r="FGX71" s="243"/>
      <c r="FGY71" s="243"/>
      <c r="FGZ71" s="243"/>
      <c r="FHA71" s="243"/>
      <c r="FHB71" s="243"/>
      <c r="FHC71" s="243"/>
      <c r="FHD71" s="243"/>
      <c r="FHE71" s="243"/>
      <c r="FHF71" s="243"/>
      <c r="FHG71" s="243"/>
      <c r="FHH71" s="243"/>
      <c r="FHI71" s="243"/>
      <c r="FHJ71" s="243"/>
      <c r="FHK71" s="243"/>
      <c r="FHL71" s="243"/>
      <c r="FHM71" s="243"/>
      <c r="FHN71" s="243"/>
      <c r="FHO71" s="243"/>
      <c r="FHP71" s="243"/>
      <c r="FHQ71" s="243"/>
      <c r="FHR71" s="243"/>
      <c r="FHS71" s="243"/>
      <c r="FHT71" s="243"/>
      <c r="FHU71" s="243"/>
      <c r="FHV71" s="243"/>
      <c r="FHW71" s="243"/>
      <c r="FHX71" s="243"/>
      <c r="FHY71" s="243"/>
      <c r="FHZ71" s="243"/>
      <c r="FIA71" s="243"/>
      <c r="FIB71" s="243"/>
      <c r="FIC71" s="243"/>
      <c r="FID71" s="243"/>
      <c r="FIE71" s="243"/>
      <c r="FIF71" s="243"/>
      <c r="FIG71" s="243"/>
      <c r="FIH71" s="243"/>
      <c r="FII71" s="243"/>
      <c r="FIJ71" s="243"/>
      <c r="FIK71" s="243"/>
      <c r="FIL71" s="243"/>
      <c r="FIM71" s="243"/>
      <c r="FIN71" s="243"/>
      <c r="FIO71" s="243"/>
      <c r="FIP71" s="243"/>
      <c r="FIQ71" s="243"/>
      <c r="FIR71" s="243"/>
      <c r="FIS71" s="243"/>
      <c r="FIT71" s="243"/>
      <c r="FIU71" s="243"/>
      <c r="FIV71" s="243"/>
      <c r="FIW71" s="243"/>
      <c r="FIX71" s="243"/>
      <c r="FIY71" s="243"/>
      <c r="FIZ71" s="243"/>
      <c r="FJA71" s="243"/>
      <c r="FJB71" s="243"/>
      <c r="FJC71" s="243"/>
      <c r="FJD71" s="243"/>
      <c r="FJE71" s="243"/>
      <c r="FJF71" s="243"/>
      <c r="FJG71" s="243"/>
      <c r="FJH71" s="243"/>
      <c r="FJI71" s="243"/>
      <c r="FJJ71" s="243"/>
      <c r="FJK71" s="243"/>
      <c r="FJL71" s="243"/>
      <c r="FJM71" s="243"/>
      <c r="FJN71" s="243"/>
      <c r="FJO71" s="243"/>
      <c r="FJP71" s="243"/>
      <c r="FJQ71" s="243"/>
      <c r="FJR71" s="243"/>
      <c r="FJS71" s="243"/>
      <c r="FJT71" s="243"/>
      <c r="FJU71" s="243"/>
      <c r="FJV71" s="243"/>
      <c r="FJW71" s="243"/>
      <c r="FJX71" s="243"/>
      <c r="FJY71" s="243"/>
      <c r="FJZ71" s="243"/>
      <c r="FKA71" s="243"/>
      <c r="FKB71" s="243"/>
      <c r="FKC71" s="243"/>
      <c r="FKD71" s="243"/>
      <c r="FKE71" s="243"/>
      <c r="FKF71" s="243"/>
      <c r="FKG71" s="243"/>
      <c r="FKH71" s="243"/>
      <c r="FKI71" s="243"/>
      <c r="FKJ71" s="243"/>
      <c r="FKK71" s="243"/>
      <c r="FKL71" s="243"/>
      <c r="FKM71" s="243"/>
      <c r="FKN71" s="243"/>
      <c r="FKO71" s="243"/>
      <c r="FKP71" s="243"/>
      <c r="FKQ71" s="243"/>
      <c r="FKR71" s="243"/>
      <c r="FKS71" s="243"/>
      <c r="FKT71" s="243"/>
      <c r="FKU71" s="243"/>
      <c r="FKV71" s="243"/>
      <c r="FKW71" s="243"/>
      <c r="FKX71" s="243"/>
      <c r="FKY71" s="243"/>
      <c r="FKZ71" s="243"/>
      <c r="FLA71" s="243"/>
      <c r="FLB71" s="243"/>
      <c r="FLC71" s="243"/>
      <c r="FLD71" s="243"/>
      <c r="FLE71" s="243"/>
      <c r="FLF71" s="243"/>
      <c r="FLG71" s="243"/>
      <c r="FLH71" s="243"/>
      <c r="FLI71" s="243"/>
      <c r="FLJ71" s="243"/>
      <c r="FLK71" s="243"/>
      <c r="FLL71" s="243"/>
      <c r="FLM71" s="243"/>
      <c r="FLN71" s="243"/>
      <c r="FLO71" s="243"/>
      <c r="FLP71" s="243"/>
      <c r="FLQ71" s="243"/>
      <c r="FLR71" s="243"/>
      <c r="FLS71" s="243"/>
      <c r="FLT71" s="243"/>
      <c r="FLU71" s="243"/>
      <c r="FLV71" s="243"/>
      <c r="FLW71" s="243"/>
      <c r="FLX71" s="243"/>
      <c r="FLY71" s="243"/>
      <c r="FLZ71" s="243"/>
      <c r="FMA71" s="243"/>
      <c r="FMB71" s="243"/>
      <c r="FMC71" s="243"/>
      <c r="FMD71" s="243"/>
      <c r="FME71" s="243"/>
      <c r="FMF71" s="243"/>
      <c r="FMG71" s="243"/>
      <c r="FMH71" s="243"/>
      <c r="FMI71" s="243"/>
      <c r="FMJ71" s="243"/>
      <c r="FMK71" s="243"/>
      <c r="FML71" s="243"/>
      <c r="FMM71" s="243"/>
      <c r="FMN71" s="243"/>
      <c r="FMO71" s="243"/>
      <c r="FMP71" s="243"/>
      <c r="FMQ71" s="243"/>
      <c r="FMR71" s="243"/>
      <c r="FMS71" s="243"/>
      <c r="FMT71" s="243"/>
      <c r="FMU71" s="243"/>
      <c r="FMV71" s="243"/>
      <c r="FMW71" s="243"/>
      <c r="FMX71" s="243"/>
      <c r="FMY71" s="243"/>
      <c r="FMZ71" s="243"/>
      <c r="FNA71" s="243"/>
      <c r="FNB71" s="243"/>
      <c r="FNC71" s="243"/>
      <c r="FND71" s="243"/>
      <c r="FNE71" s="243"/>
      <c r="FNF71" s="243"/>
      <c r="FNG71" s="243"/>
      <c r="FNH71" s="243"/>
      <c r="FNI71" s="243"/>
      <c r="FNJ71" s="243"/>
      <c r="FNK71" s="243"/>
      <c r="FNL71" s="243"/>
      <c r="FNM71" s="243"/>
      <c r="FNN71" s="243"/>
      <c r="FNO71" s="243"/>
      <c r="FNP71" s="243"/>
      <c r="FNQ71" s="243"/>
      <c r="FNR71" s="243"/>
      <c r="FNS71" s="243"/>
      <c r="FNT71" s="243"/>
      <c r="FNU71" s="243"/>
      <c r="FNV71" s="243"/>
      <c r="FNW71" s="243"/>
      <c r="FNX71" s="243"/>
      <c r="FNY71" s="243"/>
      <c r="FNZ71" s="243"/>
      <c r="FOA71" s="243"/>
      <c r="FOB71" s="243"/>
      <c r="FOC71" s="243"/>
      <c r="FOD71" s="243"/>
      <c r="FOE71" s="243"/>
      <c r="FOF71" s="243"/>
      <c r="FOG71" s="243"/>
      <c r="FOH71" s="243"/>
      <c r="FOI71" s="243"/>
      <c r="FOJ71" s="243"/>
      <c r="FOK71" s="243"/>
      <c r="FOL71" s="243"/>
      <c r="FOM71" s="243"/>
      <c r="FON71" s="243"/>
      <c r="FOO71" s="243"/>
      <c r="FOP71" s="243"/>
      <c r="FOQ71" s="243"/>
      <c r="FOR71" s="243"/>
      <c r="FOS71" s="243"/>
      <c r="FOT71" s="243"/>
      <c r="FOU71" s="243"/>
      <c r="FOV71" s="243"/>
      <c r="FOW71" s="243"/>
      <c r="FOX71" s="243"/>
      <c r="FOY71" s="243"/>
      <c r="FOZ71" s="243"/>
      <c r="FPA71" s="243"/>
      <c r="FPB71" s="243"/>
      <c r="FPC71" s="243"/>
      <c r="FPD71" s="243"/>
      <c r="FPE71" s="243"/>
      <c r="FPF71" s="243"/>
      <c r="FPG71" s="243"/>
      <c r="FPH71" s="243"/>
      <c r="FPI71" s="243"/>
      <c r="FPJ71" s="243"/>
      <c r="FPK71" s="243"/>
      <c r="FPL71" s="243"/>
      <c r="FPM71" s="243"/>
      <c r="FPN71" s="243"/>
      <c r="FPO71" s="243"/>
      <c r="FPP71" s="243"/>
      <c r="FPQ71" s="243"/>
      <c r="FPR71" s="243"/>
      <c r="FPS71" s="243"/>
      <c r="FPT71" s="243"/>
      <c r="FPU71" s="243"/>
      <c r="FPV71" s="243"/>
      <c r="FPW71" s="243"/>
      <c r="FPX71" s="243"/>
      <c r="FPY71" s="243"/>
      <c r="FPZ71" s="243"/>
      <c r="FQA71" s="243"/>
      <c r="FQB71" s="243"/>
      <c r="FQC71" s="243"/>
      <c r="FQD71" s="243"/>
      <c r="FQE71" s="243"/>
      <c r="FQF71" s="243"/>
      <c r="FQG71" s="243"/>
      <c r="FQH71" s="243"/>
      <c r="FQI71" s="243"/>
      <c r="FQJ71" s="243"/>
      <c r="FQK71" s="243"/>
      <c r="FQL71" s="243"/>
      <c r="FQM71" s="243"/>
      <c r="FQN71" s="243"/>
      <c r="FQO71" s="243"/>
      <c r="FQP71" s="243"/>
      <c r="FQQ71" s="243"/>
      <c r="FQR71" s="243"/>
      <c r="FQS71" s="243"/>
      <c r="FQT71" s="243"/>
      <c r="FQU71" s="243"/>
      <c r="FQV71" s="243"/>
      <c r="FQW71" s="243"/>
      <c r="FQX71" s="243"/>
      <c r="FQY71" s="243"/>
      <c r="FQZ71" s="243"/>
      <c r="FRA71" s="243"/>
      <c r="FRB71" s="243"/>
      <c r="FRC71" s="243"/>
      <c r="FRD71" s="243"/>
      <c r="FRE71" s="243"/>
      <c r="FRF71" s="243"/>
      <c r="FRG71" s="243"/>
      <c r="FRH71" s="243"/>
      <c r="FRI71" s="243"/>
      <c r="FRJ71" s="243"/>
      <c r="FRK71" s="243"/>
      <c r="FRL71" s="243"/>
      <c r="FRM71" s="243"/>
      <c r="FRN71" s="243"/>
      <c r="FRO71" s="243"/>
      <c r="FRP71" s="243"/>
      <c r="FRQ71" s="243"/>
      <c r="FRR71" s="243"/>
      <c r="FRS71" s="243"/>
      <c r="FRT71" s="243"/>
      <c r="FRU71" s="243"/>
      <c r="FRV71" s="243"/>
      <c r="FRW71" s="243"/>
      <c r="FRX71" s="243"/>
      <c r="FRY71" s="243"/>
      <c r="FRZ71" s="243"/>
      <c r="FSA71" s="243"/>
      <c r="FSB71" s="243"/>
      <c r="FSC71" s="243"/>
      <c r="FSD71" s="243"/>
      <c r="FSE71" s="243"/>
      <c r="FSF71" s="243"/>
      <c r="FSG71" s="243"/>
      <c r="FSH71" s="243"/>
      <c r="FSI71" s="243"/>
      <c r="FSJ71" s="243"/>
      <c r="FSK71" s="243"/>
      <c r="FSL71" s="243"/>
      <c r="FSM71" s="243"/>
      <c r="FSN71" s="243"/>
      <c r="FSO71" s="243"/>
      <c r="FSP71" s="243"/>
      <c r="FSQ71" s="243"/>
      <c r="FSR71" s="243"/>
      <c r="FSS71" s="243"/>
      <c r="FST71" s="243"/>
      <c r="FSU71" s="243"/>
      <c r="FSV71" s="243"/>
      <c r="FSW71" s="243"/>
      <c r="FSX71" s="243"/>
      <c r="FSY71" s="243"/>
      <c r="FSZ71" s="243"/>
      <c r="FTA71" s="243"/>
      <c r="FTB71" s="243"/>
      <c r="FTC71" s="243"/>
      <c r="FTD71" s="243"/>
      <c r="FTE71" s="243"/>
      <c r="FTF71" s="243"/>
      <c r="FTG71" s="243"/>
      <c r="FTH71" s="243"/>
      <c r="FTI71" s="243"/>
      <c r="FTJ71" s="243"/>
      <c r="FTK71" s="243"/>
      <c r="FTL71" s="243"/>
      <c r="FTM71" s="243"/>
      <c r="FTN71" s="243"/>
      <c r="FTO71" s="243"/>
      <c r="FTP71" s="243"/>
      <c r="FTQ71" s="243"/>
      <c r="FTR71" s="243"/>
      <c r="FTS71" s="243"/>
      <c r="FTT71" s="243"/>
      <c r="FTU71" s="243"/>
      <c r="FTV71" s="243"/>
      <c r="FTW71" s="243"/>
      <c r="FTX71" s="243"/>
      <c r="FTY71" s="243"/>
      <c r="FTZ71" s="243"/>
      <c r="FUA71" s="243"/>
      <c r="FUB71" s="243"/>
      <c r="FUC71" s="243"/>
      <c r="FUD71" s="243"/>
      <c r="FUE71" s="243"/>
      <c r="FUF71" s="243"/>
      <c r="FUG71" s="243"/>
      <c r="FUH71" s="243"/>
      <c r="FUI71" s="243"/>
      <c r="FUJ71" s="243"/>
      <c r="FUK71" s="243"/>
      <c r="FUL71" s="243"/>
      <c r="FUM71" s="243"/>
      <c r="FUN71" s="243"/>
      <c r="FUO71" s="243"/>
      <c r="FUP71" s="243"/>
      <c r="FUQ71" s="243"/>
      <c r="FUR71" s="243"/>
      <c r="FUS71" s="243"/>
      <c r="FUT71" s="243"/>
      <c r="FUU71" s="243"/>
      <c r="FUV71" s="243"/>
      <c r="FUW71" s="243"/>
      <c r="FUX71" s="243"/>
      <c r="FUY71" s="243"/>
      <c r="FUZ71" s="243"/>
      <c r="FVA71" s="243"/>
      <c r="FVB71" s="243"/>
      <c r="FVC71" s="243"/>
      <c r="FVD71" s="243"/>
      <c r="FVE71" s="243"/>
      <c r="FVF71" s="243"/>
      <c r="FVG71" s="243"/>
      <c r="FVH71" s="243"/>
      <c r="FVI71" s="243"/>
      <c r="FVJ71" s="243"/>
      <c r="FVK71" s="243"/>
      <c r="FVL71" s="243"/>
      <c r="FVM71" s="243"/>
      <c r="FVN71" s="243"/>
      <c r="FVO71" s="243"/>
      <c r="FVP71" s="243"/>
      <c r="FVQ71" s="243"/>
      <c r="FVR71" s="243"/>
      <c r="FVS71" s="243"/>
      <c r="FVT71" s="243"/>
      <c r="FVU71" s="243"/>
      <c r="FVV71" s="243"/>
      <c r="FVW71" s="243"/>
      <c r="FVX71" s="243"/>
      <c r="FVY71" s="243"/>
      <c r="FVZ71" s="243"/>
      <c r="FWA71" s="243"/>
      <c r="FWB71" s="243"/>
      <c r="FWC71" s="243"/>
      <c r="FWD71" s="243"/>
      <c r="FWE71" s="243"/>
      <c r="FWF71" s="243"/>
      <c r="FWG71" s="243"/>
      <c r="FWH71" s="243"/>
      <c r="FWI71" s="243"/>
      <c r="FWJ71" s="243"/>
      <c r="FWK71" s="243"/>
      <c r="FWL71" s="243"/>
      <c r="FWM71" s="243"/>
      <c r="FWN71" s="243"/>
      <c r="FWO71" s="243"/>
      <c r="FWP71" s="243"/>
      <c r="FWQ71" s="243"/>
      <c r="FWR71" s="243"/>
      <c r="FWS71" s="243"/>
      <c r="FWT71" s="243"/>
      <c r="FWU71" s="243"/>
      <c r="FWV71" s="243"/>
      <c r="FWW71" s="243"/>
      <c r="FWX71" s="243"/>
      <c r="FWY71" s="243"/>
      <c r="FWZ71" s="243"/>
      <c r="FXA71" s="243"/>
      <c r="FXB71" s="243"/>
      <c r="FXC71" s="243"/>
      <c r="FXD71" s="243"/>
      <c r="FXE71" s="243"/>
      <c r="FXF71" s="243"/>
      <c r="FXG71" s="243"/>
      <c r="FXH71" s="243"/>
      <c r="FXI71" s="243"/>
      <c r="FXJ71" s="243"/>
      <c r="FXK71" s="243"/>
      <c r="FXL71" s="243"/>
      <c r="FXM71" s="243"/>
      <c r="FXN71" s="243"/>
      <c r="FXO71" s="243"/>
      <c r="FXP71" s="243"/>
      <c r="FXQ71" s="243"/>
      <c r="FXR71" s="243"/>
      <c r="FXS71" s="243"/>
      <c r="FXT71" s="243"/>
      <c r="FXU71" s="243"/>
      <c r="FXV71" s="243"/>
      <c r="FXW71" s="243"/>
      <c r="FXX71" s="243"/>
      <c r="FXY71" s="243"/>
      <c r="FXZ71" s="243"/>
      <c r="FYA71" s="243"/>
      <c r="FYB71" s="243"/>
      <c r="FYC71" s="243"/>
      <c r="FYD71" s="243"/>
      <c r="FYE71" s="243"/>
      <c r="FYF71" s="243"/>
      <c r="FYG71" s="243"/>
      <c r="FYH71" s="243"/>
      <c r="FYI71" s="243"/>
      <c r="FYJ71" s="243"/>
      <c r="FYK71" s="243"/>
      <c r="FYL71" s="243"/>
      <c r="FYM71" s="243"/>
      <c r="FYN71" s="243"/>
      <c r="FYO71" s="243"/>
      <c r="FYP71" s="243"/>
      <c r="FYQ71" s="243"/>
      <c r="FYR71" s="243"/>
      <c r="FYS71" s="243"/>
      <c r="FYT71" s="243"/>
      <c r="FYU71" s="243"/>
      <c r="FYV71" s="243"/>
      <c r="FYW71" s="243"/>
      <c r="FYX71" s="243"/>
      <c r="FYY71" s="243"/>
      <c r="FYZ71" s="243"/>
      <c r="FZA71" s="243"/>
      <c r="FZB71" s="243"/>
      <c r="FZC71" s="243"/>
      <c r="FZD71" s="243"/>
      <c r="FZE71" s="243"/>
      <c r="FZF71" s="243"/>
      <c r="FZG71" s="243"/>
      <c r="FZH71" s="243"/>
      <c r="FZI71" s="243"/>
      <c r="FZJ71" s="243"/>
      <c r="FZK71" s="243"/>
      <c r="FZL71" s="243"/>
      <c r="FZM71" s="243"/>
      <c r="FZN71" s="243"/>
      <c r="FZO71" s="243"/>
      <c r="FZP71" s="243"/>
      <c r="FZQ71" s="243"/>
      <c r="FZR71" s="243"/>
      <c r="FZS71" s="243"/>
      <c r="FZT71" s="243"/>
      <c r="FZU71" s="243"/>
      <c r="FZV71" s="243"/>
      <c r="FZW71" s="243"/>
      <c r="FZX71" s="243"/>
      <c r="FZY71" s="243"/>
      <c r="FZZ71" s="243"/>
      <c r="GAA71" s="243"/>
      <c r="GAB71" s="243"/>
      <c r="GAC71" s="243"/>
      <c r="GAD71" s="243"/>
      <c r="GAE71" s="243"/>
      <c r="GAF71" s="243"/>
      <c r="GAG71" s="243"/>
      <c r="GAH71" s="243"/>
      <c r="GAI71" s="243"/>
      <c r="GAJ71" s="243"/>
      <c r="GAK71" s="243"/>
      <c r="GAL71" s="243"/>
      <c r="GAM71" s="243"/>
      <c r="GAN71" s="243"/>
      <c r="GAO71" s="243"/>
      <c r="GAP71" s="243"/>
      <c r="GAQ71" s="243"/>
      <c r="GAR71" s="243"/>
      <c r="GAS71" s="243"/>
      <c r="GAT71" s="243"/>
      <c r="GAU71" s="243"/>
      <c r="GAV71" s="243"/>
      <c r="GAW71" s="243"/>
      <c r="GAX71" s="243"/>
      <c r="GAY71" s="243"/>
      <c r="GAZ71" s="243"/>
      <c r="GBA71" s="243"/>
      <c r="GBB71" s="243"/>
      <c r="GBC71" s="243"/>
      <c r="GBD71" s="243"/>
      <c r="GBE71" s="243"/>
      <c r="GBF71" s="243"/>
      <c r="GBG71" s="243"/>
      <c r="GBH71" s="243"/>
      <c r="GBI71" s="243"/>
      <c r="GBJ71" s="243"/>
      <c r="GBK71" s="243"/>
      <c r="GBL71" s="243"/>
      <c r="GBM71" s="243"/>
      <c r="GBN71" s="243"/>
      <c r="GBO71" s="243"/>
      <c r="GBP71" s="243"/>
      <c r="GBQ71" s="243"/>
      <c r="GBR71" s="243"/>
      <c r="GBS71" s="243"/>
      <c r="GBT71" s="243"/>
      <c r="GBU71" s="243"/>
      <c r="GBV71" s="243"/>
      <c r="GBW71" s="243"/>
      <c r="GBX71" s="243"/>
      <c r="GBY71" s="243"/>
      <c r="GBZ71" s="243"/>
      <c r="GCA71" s="243"/>
      <c r="GCB71" s="243"/>
      <c r="GCC71" s="243"/>
      <c r="GCD71" s="243"/>
      <c r="GCE71" s="243"/>
      <c r="GCF71" s="243"/>
      <c r="GCG71" s="243"/>
      <c r="GCH71" s="243"/>
      <c r="GCI71" s="243"/>
      <c r="GCJ71" s="243"/>
      <c r="GCK71" s="243"/>
      <c r="GCL71" s="243"/>
      <c r="GCM71" s="243"/>
      <c r="GCN71" s="243"/>
      <c r="GCO71" s="243"/>
      <c r="GCP71" s="243"/>
      <c r="GCQ71" s="243"/>
      <c r="GCR71" s="243"/>
      <c r="GCS71" s="243"/>
      <c r="GCT71" s="243"/>
      <c r="GCU71" s="243"/>
      <c r="GCV71" s="243"/>
      <c r="GCW71" s="243"/>
      <c r="GCX71" s="243"/>
      <c r="GCY71" s="243"/>
      <c r="GCZ71" s="243"/>
      <c r="GDA71" s="243"/>
      <c r="GDB71" s="243"/>
      <c r="GDC71" s="243"/>
      <c r="GDD71" s="243"/>
      <c r="GDE71" s="243"/>
      <c r="GDF71" s="243"/>
      <c r="GDG71" s="243"/>
      <c r="GDH71" s="243"/>
      <c r="GDI71" s="243"/>
      <c r="GDJ71" s="243"/>
      <c r="GDK71" s="243"/>
      <c r="GDL71" s="243"/>
      <c r="GDM71" s="243"/>
      <c r="GDN71" s="243"/>
      <c r="GDO71" s="243"/>
      <c r="GDP71" s="243"/>
      <c r="GDQ71" s="243"/>
      <c r="GDR71" s="243"/>
      <c r="GDS71" s="243"/>
      <c r="GDT71" s="243"/>
      <c r="GDU71" s="243"/>
      <c r="GDV71" s="243"/>
      <c r="GDW71" s="243"/>
      <c r="GDX71" s="243"/>
      <c r="GDY71" s="243"/>
      <c r="GDZ71" s="243"/>
      <c r="GEA71" s="243"/>
      <c r="GEB71" s="243"/>
      <c r="GEC71" s="243"/>
      <c r="GED71" s="243"/>
      <c r="GEE71" s="243"/>
      <c r="GEF71" s="243"/>
      <c r="GEG71" s="243"/>
      <c r="GEH71" s="243"/>
      <c r="GEI71" s="243"/>
      <c r="GEJ71" s="243"/>
      <c r="GEK71" s="243"/>
      <c r="GEL71" s="243"/>
      <c r="GEM71" s="243"/>
      <c r="GEN71" s="243"/>
      <c r="GEO71" s="243"/>
      <c r="GEP71" s="243"/>
      <c r="GEQ71" s="243"/>
      <c r="GER71" s="243"/>
      <c r="GES71" s="243"/>
      <c r="GET71" s="243"/>
      <c r="GEU71" s="243"/>
      <c r="GEV71" s="243"/>
      <c r="GEW71" s="243"/>
      <c r="GEX71" s="243"/>
      <c r="GEY71" s="243"/>
      <c r="GEZ71" s="243"/>
      <c r="GFA71" s="243"/>
      <c r="GFB71" s="243"/>
      <c r="GFC71" s="243"/>
      <c r="GFD71" s="243"/>
      <c r="GFE71" s="243"/>
      <c r="GFF71" s="243"/>
      <c r="GFG71" s="243"/>
      <c r="GFH71" s="243"/>
      <c r="GFI71" s="243"/>
      <c r="GFJ71" s="243"/>
      <c r="GFK71" s="243"/>
      <c r="GFL71" s="243"/>
      <c r="GFM71" s="243"/>
      <c r="GFN71" s="243"/>
      <c r="GFO71" s="243"/>
      <c r="GFP71" s="243"/>
      <c r="GFQ71" s="243"/>
      <c r="GFR71" s="243"/>
      <c r="GFS71" s="243"/>
      <c r="GFT71" s="243"/>
      <c r="GFU71" s="243"/>
      <c r="GFV71" s="243"/>
      <c r="GFW71" s="243"/>
      <c r="GFX71" s="243"/>
      <c r="GFY71" s="243"/>
      <c r="GFZ71" s="243"/>
      <c r="GGA71" s="243"/>
      <c r="GGB71" s="243"/>
      <c r="GGC71" s="243"/>
      <c r="GGD71" s="243"/>
      <c r="GGE71" s="243"/>
      <c r="GGF71" s="243"/>
      <c r="GGG71" s="243"/>
      <c r="GGH71" s="243"/>
      <c r="GGI71" s="243"/>
      <c r="GGJ71" s="243"/>
      <c r="GGK71" s="243"/>
      <c r="GGL71" s="243"/>
      <c r="GGM71" s="243"/>
      <c r="GGN71" s="243"/>
      <c r="GGO71" s="243"/>
      <c r="GGP71" s="243"/>
      <c r="GGQ71" s="243"/>
      <c r="GGR71" s="243"/>
      <c r="GGS71" s="243"/>
      <c r="GGT71" s="243"/>
      <c r="GGU71" s="243"/>
      <c r="GGV71" s="243"/>
      <c r="GGW71" s="243"/>
      <c r="GGX71" s="243"/>
      <c r="GGY71" s="243"/>
      <c r="GGZ71" s="243"/>
      <c r="GHA71" s="243"/>
      <c r="GHB71" s="243"/>
      <c r="GHC71" s="243"/>
      <c r="GHD71" s="243"/>
      <c r="GHE71" s="243"/>
      <c r="GHF71" s="243"/>
      <c r="GHG71" s="243"/>
      <c r="GHH71" s="243"/>
      <c r="GHI71" s="243"/>
      <c r="GHJ71" s="243"/>
      <c r="GHK71" s="243"/>
      <c r="GHL71" s="243"/>
      <c r="GHM71" s="243"/>
      <c r="GHN71" s="243"/>
      <c r="GHO71" s="243"/>
      <c r="GHP71" s="243"/>
      <c r="GHQ71" s="243"/>
      <c r="GHR71" s="243"/>
      <c r="GHS71" s="243"/>
      <c r="GHT71" s="243"/>
      <c r="GHU71" s="243"/>
      <c r="GHV71" s="243"/>
      <c r="GHW71" s="243"/>
      <c r="GHX71" s="243"/>
      <c r="GHY71" s="243"/>
      <c r="GHZ71" s="243"/>
      <c r="GIA71" s="243"/>
      <c r="GIB71" s="243"/>
      <c r="GIC71" s="243"/>
      <c r="GID71" s="243"/>
      <c r="GIE71" s="243"/>
      <c r="GIF71" s="243"/>
      <c r="GIG71" s="243"/>
      <c r="GIH71" s="243"/>
      <c r="GII71" s="243"/>
      <c r="GIJ71" s="243"/>
      <c r="GIK71" s="243"/>
      <c r="GIL71" s="243"/>
      <c r="GIM71" s="243"/>
      <c r="GIN71" s="243"/>
      <c r="GIO71" s="243"/>
      <c r="GIP71" s="243"/>
      <c r="GIQ71" s="243"/>
      <c r="GIR71" s="243"/>
      <c r="GIS71" s="243"/>
      <c r="GIT71" s="243"/>
      <c r="GIU71" s="243"/>
      <c r="GIV71" s="243"/>
      <c r="GIW71" s="243"/>
      <c r="GIX71" s="243"/>
      <c r="GIY71" s="243"/>
      <c r="GIZ71" s="243"/>
      <c r="GJA71" s="243"/>
      <c r="GJB71" s="243"/>
      <c r="GJC71" s="243"/>
      <c r="GJD71" s="243"/>
      <c r="GJE71" s="243"/>
      <c r="GJF71" s="243"/>
      <c r="GJG71" s="243"/>
      <c r="GJH71" s="243"/>
      <c r="GJI71" s="243"/>
      <c r="GJJ71" s="243"/>
      <c r="GJK71" s="243"/>
      <c r="GJL71" s="243"/>
      <c r="GJM71" s="243"/>
      <c r="GJN71" s="243"/>
      <c r="GJO71" s="243"/>
      <c r="GJP71" s="243"/>
      <c r="GJQ71" s="243"/>
      <c r="GJR71" s="243"/>
      <c r="GJS71" s="243"/>
      <c r="GJT71" s="243"/>
      <c r="GJU71" s="243"/>
      <c r="GJV71" s="243"/>
      <c r="GJW71" s="243"/>
      <c r="GJX71" s="243"/>
      <c r="GJY71" s="243"/>
      <c r="GJZ71" s="243"/>
      <c r="GKA71" s="243"/>
      <c r="GKB71" s="243"/>
      <c r="GKC71" s="243"/>
      <c r="GKD71" s="243"/>
      <c r="GKE71" s="243"/>
      <c r="GKF71" s="243"/>
      <c r="GKG71" s="243"/>
      <c r="GKH71" s="243"/>
      <c r="GKI71" s="243"/>
      <c r="GKJ71" s="243"/>
      <c r="GKK71" s="243"/>
      <c r="GKL71" s="243"/>
      <c r="GKM71" s="243"/>
      <c r="GKN71" s="243"/>
      <c r="GKO71" s="243"/>
      <c r="GKP71" s="243"/>
      <c r="GKQ71" s="243"/>
      <c r="GKR71" s="243"/>
      <c r="GKS71" s="243"/>
      <c r="GKT71" s="243"/>
      <c r="GKU71" s="243"/>
      <c r="GKV71" s="243"/>
      <c r="GKW71" s="243"/>
      <c r="GKX71" s="243"/>
      <c r="GKY71" s="243"/>
      <c r="GKZ71" s="243"/>
      <c r="GLA71" s="243"/>
      <c r="GLB71" s="243"/>
      <c r="GLC71" s="243"/>
      <c r="GLD71" s="243"/>
      <c r="GLE71" s="243"/>
      <c r="GLF71" s="243"/>
      <c r="GLG71" s="243"/>
      <c r="GLH71" s="243"/>
      <c r="GLI71" s="243"/>
      <c r="GLJ71" s="243"/>
      <c r="GLK71" s="243"/>
      <c r="GLL71" s="243"/>
      <c r="GLM71" s="243"/>
      <c r="GLN71" s="243"/>
      <c r="GLO71" s="243"/>
      <c r="GLP71" s="243"/>
      <c r="GLQ71" s="243"/>
      <c r="GLR71" s="243"/>
      <c r="GLS71" s="243"/>
      <c r="GLT71" s="243"/>
      <c r="GLU71" s="243"/>
      <c r="GLV71" s="243"/>
      <c r="GLW71" s="243"/>
      <c r="GLX71" s="243"/>
      <c r="GLY71" s="243"/>
      <c r="GLZ71" s="243"/>
      <c r="GMA71" s="243"/>
      <c r="GMB71" s="243"/>
      <c r="GMC71" s="243"/>
      <c r="GMD71" s="243"/>
      <c r="GME71" s="243"/>
      <c r="GMF71" s="243"/>
      <c r="GMG71" s="243"/>
      <c r="GMH71" s="243"/>
      <c r="GMI71" s="243"/>
      <c r="GMJ71" s="243"/>
      <c r="GMK71" s="243"/>
      <c r="GML71" s="243"/>
      <c r="GMM71" s="243"/>
      <c r="GMN71" s="243"/>
      <c r="GMO71" s="243"/>
      <c r="GMP71" s="243"/>
      <c r="GMQ71" s="243"/>
      <c r="GMR71" s="243"/>
      <c r="GMS71" s="243"/>
      <c r="GMT71" s="243"/>
      <c r="GMU71" s="243"/>
      <c r="GMV71" s="243"/>
      <c r="GMW71" s="243"/>
      <c r="GMX71" s="243"/>
      <c r="GMY71" s="243"/>
      <c r="GMZ71" s="243"/>
      <c r="GNA71" s="243"/>
      <c r="GNB71" s="243"/>
      <c r="GNC71" s="243"/>
      <c r="GND71" s="243"/>
      <c r="GNE71" s="243"/>
      <c r="GNF71" s="243"/>
      <c r="GNG71" s="243"/>
      <c r="GNH71" s="243"/>
      <c r="GNI71" s="243"/>
      <c r="GNJ71" s="243"/>
      <c r="GNK71" s="243"/>
      <c r="GNL71" s="243"/>
      <c r="GNM71" s="243"/>
      <c r="GNN71" s="243"/>
      <c r="GNO71" s="243"/>
      <c r="GNP71" s="243"/>
      <c r="GNQ71" s="243"/>
      <c r="GNR71" s="243"/>
      <c r="GNS71" s="243"/>
      <c r="GNT71" s="243"/>
      <c r="GNU71" s="243"/>
      <c r="GNV71" s="243"/>
      <c r="GNW71" s="243"/>
      <c r="GNX71" s="243"/>
      <c r="GNY71" s="243"/>
      <c r="GNZ71" s="243"/>
      <c r="GOA71" s="243"/>
      <c r="GOB71" s="243"/>
      <c r="GOC71" s="243"/>
      <c r="GOD71" s="243"/>
      <c r="GOE71" s="243"/>
      <c r="GOF71" s="243"/>
      <c r="GOG71" s="243"/>
      <c r="GOH71" s="243"/>
      <c r="GOI71" s="243"/>
      <c r="GOJ71" s="243"/>
      <c r="GOK71" s="243"/>
      <c r="GOL71" s="243"/>
      <c r="GOM71" s="243"/>
      <c r="GON71" s="243"/>
      <c r="GOO71" s="243"/>
      <c r="GOP71" s="243"/>
      <c r="GOQ71" s="243"/>
      <c r="GOR71" s="243"/>
      <c r="GOS71" s="243"/>
      <c r="GOT71" s="243"/>
      <c r="GOU71" s="243"/>
      <c r="GOV71" s="243"/>
      <c r="GOW71" s="243"/>
      <c r="GOX71" s="243"/>
      <c r="GOY71" s="243"/>
      <c r="GOZ71" s="243"/>
      <c r="GPA71" s="243"/>
      <c r="GPB71" s="243"/>
      <c r="GPC71" s="243"/>
      <c r="GPD71" s="243"/>
      <c r="GPE71" s="243"/>
      <c r="GPF71" s="243"/>
      <c r="GPG71" s="243"/>
      <c r="GPH71" s="243"/>
      <c r="GPI71" s="243"/>
      <c r="GPJ71" s="243"/>
      <c r="GPK71" s="243"/>
      <c r="GPL71" s="243"/>
      <c r="GPM71" s="243"/>
      <c r="GPN71" s="243"/>
      <c r="GPO71" s="243"/>
      <c r="GPP71" s="243"/>
      <c r="GPQ71" s="243"/>
      <c r="GPR71" s="243"/>
      <c r="GPS71" s="243"/>
      <c r="GPT71" s="243"/>
      <c r="GPU71" s="243"/>
      <c r="GPV71" s="243"/>
      <c r="GPW71" s="243"/>
      <c r="GPX71" s="243"/>
      <c r="GPY71" s="243"/>
      <c r="GPZ71" s="243"/>
      <c r="GQA71" s="243"/>
      <c r="GQB71" s="243"/>
      <c r="GQC71" s="243"/>
      <c r="GQD71" s="243"/>
      <c r="GQE71" s="243"/>
      <c r="GQF71" s="243"/>
      <c r="GQG71" s="243"/>
      <c r="GQH71" s="243"/>
      <c r="GQI71" s="243"/>
      <c r="GQJ71" s="243"/>
      <c r="GQK71" s="243"/>
      <c r="GQL71" s="243"/>
      <c r="GQM71" s="243"/>
      <c r="GQN71" s="243"/>
      <c r="GQO71" s="243"/>
      <c r="GQP71" s="243"/>
      <c r="GQQ71" s="243"/>
      <c r="GQR71" s="243"/>
      <c r="GQS71" s="243"/>
      <c r="GQT71" s="243"/>
      <c r="GQU71" s="243"/>
      <c r="GQV71" s="243"/>
      <c r="GQW71" s="243"/>
      <c r="GQX71" s="243"/>
      <c r="GQY71" s="243"/>
      <c r="GQZ71" s="243"/>
      <c r="GRA71" s="243"/>
      <c r="GRB71" s="243"/>
      <c r="GRC71" s="243"/>
      <c r="GRD71" s="243"/>
      <c r="GRE71" s="243"/>
      <c r="GRF71" s="243"/>
      <c r="GRG71" s="243"/>
      <c r="GRH71" s="243"/>
      <c r="GRI71" s="243"/>
      <c r="GRJ71" s="243"/>
      <c r="GRK71" s="243"/>
      <c r="GRL71" s="243"/>
      <c r="GRM71" s="243"/>
      <c r="GRN71" s="243"/>
      <c r="GRO71" s="243"/>
      <c r="GRP71" s="243"/>
      <c r="GRQ71" s="243"/>
      <c r="GRR71" s="243"/>
      <c r="GRS71" s="243"/>
      <c r="GRT71" s="243"/>
      <c r="GRU71" s="243"/>
      <c r="GRV71" s="243"/>
      <c r="GRW71" s="243"/>
      <c r="GRX71" s="243"/>
      <c r="GRY71" s="243"/>
      <c r="GRZ71" s="243"/>
      <c r="GSA71" s="243"/>
      <c r="GSB71" s="243"/>
      <c r="GSC71" s="243"/>
      <c r="GSD71" s="243"/>
      <c r="GSE71" s="243"/>
      <c r="GSF71" s="243"/>
      <c r="GSG71" s="243"/>
      <c r="GSH71" s="243"/>
      <c r="GSI71" s="243"/>
      <c r="GSJ71" s="243"/>
      <c r="GSK71" s="243"/>
      <c r="GSL71" s="243"/>
      <c r="GSM71" s="243"/>
      <c r="GSN71" s="243"/>
      <c r="GSO71" s="243"/>
      <c r="GSP71" s="243"/>
      <c r="GSQ71" s="243"/>
      <c r="GSR71" s="243"/>
      <c r="GSS71" s="243"/>
      <c r="GST71" s="243"/>
      <c r="GSU71" s="243"/>
      <c r="GSV71" s="243"/>
      <c r="GSW71" s="243"/>
      <c r="GSX71" s="243"/>
      <c r="GSY71" s="243"/>
      <c r="GSZ71" s="243"/>
      <c r="GTA71" s="243"/>
      <c r="GTB71" s="243"/>
      <c r="GTC71" s="243"/>
      <c r="GTD71" s="243"/>
      <c r="GTE71" s="243"/>
      <c r="GTF71" s="243"/>
      <c r="GTG71" s="243"/>
      <c r="GTH71" s="243"/>
      <c r="GTI71" s="243"/>
      <c r="GTJ71" s="243"/>
      <c r="GTK71" s="243"/>
      <c r="GTL71" s="243"/>
      <c r="GTM71" s="243"/>
      <c r="GTN71" s="243"/>
      <c r="GTO71" s="243"/>
      <c r="GTP71" s="243"/>
      <c r="GTQ71" s="243"/>
      <c r="GTR71" s="243"/>
      <c r="GTS71" s="243"/>
      <c r="GTT71" s="243"/>
      <c r="GTU71" s="243"/>
      <c r="GTV71" s="243"/>
      <c r="GTW71" s="243"/>
      <c r="GTX71" s="243"/>
      <c r="GTY71" s="243"/>
      <c r="GTZ71" s="243"/>
      <c r="GUA71" s="243"/>
      <c r="GUB71" s="243"/>
      <c r="GUC71" s="243"/>
      <c r="GUD71" s="243"/>
      <c r="GUE71" s="243"/>
      <c r="GUF71" s="243"/>
      <c r="GUG71" s="243"/>
      <c r="GUH71" s="243"/>
      <c r="GUI71" s="243"/>
      <c r="GUJ71" s="243"/>
      <c r="GUK71" s="243"/>
      <c r="GUL71" s="243"/>
      <c r="GUM71" s="243"/>
      <c r="GUN71" s="243"/>
      <c r="GUO71" s="243"/>
      <c r="GUP71" s="243"/>
      <c r="GUQ71" s="243"/>
      <c r="GUR71" s="243"/>
      <c r="GUS71" s="243"/>
      <c r="GUT71" s="243"/>
      <c r="GUU71" s="243"/>
      <c r="GUV71" s="243"/>
      <c r="GUW71" s="243"/>
      <c r="GUX71" s="243"/>
      <c r="GUY71" s="243"/>
      <c r="GUZ71" s="243"/>
      <c r="GVA71" s="243"/>
      <c r="GVB71" s="243"/>
      <c r="GVC71" s="243"/>
      <c r="GVD71" s="243"/>
      <c r="GVE71" s="243"/>
      <c r="GVF71" s="243"/>
      <c r="GVG71" s="243"/>
      <c r="GVH71" s="243"/>
      <c r="GVI71" s="243"/>
      <c r="GVJ71" s="243"/>
      <c r="GVK71" s="243"/>
      <c r="GVL71" s="243"/>
      <c r="GVM71" s="243"/>
      <c r="GVN71" s="243"/>
      <c r="GVO71" s="243"/>
      <c r="GVP71" s="243"/>
      <c r="GVQ71" s="243"/>
      <c r="GVR71" s="243"/>
      <c r="GVS71" s="243"/>
      <c r="GVT71" s="243"/>
      <c r="GVU71" s="243"/>
      <c r="GVV71" s="243"/>
      <c r="GVW71" s="243"/>
      <c r="GVX71" s="243"/>
      <c r="GVY71" s="243"/>
      <c r="GVZ71" s="243"/>
      <c r="GWA71" s="243"/>
      <c r="GWB71" s="243"/>
      <c r="GWC71" s="243"/>
      <c r="GWD71" s="243"/>
      <c r="GWE71" s="243"/>
      <c r="GWF71" s="243"/>
      <c r="GWG71" s="243"/>
      <c r="GWH71" s="243"/>
      <c r="GWI71" s="243"/>
      <c r="GWJ71" s="243"/>
      <c r="GWK71" s="243"/>
      <c r="GWL71" s="243"/>
      <c r="GWM71" s="243"/>
      <c r="GWN71" s="243"/>
      <c r="GWO71" s="243"/>
      <c r="GWP71" s="243"/>
      <c r="GWQ71" s="243"/>
      <c r="GWR71" s="243"/>
      <c r="GWS71" s="243"/>
      <c r="GWT71" s="243"/>
      <c r="GWU71" s="243"/>
      <c r="GWV71" s="243"/>
      <c r="GWW71" s="243"/>
      <c r="GWX71" s="243"/>
      <c r="GWY71" s="243"/>
      <c r="GWZ71" s="243"/>
      <c r="GXA71" s="243"/>
      <c r="GXB71" s="243"/>
      <c r="GXC71" s="243"/>
      <c r="GXD71" s="243"/>
      <c r="GXE71" s="243"/>
      <c r="GXF71" s="243"/>
      <c r="GXG71" s="243"/>
      <c r="GXH71" s="243"/>
      <c r="GXI71" s="243"/>
      <c r="GXJ71" s="243"/>
      <c r="GXK71" s="243"/>
      <c r="GXL71" s="243"/>
      <c r="GXM71" s="243"/>
      <c r="GXN71" s="243"/>
      <c r="GXO71" s="243"/>
      <c r="GXP71" s="243"/>
      <c r="GXQ71" s="243"/>
      <c r="GXR71" s="243"/>
      <c r="GXS71" s="243"/>
      <c r="GXT71" s="243"/>
      <c r="GXU71" s="243"/>
      <c r="GXV71" s="243"/>
      <c r="GXW71" s="243"/>
      <c r="GXX71" s="243"/>
      <c r="GXY71" s="243"/>
      <c r="GXZ71" s="243"/>
      <c r="GYA71" s="243"/>
      <c r="GYB71" s="243"/>
      <c r="GYC71" s="243"/>
      <c r="GYD71" s="243"/>
      <c r="GYE71" s="243"/>
      <c r="GYF71" s="243"/>
      <c r="GYG71" s="243"/>
      <c r="GYH71" s="243"/>
      <c r="GYI71" s="243"/>
      <c r="GYJ71" s="243"/>
      <c r="GYK71" s="243"/>
      <c r="GYL71" s="243"/>
      <c r="GYM71" s="243"/>
      <c r="GYN71" s="243"/>
      <c r="GYO71" s="243"/>
      <c r="GYP71" s="243"/>
      <c r="GYQ71" s="243"/>
      <c r="GYR71" s="243"/>
      <c r="GYS71" s="243"/>
      <c r="GYT71" s="243"/>
      <c r="GYU71" s="243"/>
      <c r="GYV71" s="243"/>
      <c r="GYW71" s="243"/>
      <c r="GYX71" s="243"/>
      <c r="GYY71" s="243"/>
      <c r="GYZ71" s="243"/>
      <c r="GZA71" s="243"/>
      <c r="GZB71" s="243"/>
      <c r="GZC71" s="243"/>
      <c r="GZD71" s="243"/>
      <c r="GZE71" s="243"/>
      <c r="GZF71" s="243"/>
      <c r="GZG71" s="243"/>
      <c r="GZH71" s="243"/>
      <c r="GZI71" s="243"/>
      <c r="GZJ71" s="243"/>
      <c r="GZK71" s="243"/>
      <c r="GZL71" s="243"/>
      <c r="GZM71" s="243"/>
      <c r="GZN71" s="243"/>
      <c r="GZO71" s="243"/>
      <c r="GZP71" s="243"/>
      <c r="GZQ71" s="243"/>
      <c r="GZR71" s="243"/>
      <c r="GZS71" s="243"/>
      <c r="GZT71" s="243"/>
      <c r="GZU71" s="243"/>
      <c r="GZV71" s="243"/>
      <c r="GZW71" s="243"/>
      <c r="GZX71" s="243"/>
      <c r="GZY71" s="243"/>
      <c r="GZZ71" s="243"/>
      <c r="HAA71" s="243"/>
      <c r="HAB71" s="243"/>
      <c r="HAC71" s="243"/>
      <c r="HAD71" s="243"/>
      <c r="HAE71" s="243"/>
      <c r="HAF71" s="243"/>
      <c r="HAG71" s="243"/>
      <c r="HAH71" s="243"/>
      <c r="HAI71" s="243"/>
      <c r="HAJ71" s="243"/>
      <c r="HAK71" s="243"/>
      <c r="HAL71" s="243"/>
      <c r="HAM71" s="243"/>
      <c r="HAN71" s="243"/>
      <c r="HAO71" s="243"/>
      <c r="HAP71" s="243"/>
      <c r="HAQ71" s="243"/>
      <c r="HAR71" s="243"/>
      <c r="HAS71" s="243"/>
      <c r="HAT71" s="243"/>
      <c r="HAU71" s="243"/>
      <c r="HAV71" s="243"/>
      <c r="HAW71" s="243"/>
      <c r="HAX71" s="243"/>
      <c r="HAY71" s="243"/>
      <c r="HAZ71" s="243"/>
      <c r="HBA71" s="243"/>
      <c r="HBB71" s="243"/>
      <c r="HBC71" s="243"/>
      <c r="HBD71" s="243"/>
      <c r="HBE71" s="243"/>
      <c r="HBF71" s="243"/>
      <c r="HBG71" s="243"/>
      <c r="HBH71" s="243"/>
      <c r="HBI71" s="243"/>
      <c r="HBJ71" s="243"/>
      <c r="HBK71" s="243"/>
      <c r="HBL71" s="243"/>
      <c r="HBM71" s="243"/>
      <c r="HBN71" s="243"/>
      <c r="HBO71" s="243"/>
      <c r="HBP71" s="243"/>
      <c r="HBQ71" s="243"/>
      <c r="HBR71" s="243"/>
      <c r="HBS71" s="243"/>
      <c r="HBT71" s="243"/>
      <c r="HBU71" s="243"/>
      <c r="HBV71" s="243"/>
      <c r="HBW71" s="243"/>
      <c r="HBX71" s="243"/>
      <c r="HBY71" s="243"/>
      <c r="HBZ71" s="243"/>
      <c r="HCA71" s="243"/>
      <c r="HCB71" s="243"/>
      <c r="HCC71" s="243"/>
      <c r="HCD71" s="243"/>
      <c r="HCE71" s="243"/>
      <c r="HCF71" s="243"/>
      <c r="HCG71" s="243"/>
      <c r="HCH71" s="243"/>
      <c r="HCI71" s="243"/>
      <c r="HCJ71" s="243"/>
      <c r="HCK71" s="243"/>
      <c r="HCL71" s="243"/>
      <c r="HCM71" s="243"/>
      <c r="HCN71" s="243"/>
      <c r="HCO71" s="243"/>
      <c r="HCP71" s="243"/>
      <c r="HCQ71" s="243"/>
      <c r="HCR71" s="243"/>
      <c r="HCS71" s="243"/>
      <c r="HCT71" s="243"/>
      <c r="HCU71" s="243"/>
      <c r="HCV71" s="243"/>
      <c r="HCW71" s="243"/>
      <c r="HCX71" s="243"/>
      <c r="HCY71" s="243"/>
      <c r="HCZ71" s="243"/>
      <c r="HDA71" s="243"/>
      <c r="HDB71" s="243"/>
      <c r="HDC71" s="243"/>
      <c r="HDD71" s="243"/>
      <c r="HDE71" s="243"/>
      <c r="HDF71" s="243"/>
      <c r="HDG71" s="243"/>
      <c r="HDH71" s="243"/>
      <c r="HDI71" s="243"/>
      <c r="HDJ71" s="243"/>
      <c r="HDK71" s="243"/>
      <c r="HDL71" s="243"/>
      <c r="HDM71" s="243"/>
      <c r="HDN71" s="243"/>
      <c r="HDO71" s="243"/>
      <c r="HDP71" s="243"/>
      <c r="HDQ71" s="243"/>
      <c r="HDR71" s="243"/>
      <c r="HDS71" s="243"/>
      <c r="HDT71" s="243"/>
      <c r="HDU71" s="243"/>
      <c r="HDV71" s="243"/>
      <c r="HDW71" s="243"/>
      <c r="HDX71" s="243"/>
      <c r="HDY71" s="243"/>
      <c r="HDZ71" s="243"/>
      <c r="HEA71" s="243"/>
      <c r="HEB71" s="243"/>
      <c r="HEC71" s="243"/>
      <c r="HED71" s="243"/>
      <c r="HEE71" s="243"/>
      <c r="HEF71" s="243"/>
      <c r="HEG71" s="243"/>
      <c r="HEH71" s="243"/>
      <c r="HEI71" s="243"/>
      <c r="HEJ71" s="243"/>
      <c r="HEK71" s="243"/>
      <c r="HEL71" s="243"/>
      <c r="HEM71" s="243"/>
      <c r="HEN71" s="243"/>
      <c r="HEO71" s="243"/>
      <c r="HEP71" s="243"/>
      <c r="HEQ71" s="243"/>
      <c r="HER71" s="243"/>
      <c r="HES71" s="243"/>
      <c r="HET71" s="243"/>
      <c r="HEU71" s="243"/>
      <c r="HEV71" s="243"/>
      <c r="HEW71" s="243"/>
      <c r="HEX71" s="243"/>
      <c r="HEY71" s="243"/>
      <c r="HEZ71" s="243"/>
      <c r="HFA71" s="243"/>
      <c r="HFB71" s="243"/>
      <c r="HFC71" s="243"/>
      <c r="HFD71" s="243"/>
      <c r="HFE71" s="243"/>
      <c r="HFF71" s="243"/>
      <c r="HFG71" s="243"/>
      <c r="HFH71" s="243"/>
      <c r="HFI71" s="243"/>
      <c r="HFJ71" s="243"/>
      <c r="HFK71" s="243"/>
      <c r="HFL71" s="243"/>
      <c r="HFM71" s="243"/>
      <c r="HFN71" s="243"/>
      <c r="HFO71" s="243"/>
      <c r="HFP71" s="243"/>
      <c r="HFQ71" s="243"/>
      <c r="HFR71" s="243"/>
      <c r="HFS71" s="243"/>
      <c r="HFT71" s="243"/>
      <c r="HFU71" s="243"/>
      <c r="HFV71" s="243"/>
      <c r="HFW71" s="243"/>
      <c r="HFX71" s="243"/>
      <c r="HFY71" s="243"/>
      <c r="HFZ71" s="243"/>
      <c r="HGA71" s="243"/>
      <c r="HGB71" s="243"/>
      <c r="HGC71" s="243"/>
      <c r="HGD71" s="243"/>
      <c r="HGE71" s="243"/>
      <c r="HGF71" s="243"/>
      <c r="HGG71" s="243"/>
      <c r="HGH71" s="243"/>
      <c r="HGI71" s="243"/>
      <c r="HGJ71" s="243"/>
      <c r="HGK71" s="243"/>
      <c r="HGL71" s="243"/>
      <c r="HGM71" s="243"/>
      <c r="HGN71" s="243"/>
      <c r="HGO71" s="243"/>
      <c r="HGP71" s="243"/>
      <c r="HGQ71" s="243"/>
      <c r="HGR71" s="243"/>
      <c r="HGS71" s="243"/>
      <c r="HGT71" s="243"/>
      <c r="HGU71" s="243"/>
      <c r="HGV71" s="243"/>
      <c r="HGW71" s="243"/>
      <c r="HGX71" s="243"/>
      <c r="HGY71" s="243"/>
      <c r="HGZ71" s="243"/>
      <c r="HHA71" s="243"/>
      <c r="HHB71" s="243"/>
      <c r="HHC71" s="243"/>
      <c r="HHD71" s="243"/>
      <c r="HHE71" s="243"/>
      <c r="HHF71" s="243"/>
      <c r="HHG71" s="243"/>
      <c r="HHH71" s="243"/>
      <c r="HHI71" s="243"/>
      <c r="HHJ71" s="243"/>
      <c r="HHK71" s="243"/>
      <c r="HHL71" s="243"/>
      <c r="HHM71" s="243"/>
      <c r="HHN71" s="243"/>
      <c r="HHO71" s="243"/>
      <c r="HHP71" s="243"/>
      <c r="HHQ71" s="243"/>
      <c r="HHR71" s="243"/>
      <c r="HHS71" s="243"/>
      <c r="HHT71" s="243"/>
      <c r="HHU71" s="243"/>
      <c r="HHV71" s="243"/>
      <c r="HHW71" s="243"/>
      <c r="HHX71" s="243"/>
      <c r="HHY71" s="243"/>
      <c r="HHZ71" s="243"/>
      <c r="HIA71" s="243"/>
      <c r="HIB71" s="243"/>
      <c r="HIC71" s="243"/>
      <c r="HID71" s="243"/>
      <c r="HIE71" s="243"/>
      <c r="HIF71" s="243"/>
      <c r="HIG71" s="243"/>
      <c r="HIH71" s="243"/>
      <c r="HII71" s="243"/>
      <c r="HIJ71" s="243"/>
      <c r="HIK71" s="243"/>
      <c r="HIL71" s="243"/>
      <c r="HIM71" s="243"/>
      <c r="HIN71" s="243"/>
      <c r="HIO71" s="243"/>
      <c r="HIP71" s="243"/>
      <c r="HIQ71" s="243"/>
      <c r="HIR71" s="243"/>
      <c r="HIS71" s="243"/>
      <c r="HIT71" s="243"/>
      <c r="HIU71" s="243"/>
      <c r="HIV71" s="243"/>
      <c r="HIW71" s="243"/>
      <c r="HIX71" s="243"/>
      <c r="HIY71" s="243"/>
      <c r="HIZ71" s="243"/>
      <c r="HJA71" s="243"/>
      <c r="HJB71" s="243"/>
      <c r="HJC71" s="243"/>
      <c r="HJD71" s="243"/>
      <c r="HJE71" s="243"/>
      <c r="HJF71" s="243"/>
      <c r="HJG71" s="243"/>
      <c r="HJH71" s="243"/>
      <c r="HJI71" s="243"/>
      <c r="HJJ71" s="243"/>
      <c r="HJK71" s="243"/>
      <c r="HJL71" s="243"/>
      <c r="HJM71" s="243"/>
      <c r="HJN71" s="243"/>
      <c r="HJO71" s="243"/>
      <c r="HJP71" s="243"/>
      <c r="HJQ71" s="243"/>
      <c r="HJR71" s="243"/>
      <c r="HJS71" s="243"/>
      <c r="HJT71" s="243"/>
      <c r="HJU71" s="243"/>
      <c r="HJV71" s="243"/>
      <c r="HJW71" s="243"/>
      <c r="HJX71" s="243"/>
      <c r="HJY71" s="243"/>
      <c r="HJZ71" s="243"/>
      <c r="HKA71" s="243"/>
      <c r="HKB71" s="243"/>
      <c r="HKC71" s="243"/>
      <c r="HKD71" s="243"/>
      <c r="HKE71" s="243"/>
      <c r="HKF71" s="243"/>
      <c r="HKG71" s="243"/>
      <c r="HKH71" s="243"/>
      <c r="HKI71" s="243"/>
      <c r="HKJ71" s="243"/>
      <c r="HKK71" s="243"/>
      <c r="HKL71" s="243"/>
      <c r="HKM71" s="243"/>
      <c r="HKN71" s="243"/>
      <c r="HKO71" s="243"/>
      <c r="HKP71" s="243"/>
      <c r="HKQ71" s="243"/>
      <c r="HKR71" s="243"/>
      <c r="HKS71" s="243"/>
      <c r="HKT71" s="243"/>
      <c r="HKU71" s="243"/>
      <c r="HKV71" s="243"/>
      <c r="HKW71" s="243"/>
      <c r="HKX71" s="243"/>
      <c r="HKY71" s="243"/>
      <c r="HKZ71" s="243"/>
      <c r="HLA71" s="243"/>
      <c r="HLB71" s="243"/>
      <c r="HLC71" s="243"/>
      <c r="HLD71" s="243"/>
      <c r="HLE71" s="243"/>
      <c r="HLF71" s="243"/>
      <c r="HLG71" s="243"/>
      <c r="HLH71" s="243"/>
      <c r="HLI71" s="243"/>
      <c r="HLJ71" s="243"/>
      <c r="HLK71" s="243"/>
      <c r="HLL71" s="243"/>
      <c r="HLM71" s="243"/>
      <c r="HLN71" s="243"/>
      <c r="HLO71" s="243"/>
      <c r="HLP71" s="243"/>
      <c r="HLQ71" s="243"/>
      <c r="HLR71" s="243"/>
      <c r="HLS71" s="243"/>
      <c r="HLT71" s="243"/>
      <c r="HLU71" s="243"/>
      <c r="HLV71" s="243"/>
      <c r="HLW71" s="243"/>
      <c r="HLX71" s="243"/>
      <c r="HLY71" s="243"/>
      <c r="HLZ71" s="243"/>
      <c r="HMA71" s="243"/>
      <c r="HMB71" s="243"/>
      <c r="HMC71" s="243"/>
      <c r="HMD71" s="243"/>
      <c r="HME71" s="243"/>
      <c r="HMF71" s="243"/>
      <c r="HMG71" s="243"/>
      <c r="HMH71" s="243"/>
      <c r="HMI71" s="243"/>
      <c r="HMJ71" s="243"/>
      <c r="HMK71" s="243"/>
      <c r="HML71" s="243"/>
      <c r="HMM71" s="243"/>
      <c r="HMN71" s="243"/>
      <c r="HMO71" s="243"/>
      <c r="HMP71" s="243"/>
      <c r="HMQ71" s="243"/>
      <c r="HMR71" s="243"/>
      <c r="HMS71" s="243"/>
      <c r="HMT71" s="243"/>
      <c r="HMU71" s="243"/>
      <c r="HMV71" s="243"/>
      <c r="HMW71" s="243"/>
      <c r="HMX71" s="243"/>
      <c r="HMY71" s="243"/>
      <c r="HMZ71" s="243"/>
      <c r="HNA71" s="243"/>
      <c r="HNB71" s="243"/>
      <c r="HNC71" s="243"/>
      <c r="HND71" s="243"/>
      <c r="HNE71" s="243"/>
      <c r="HNF71" s="243"/>
      <c r="HNG71" s="243"/>
      <c r="HNH71" s="243"/>
      <c r="HNI71" s="243"/>
      <c r="HNJ71" s="243"/>
      <c r="HNK71" s="243"/>
      <c r="HNL71" s="243"/>
      <c r="HNM71" s="243"/>
      <c r="HNN71" s="243"/>
      <c r="HNO71" s="243"/>
      <c r="HNP71" s="243"/>
      <c r="HNQ71" s="243"/>
      <c r="HNR71" s="243"/>
      <c r="HNS71" s="243"/>
      <c r="HNT71" s="243"/>
      <c r="HNU71" s="243"/>
      <c r="HNV71" s="243"/>
      <c r="HNW71" s="243"/>
      <c r="HNX71" s="243"/>
      <c r="HNY71" s="243"/>
      <c r="HNZ71" s="243"/>
      <c r="HOA71" s="243"/>
      <c r="HOB71" s="243"/>
      <c r="HOC71" s="243"/>
      <c r="HOD71" s="243"/>
      <c r="HOE71" s="243"/>
      <c r="HOF71" s="243"/>
      <c r="HOG71" s="243"/>
      <c r="HOH71" s="243"/>
      <c r="HOI71" s="243"/>
      <c r="HOJ71" s="243"/>
      <c r="HOK71" s="243"/>
      <c r="HOL71" s="243"/>
      <c r="HOM71" s="243"/>
      <c r="HON71" s="243"/>
      <c r="HOO71" s="243"/>
      <c r="HOP71" s="243"/>
      <c r="HOQ71" s="243"/>
      <c r="HOR71" s="243"/>
      <c r="HOS71" s="243"/>
      <c r="HOT71" s="243"/>
      <c r="HOU71" s="243"/>
      <c r="HOV71" s="243"/>
      <c r="HOW71" s="243"/>
      <c r="HOX71" s="243"/>
      <c r="HOY71" s="243"/>
      <c r="HOZ71" s="243"/>
      <c r="HPA71" s="243"/>
      <c r="HPB71" s="243"/>
      <c r="HPC71" s="243"/>
      <c r="HPD71" s="243"/>
      <c r="HPE71" s="243"/>
      <c r="HPF71" s="243"/>
      <c r="HPG71" s="243"/>
      <c r="HPH71" s="243"/>
      <c r="HPI71" s="243"/>
      <c r="HPJ71" s="243"/>
      <c r="HPK71" s="243"/>
      <c r="HPL71" s="243"/>
      <c r="HPM71" s="243"/>
      <c r="HPN71" s="243"/>
      <c r="HPO71" s="243"/>
      <c r="HPP71" s="243"/>
      <c r="HPQ71" s="243"/>
      <c r="HPR71" s="243"/>
      <c r="HPS71" s="243"/>
      <c r="HPT71" s="243"/>
      <c r="HPU71" s="243"/>
      <c r="HPV71" s="243"/>
      <c r="HPW71" s="243"/>
      <c r="HPX71" s="243"/>
      <c r="HPY71" s="243"/>
      <c r="HPZ71" s="243"/>
      <c r="HQA71" s="243"/>
      <c r="HQB71" s="243"/>
      <c r="HQC71" s="243"/>
      <c r="HQD71" s="243"/>
      <c r="HQE71" s="243"/>
      <c r="HQF71" s="243"/>
      <c r="HQG71" s="243"/>
      <c r="HQH71" s="243"/>
      <c r="HQI71" s="243"/>
      <c r="HQJ71" s="243"/>
      <c r="HQK71" s="243"/>
      <c r="HQL71" s="243"/>
      <c r="HQM71" s="243"/>
      <c r="HQN71" s="243"/>
      <c r="HQO71" s="243"/>
      <c r="HQP71" s="243"/>
      <c r="HQQ71" s="243"/>
      <c r="HQR71" s="243"/>
      <c r="HQS71" s="243"/>
      <c r="HQT71" s="243"/>
      <c r="HQU71" s="243"/>
      <c r="HQV71" s="243"/>
      <c r="HQW71" s="243"/>
      <c r="HQX71" s="243"/>
      <c r="HQY71" s="243"/>
      <c r="HQZ71" s="243"/>
      <c r="HRA71" s="243"/>
      <c r="HRB71" s="243"/>
      <c r="HRC71" s="243"/>
      <c r="HRD71" s="243"/>
      <c r="HRE71" s="243"/>
      <c r="HRF71" s="243"/>
      <c r="HRG71" s="243"/>
      <c r="HRH71" s="243"/>
      <c r="HRI71" s="243"/>
      <c r="HRJ71" s="243"/>
      <c r="HRK71" s="243"/>
      <c r="HRL71" s="243"/>
      <c r="HRM71" s="243"/>
      <c r="HRN71" s="243"/>
      <c r="HRO71" s="243"/>
      <c r="HRP71" s="243"/>
      <c r="HRQ71" s="243"/>
      <c r="HRR71" s="243"/>
      <c r="HRS71" s="243"/>
      <c r="HRT71" s="243"/>
      <c r="HRU71" s="243"/>
      <c r="HRV71" s="243"/>
      <c r="HRW71" s="243"/>
      <c r="HRX71" s="243"/>
      <c r="HRY71" s="243"/>
      <c r="HRZ71" s="243"/>
      <c r="HSA71" s="243"/>
      <c r="HSB71" s="243"/>
      <c r="HSC71" s="243"/>
      <c r="HSD71" s="243"/>
      <c r="HSE71" s="243"/>
      <c r="HSF71" s="243"/>
      <c r="HSG71" s="243"/>
      <c r="HSH71" s="243"/>
      <c r="HSI71" s="243"/>
      <c r="HSJ71" s="243"/>
      <c r="HSK71" s="243"/>
      <c r="HSL71" s="243"/>
      <c r="HSM71" s="243"/>
      <c r="HSN71" s="243"/>
      <c r="HSO71" s="243"/>
      <c r="HSP71" s="243"/>
      <c r="HSQ71" s="243"/>
      <c r="HSR71" s="243"/>
      <c r="HSS71" s="243"/>
      <c r="HST71" s="243"/>
      <c r="HSU71" s="243"/>
      <c r="HSV71" s="243"/>
      <c r="HSW71" s="243"/>
      <c r="HSX71" s="243"/>
      <c r="HSY71" s="243"/>
      <c r="HSZ71" s="243"/>
      <c r="HTA71" s="243"/>
      <c r="HTB71" s="243"/>
      <c r="HTC71" s="243"/>
      <c r="HTD71" s="243"/>
      <c r="HTE71" s="243"/>
      <c r="HTF71" s="243"/>
      <c r="HTG71" s="243"/>
      <c r="HTH71" s="243"/>
      <c r="HTI71" s="243"/>
      <c r="HTJ71" s="243"/>
      <c r="HTK71" s="243"/>
      <c r="HTL71" s="243"/>
      <c r="HTM71" s="243"/>
      <c r="HTN71" s="243"/>
      <c r="HTO71" s="243"/>
      <c r="HTP71" s="243"/>
      <c r="HTQ71" s="243"/>
      <c r="HTR71" s="243"/>
      <c r="HTS71" s="243"/>
      <c r="HTT71" s="243"/>
      <c r="HTU71" s="243"/>
      <c r="HTV71" s="243"/>
      <c r="HTW71" s="243"/>
      <c r="HTX71" s="243"/>
      <c r="HTY71" s="243"/>
      <c r="HTZ71" s="243"/>
      <c r="HUA71" s="243"/>
      <c r="HUB71" s="243"/>
      <c r="HUC71" s="243"/>
      <c r="HUD71" s="243"/>
      <c r="HUE71" s="243"/>
      <c r="HUF71" s="243"/>
      <c r="HUG71" s="243"/>
      <c r="HUH71" s="243"/>
      <c r="HUI71" s="243"/>
      <c r="HUJ71" s="243"/>
      <c r="HUK71" s="243"/>
      <c r="HUL71" s="243"/>
      <c r="HUM71" s="243"/>
      <c r="HUN71" s="243"/>
      <c r="HUO71" s="243"/>
      <c r="HUP71" s="243"/>
      <c r="HUQ71" s="243"/>
      <c r="HUR71" s="243"/>
      <c r="HUS71" s="243"/>
      <c r="HUT71" s="243"/>
      <c r="HUU71" s="243"/>
      <c r="HUV71" s="243"/>
      <c r="HUW71" s="243"/>
      <c r="HUX71" s="243"/>
      <c r="HUY71" s="243"/>
      <c r="HUZ71" s="243"/>
      <c r="HVA71" s="243"/>
      <c r="HVB71" s="243"/>
      <c r="HVC71" s="243"/>
      <c r="HVD71" s="243"/>
      <c r="HVE71" s="243"/>
      <c r="HVF71" s="243"/>
      <c r="HVG71" s="243"/>
      <c r="HVH71" s="243"/>
      <c r="HVI71" s="243"/>
      <c r="HVJ71" s="243"/>
      <c r="HVK71" s="243"/>
      <c r="HVL71" s="243"/>
      <c r="HVM71" s="243"/>
      <c r="HVN71" s="243"/>
      <c r="HVO71" s="243"/>
      <c r="HVP71" s="243"/>
      <c r="HVQ71" s="243"/>
      <c r="HVR71" s="243"/>
      <c r="HVS71" s="243"/>
      <c r="HVT71" s="243"/>
      <c r="HVU71" s="243"/>
      <c r="HVV71" s="243"/>
      <c r="HVW71" s="243"/>
      <c r="HVX71" s="243"/>
      <c r="HVY71" s="243"/>
      <c r="HVZ71" s="243"/>
      <c r="HWA71" s="243"/>
      <c r="HWB71" s="243"/>
      <c r="HWC71" s="243"/>
      <c r="HWD71" s="243"/>
      <c r="HWE71" s="243"/>
      <c r="HWF71" s="243"/>
      <c r="HWG71" s="243"/>
      <c r="HWH71" s="243"/>
      <c r="HWI71" s="243"/>
      <c r="HWJ71" s="243"/>
      <c r="HWK71" s="243"/>
      <c r="HWL71" s="243"/>
      <c r="HWM71" s="243"/>
      <c r="HWN71" s="243"/>
      <c r="HWO71" s="243"/>
      <c r="HWP71" s="243"/>
      <c r="HWQ71" s="243"/>
      <c r="HWR71" s="243"/>
      <c r="HWS71" s="243"/>
      <c r="HWT71" s="243"/>
      <c r="HWU71" s="243"/>
      <c r="HWV71" s="243"/>
      <c r="HWW71" s="243"/>
      <c r="HWX71" s="243"/>
      <c r="HWY71" s="243"/>
      <c r="HWZ71" s="243"/>
      <c r="HXA71" s="243"/>
      <c r="HXB71" s="243"/>
      <c r="HXC71" s="243"/>
      <c r="HXD71" s="243"/>
      <c r="HXE71" s="243"/>
      <c r="HXF71" s="243"/>
      <c r="HXG71" s="243"/>
      <c r="HXH71" s="243"/>
      <c r="HXI71" s="243"/>
      <c r="HXJ71" s="243"/>
      <c r="HXK71" s="243"/>
      <c r="HXL71" s="243"/>
      <c r="HXM71" s="243"/>
      <c r="HXN71" s="243"/>
      <c r="HXO71" s="243"/>
      <c r="HXP71" s="243"/>
      <c r="HXQ71" s="243"/>
      <c r="HXR71" s="243"/>
      <c r="HXS71" s="243"/>
      <c r="HXT71" s="243"/>
      <c r="HXU71" s="243"/>
      <c r="HXV71" s="243"/>
      <c r="HXW71" s="243"/>
      <c r="HXX71" s="243"/>
      <c r="HXY71" s="243"/>
      <c r="HXZ71" s="243"/>
      <c r="HYA71" s="243"/>
      <c r="HYB71" s="243"/>
      <c r="HYC71" s="243"/>
      <c r="HYD71" s="243"/>
      <c r="HYE71" s="243"/>
      <c r="HYF71" s="243"/>
      <c r="HYG71" s="243"/>
      <c r="HYH71" s="243"/>
      <c r="HYI71" s="243"/>
      <c r="HYJ71" s="243"/>
      <c r="HYK71" s="243"/>
      <c r="HYL71" s="243"/>
      <c r="HYM71" s="243"/>
      <c r="HYN71" s="243"/>
      <c r="HYO71" s="243"/>
      <c r="HYP71" s="243"/>
      <c r="HYQ71" s="243"/>
      <c r="HYR71" s="243"/>
      <c r="HYS71" s="243"/>
      <c r="HYT71" s="243"/>
      <c r="HYU71" s="243"/>
      <c r="HYV71" s="243"/>
      <c r="HYW71" s="243"/>
      <c r="HYX71" s="243"/>
      <c r="HYY71" s="243"/>
      <c r="HYZ71" s="243"/>
      <c r="HZA71" s="243"/>
      <c r="HZB71" s="243"/>
      <c r="HZC71" s="243"/>
      <c r="HZD71" s="243"/>
      <c r="HZE71" s="243"/>
      <c r="HZF71" s="243"/>
      <c r="HZG71" s="243"/>
      <c r="HZH71" s="243"/>
      <c r="HZI71" s="243"/>
      <c r="HZJ71" s="243"/>
      <c r="HZK71" s="243"/>
      <c r="HZL71" s="243"/>
      <c r="HZM71" s="243"/>
      <c r="HZN71" s="243"/>
      <c r="HZO71" s="243"/>
      <c r="HZP71" s="243"/>
      <c r="HZQ71" s="243"/>
      <c r="HZR71" s="243"/>
      <c r="HZS71" s="243"/>
      <c r="HZT71" s="243"/>
      <c r="HZU71" s="243"/>
      <c r="HZV71" s="243"/>
      <c r="HZW71" s="243"/>
      <c r="HZX71" s="243"/>
      <c r="HZY71" s="243"/>
      <c r="HZZ71" s="243"/>
      <c r="IAA71" s="243"/>
      <c r="IAB71" s="243"/>
      <c r="IAC71" s="243"/>
      <c r="IAD71" s="243"/>
      <c r="IAE71" s="243"/>
      <c r="IAF71" s="243"/>
      <c r="IAG71" s="243"/>
      <c r="IAH71" s="243"/>
      <c r="IAI71" s="243"/>
      <c r="IAJ71" s="243"/>
      <c r="IAK71" s="243"/>
      <c r="IAL71" s="243"/>
      <c r="IAM71" s="243"/>
      <c r="IAN71" s="243"/>
      <c r="IAO71" s="243"/>
      <c r="IAP71" s="243"/>
      <c r="IAQ71" s="243"/>
      <c r="IAR71" s="243"/>
      <c r="IAS71" s="243"/>
      <c r="IAT71" s="243"/>
      <c r="IAU71" s="243"/>
      <c r="IAV71" s="243"/>
      <c r="IAW71" s="243"/>
      <c r="IAX71" s="243"/>
      <c r="IAY71" s="243"/>
      <c r="IAZ71" s="243"/>
      <c r="IBA71" s="243"/>
      <c r="IBB71" s="243"/>
      <c r="IBC71" s="243"/>
      <c r="IBD71" s="243"/>
      <c r="IBE71" s="243"/>
      <c r="IBF71" s="243"/>
      <c r="IBG71" s="243"/>
      <c r="IBH71" s="243"/>
      <c r="IBI71" s="243"/>
      <c r="IBJ71" s="243"/>
      <c r="IBK71" s="243"/>
      <c r="IBL71" s="243"/>
      <c r="IBM71" s="243"/>
      <c r="IBN71" s="243"/>
      <c r="IBO71" s="243"/>
      <c r="IBP71" s="243"/>
      <c r="IBQ71" s="243"/>
      <c r="IBR71" s="243"/>
      <c r="IBS71" s="243"/>
      <c r="IBT71" s="243"/>
      <c r="IBU71" s="243"/>
      <c r="IBV71" s="243"/>
      <c r="IBW71" s="243"/>
      <c r="IBX71" s="243"/>
      <c r="IBY71" s="243"/>
      <c r="IBZ71" s="243"/>
      <c r="ICA71" s="243"/>
      <c r="ICB71" s="243"/>
      <c r="ICC71" s="243"/>
      <c r="ICD71" s="243"/>
      <c r="ICE71" s="243"/>
      <c r="ICF71" s="243"/>
      <c r="ICG71" s="243"/>
      <c r="ICH71" s="243"/>
      <c r="ICI71" s="243"/>
      <c r="ICJ71" s="243"/>
      <c r="ICK71" s="243"/>
      <c r="ICL71" s="243"/>
      <c r="ICM71" s="243"/>
      <c r="ICN71" s="243"/>
      <c r="ICO71" s="243"/>
      <c r="ICP71" s="243"/>
      <c r="ICQ71" s="243"/>
      <c r="ICR71" s="243"/>
      <c r="ICS71" s="243"/>
      <c r="ICT71" s="243"/>
      <c r="ICU71" s="243"/>
      <c r="ICV71" s="243"/>
      <c r="ICW71" s="243"/>
      <c r="ICX71" s="243"/>
      <c r="ICY71" s="243"/>
      <c r="ICZ71" s="243"/>
      <c r="IDA71" s="243"/>
      <c r="IDB71" s="243"/>
      <c r="IDC71" s="243"/>
      <c r="IDD71" s="243"/>
      <c r="IDE71" s="243"/>
      <c r="IDF71" s="243"/>
      <c r="IDG71" s="243"/>
      <c r="IDH71" s="243"/>
      <c r="IDI71" s="243"/>
      <c r="IDJ71" s="243"/>
      <c r="IDK71" s="243"/>
      <c r="IDL71" s="243"/>
      <c r="IDM71" s="243"/>
      <c r="IDN71" s="243"/>
      <c r="IDO71" s="243"/>
      <c r="IDP71" s="243"/>
      <c r="IDQ71" s="243"/>
      <c r="IDR71" s="243"/>
      <c r="IDS71" s="243"/>
      <c r="IDT71" s="243"/>
      <c r="IDU71" s="243"/>
      <c r="IDV71" s="243"/>
      <c r="IDW71" s="243"/>
      <c r="IDX71" s="243"/>
      <c r="IDY71" s="243"/>
      <c r="IDZ71" s="243"/>
      <c r="IEA71" s="243"/>
      <c r="IEB71" s="243"/>
      <c r="IEC71" s="243"/>
      <c r="IED71" s="243"/>
      <c r="IEE71" s="243"/>
      <c r="IEF71" s="243"/>
      <c r="IEG71" s="243"/>
      <c r="IEH71" s="243"/>
      <c r="IEI71" s="243"/>
      <c r="IEJ71" s="243"/>
      <c r="IEK71" s="243"/>
      <c r="IEL71" s="243"/>
      <c r="IEM71" s="243"/>
      <c r="IEN71" s="243"/>
      <c r="IEO71" s="243"/>
      <c r="IEP71" s="243"/>
      <c r="IEQ71" s="243"/>
      <c r="IER71" s="243"/>
      <c r="IES71" s="243"/>
      <c r="IET71" s="243"/>
      <c r="IEU71" s="243"/>
      <c r="IEV71" s="243"/>
      <c r="IEW71" s="243"/>
      <c r="IEX71" s="243"/>
      <c r="IEY71" s="243"/>
      <c r="IEZ71" s="243"/>
      <c r="IFA71" s="243"/>
      <c r="IFB71" s="243"/>
      <c r="IFC71" s="243"/>
      <c r="IFD71" s="243"/>
      <c r="IFE71" s="243"/>
      <c r="IFF71" s="243"/>
      <c r="IFG71" s="243"/>
      <c r="IFH71" s="243"/>
      <c r="IFI71" s="243"/>
      <c r="IFJ71" s="243"/>
      <c r="IFK71" s="243"/>
      <c r="IFL71" s="243"/>
      <c r="IFM71" s="243"/>
      <c r="IFN71" s="243"/>
      <c r="IFO71" s="243"/>
      <c r="IFP71" s="243"/>
      <c r="IFQ71" s="243"/>
      <c r="IFR71" s="243"/>
      <c r="IFS71" s="243"/>
      <c r="IFT71" s="243"/>
      <c r="IFU71" s="243"/>
      <c r="IFV71" s="243"/>
      <c r="IFW71" s="243"/>
      <c r="IFX71" s="243"/>
      <c r="IFY71" s="243"/>
      <c r="IFZ71" s="243"/>
      <c r="IGA71" s="243"/>
      <c r="IGB71" s="243"/>
      <c r="IGC71" s="243"/>
      <c r="IGD71" s="243"/>
      <c r="IGE71" s="243"/>
      <c r="IGF71" s="243"/>
      <c r="IGG71" s="243"/>
      <c r="IGH71" s="243"/>
      <c r="IGI71" s="243"/>
      <c r="IGJ71" s="243"/>
      <c r="IGK71" s="243"/>
      <c r="IGL71" s="243"/>
      <c r="IGM71" s="243"/>
      <c r="IGN71" s="243"/>
      <c r="IGO71" s="243"/>
      <c r="IGP71" s="243"/>
      <c r="IGQ71" s="243"/>
      <c r="IGR71" s="243"/>
      <c r="IGS71" s="243"/>
      <c r="IGT71" s="243"/>
      <c r="IGU71" s="243"/>
      <c r="IGV71" s="243"/>
      <c r="IGW71" s="243"/>
      <c r="IGX71" s="243"/>
      <c r="IGY71" s="243"/>
      <c r="IGZ71" s="243"/>
      <c r="IHA71" s="243"/>
      <c r="IHB71" s="243"/>
      <c r="IHC71" s="243"/>
      <c r="IHD71" s="243"/>
      <c r="IHE71" s="243"/>
      <c r="IHF71" s="243"/>
      <c r="IHG71" s="243"/>
      <c r="IHH71" s="243"/>
      <c r="IHI71" s="243"/>
      <c r="IHJ71" s="243"/>
      <c r="IHK71" s="243"/>
      <c r="IHL71" s="243"/>
      <c r="IHM71" s="243"/>
      <c r="IHN71" s="243"/>
      <c r="IHO71" s="243"/>
      <c r="IHP71" s="243"/>
      <c r="IHQ71" s="243"/>
      <c r="IHR71" s="243"/>
      <c r="IHS71" s="243"/>
      <c r="IHT71" s="243"/>
      <c r="IHU71" s="243"/>
      <c r="IHV71" s="243"/>
      <c r="IHW71" s="243"/>
      <c r="IHX71" s="243"/>
      <c r="IHY71" s="243"/>
      <c r="IHZ71" s="243"/>
      <c r="IIA71" s="243"/>
      <c r="IIB71" s="243"/>
      <c r="IIC71" s="243"/>
      <c r="IID71" s="243"/>
      <c r="IIE71" s="243"/>
      <c r="IIF71" s="243"/>
      <c r="IIG71" s="243"/>
      <c r="IIH71" s="243"/>
      <c r="III71" s="243"/>
      <c r="IIJ71" s="243"/>
      <c r="IIK71" s="243"/>
      <c r="IIL71" s="243"/>
      <c r="IIM71" s="243"/>
      <c r="IIN71" s="243"/>
      <c r="IIO71" s="243"/>
      <c r="IIP71" s="243"/>
      <c r="IIQ71" s="243"/>
      <c r="IIR71" s="243"/>
      <c r="IIS71" s="243"/>
      <c r="IIT71" s="243"/>
      <c r="IIU71" s="243"/>
      <c r="IIV71" s="243"/>
      <c r="IIW71" s="243"/>
      <c r="IIX71" s="243"/>
      <c r="IIY71" s="243"/>
      <c r="IIZ71" s="243"/>
      <c r="IJA71" s="243"/>
      <c r="IJB71" s="243"/>
      <c r="IJC71" s="243"/>
      <c r="IJD71" s="243"/>
      <c r="IJE71" s="243"/>
      <c r="IJF71" s="243"/>
      <c r="IJG71" s="243"/>
      <c r="IJH71" s="243"/>
      <c r="IJI71" s="243"/>
      <c r="IJJ71" s="243"/>
      <c r="IJK71" s="243"/>
      <c r="IJL71" s="243"/>
      <c r="IJM71" s="243"/>
      <c r="IJN71" s="243"/>
      <c r="IJO71" s="243"/>
      <c r="IJP71" s="243"/>
      <c r="IJQ71" s="243"/>
      <c r="IJR71" s="243"/>
      <c r="IJS71" s="243"/>
      <c r="IJT71" s="243"/>
      <c r="IJU71" s="243"/>
      <c r="IJV71" s="243"/>
      <c r="IJW71" s="243"/>
      <c r="IJX71" s="243"/>
      <c r="IJY71" s="243"/>
      <c r="IJZ71" s="243"/>
      <c r="IKA71" s="243"/>
      <c r="IKB71" s="243"/>
      <c r="IKC71" s="243"/>
      <c r="IKD71" s="243"/>
      <c r="IKE71" s="243"/>
      <c r="IKF71" s="243"/>
      <c r="IKG71" s="243"/>
      <c r="IKH71" s="243"/>
      <c r="IKI71" s="243"/>
      <c r="IKJ71" s="243"/>
      <c r="IKK71" s="243"/>
      <c r="IKL71" s="243"/>
      <c r="IKM71" s="243"/>
      <c r="IKN71" s="243"/>
      <c r="IKO71" s="243"/>
      <c r="IKP71" s="243"/>
      <c r="IKQ71" s="243"/>
      <c r="IKR71" s="243"/>
      <c r="IKS71" s="243"/>
      <c r="IKT71" s="243"/>
      <c r="IKU71" s="243"/>
      <c r="IKV71" s="243"/>
      <c r="IKW71" s="243"/>
      <c r="IKX71" s="243"/>
      <c r="IKY71" s="243"/>
      <c r="IKZ71" s="243"/>
      <c r="ILA71" s="243"/>
      <c r="ILB71" s="243"/>
      <c r="ILC71" s="243"/>
      <c r="ILD71" s="243"/>
      <c r="ILE71" s="243"/>
      <c r="ILF71" s="243"/>
      <c r="ILG71" s="243"/>
      <c r="ILH71" s="243"/>
      <c r="ILI71" s="243"/>
      <c r="ILJ71" s="243"/>
      <c r="ILK71" s="243"/>
      <c r="ILL71" s="243"/>
      <c r="ILM71" s="243"/>
      <c r="ILN71" s="243"/>
      <c r="ILO71" s="243"/>
      <c r="ILP71" s="243"/>
      <c r="ILQ71" s="243"/>
      <c r="ILR71" s="243"/>
      <c r="ILS71" s="243"/>
      <c r="ILT71" s="243"/>
      <c r="ILU71" s="243"/>
      <c r="ILV71" s="243"/>
      <c r="ILW71" s="243"/>
      <c r="ILX71" s="243"/>
      <c r="ILY71" s="243"/>
      <c r="ILZ71" s="243"/>
      <c r="IMA71" s="243"/>
      <c r="IMB71" s="243"/>
      <c r="IMC71" s="243"/>
      <c r="IMD71" s="243"/>
      <c r="IME71" s="243"/>
      <c r="IMF71" s="243"/>
      <c r="IMG71" s="243"/>
      <c r="IMH71" s="243"/>
      <c r="IMI71" s="243"/>
      <c r="IMJ71" s="243"/>
      <c r="IMK71" s="243"/>
      <c r="IML71" s="243"/>
      <c r="IMM71" s="243"/>
      <c r="IMN71" s="243"/>
      <c r="IMO71" s="243"/>
      <c r="IMP71" s="243"/>
      <c r="IMQ71" s="243"/>
      <c r="IMR71" s="243"/>
      <c r="IMS71" s="243"/>
      <c r="IMT71" s="243"/>
      <c r="IMU71" s="243"/>
      <c r="IMV71" s="243"/>
      <c r="IMW71" s="243"/>
      <c r="IMX71" s="243"/>
      <c r="IMY71" s="243"/>
      <c r="IMZ71" s="243"/>
      <c r="INA71" s="243"/>
      <c r="INB71" s="243"/>
      <c r="INC71" s="243"/>
      <c r="IND71" s="243"/>
      <c r="INE71" s="243"/>
      <c r="INF71" s="243"/>
      <c r="ING71" s="243"/>
      <c r="INH71" s="243"/>
      <c r="INI71" s="243"/>
      <c r="INJ71" s="243"/>
      <c r="INK71" s="243"/>
      <c r="INL71" s="243"/>
      <c r="INM71" s="243"/>
      <c r="INN71" s="243"/>
      <c r="INO71" s="243"/>
      <c r="INP71" s="243"/>
      <c r="INQ71" s="243"/>
      <c r="INR71" s="243"/>
      <c r="INS71" s="243"/>
      <c r="INT71" s="243"/>
      <c r="INU71" s="243"/>
      <c r="INV71" s="243"/>
      <c r="INW71" s="243"/>
      <c r="INX71" s="243"/>
      <c r="INY71" s="243"/>
      <c r="INZ71" s="243"/>
      <c r="IOA71" s="243"/>
      <c r="IOB71" s="243"/>
      <c r="IOC71" s="243"/>
      <c r="IOD71" s="243"/>
      <c r="IOE71" s="243"/>
      <c r="IOF71" s="243"/>
      <c r="IOG71" s="243"/>
      <c r="IOH71" s="243"/>
      <c r="IOI71" s="243"/>
      <c r="IOJ71" s="243"/>
      <c r="IOK71" s="243"/>
      <c r="IOL71" s="243"/>
      <c r="IOM71" s="243"/>
      <c r="ION71" s="243"/>
      <c r="IOO71" s="243"/>
      <c r="IOP71" s="243"/>
      <c r="IOQ71" s="243"/>
      <c r="IOR71" s="243"/>
      <c r="IOS71" s="243"/>
      <c r="IOT71" s="243"/>
      <c r="IOU71" s="243"/>
      <c r="IOV71" s="243"/>
      <c r="IOW71" s="243"/>
      <c r="IOX71" s="243"/>
      <c r="IOY71" s="243"/>
      <c r="IOZ71" s="243"/>
      <c r="IPA71" s="243"/>
      <c r="IPB71" s="243"/>
      <c r="IPC71" s="243"/>
      <c r="IPD71" s="243"/>
      <c r="IPE71" s="243"/>
      <c r="IPF71" s="243"/>
      <c r="IPG71" s="243"/>
      <c r="IPH71" s="243"/>
      <c r="IPI71" s="243"/>
      <c r="IPJ71" s="243"/>
      <c r="IPK71" s="243"/>
      <c r="IPL71" s="243"/>
      <c r="IPM71" s="243"/>
      <c r="IPN71" s="243"/>
      <c r="IPO71" s="243"/>
      <c r="IPP71" s="243"/>
      <c r="IPQ71" s="243"/>
      <c r="IPR71" s="243"/>
      <c r="IPS71" s="243"/>
      <c r="IPT71" s="243"/>
      <c r="IPU71" s="243"/>
      <c r="IPV71" s="243"/>
      <c r="IPW71" s="243"/>
      <c r="IPX71" s="243"/>
      <c r="IPY71" s="243"/>
      <c r="IPZ71" s="243"/>
      <c r="IQA71" s="243"/>
      <c r="IQB71" s="243"/>
      <c r="IQC71" s="243"/>
      <c r="IQD71" s="243"/>
      <c r="IQE71" s="243"/>
      <c r="IQF71" s="243"/>
      <c r="IQG71" s="243"/>
      <c r="IQH71" s="243"/>
      <c r="IQI71" s="243"/>
      <c r="IQJ71" s="243"/>
      <c r="IQK71" s="243"/>
      <c r="IQL71" s="243"/>
      <c r="IQM71" s="243"/>
      <c r="IQN71" s="243"/>
      <c r="IQO71" s="243"/>
      <c r="IQP71" s="243"/>
      <c r="IQQ71" s="243"/>
      <c r="IQR71" s="243"/>
      <c r="IQS71" s="243"/>
      <c r="IQT71" s="243"/>
      <c r="IQU71" s="243"/>
      <c r="IQV71" s="243"/>
      <c r="IQW71" s="243"/>
      <c r="IQX71" s="243"/>
      <c r="IQY71" s="243"/>
      <c r="IQZ71" s="243"/>
      <c r="IRA71" s="243"/>
      <c r="IRB71" s="243"/>
      <c r="IRC71" s="243"/>
      <c r="IRD71" s="243"/>
      <c r="IRE71" s="243"/>
      <c r="IRF71" s="243"/>
      <c r="IRG71" s="243"/>
      <c r="IRH71" s="243"/>
      <c r="IRI71" s="243"/>
      <c r="IRJ71" s="243"/>
      <c r="IRK71" s="243"/>
      <c r="IRL71" s="243"/>
      <c r="IRM71" s="243"/>
      <c r="IRN71" s="243"/>
      <c r="IRO71" s="243"/>
      <c r="IRP71" s="243"/>
      <c r="IRQ71" s="243"/>
      <c r="IRR71" s="243"/>
      <c r="IRS71" s="243"/>
      <c r="IRT71" s="243"/>
      <c r="IRU71" s="243"/>
      <c r="IRV71" s="243"/>
      <c r="IRW71" s="243"/>
      <c r="IRX71" s="243"/>
      <c r="IRY71" s="243"/>
      <c r="IRZ71" s="243"/>
      <c r="ISA71" s="243"/>
      <c r="ISB71" s="243"/>
      <c r="ISC71" s="243"/>
      <c r="ISD71" s="243"/>
      <c r="ISE71" s="243"/>
      <c r="ISF71" s="243"/>
      <c r="ISG71" s="243"/>
      <c r="ISH71" s="243"/>
      <c r="ISI71" s="243"/>
      <c r="ISJ71" s="243"/>
      <c r="ISK71" s="243"/>
      <c r="ISL71" s="243"/>
      <c r="ISM71" s="243"/>
      <c r="ISN71" s="243"/>
      <c r="ISO71" s="243"/>
      <c r="ISP71" s="243"/>
      <c r="ISQ71" s="243"/>
      <c r="ISR71" s="243"/>
      <c r="ISS71" s="243"/>
      <c r="IST71" s="243"/>
      <c r="ISU71" s="243"/>
      <c r="ISV71" s="243"/>
      <c r="ISW71" s="243"/>
      <c r="ISX71" s="243"/>
      <c r="ISY71" s="243"/>
      <c r="ISZ71" s="243"/>
      <c r="ITA71" s="243"/>
      <c r="ITB71" s="243"/>
      <c r="ITC71" s="243"/>
      <c r="ITD71" s="243"/>
      <c r="ITE71" s="243"/>
      <c r="ITF71" s="243"/>
      <c r="ITG71" s="243"/>
      <c r="ITH71" s="243"/>
      <c r="ITI71" s="243"/>
      <c r="ITJ71" s="243"/>
      <c r="ITK71" s="243"/>
      <c r="ITL71" s="243"/>
      <c r="ITM71" s="243"/>
      <c r="ITN71" s="243"/>
      <c r="ITO71" s="243"/>
      <c r="ITP71" s="243"/>
      <c r="ITQ71" s="243"/>
      <c r="ITR71" s="243"/>
      <c r="ITS71" s="243"/>
      <c r="ITT71" s="243"/>
      <c r="ITU71" s="243"/>
      <c r="ITV71" s="243"/>
      <c r="ITW71" s="243"/>
      <c r="ITX71" s="243"/>
      <c r="ITY71" s="243"/>
      <c r="ITZ71" s="243"/>
      <c r="IUA71" s="243"/>
      <c r="IUB71" s="243"/>
      <c r="IUC71" s="243"/>
      <c r="IUD71" s="243"/>
      <c r="IUE71" s="243"/>
      <c r="IUF71" s="243"/>
      <c r="IUG71" s="243"/>
      <c r="IUH71" s="243"/>
      <c r="IUI71" s="243"/>
      <c r="IUJ71" s="243"/>
      <c r="IUK71" s="243"/>
      <c r="IUL71" s="243"/>
      <c r="IUM71" s="243"/>
      <c r="IUN71" s="243"/>
      <c r="IUO71" s="243"/>
      <c r="IUP71" s="243"/>
      <c r="IUQ71" s="243"/>
      <c r="IUR71" s="243"/>
      <c r="IUS71" s="243"/>
      <c r="IUT71" s="243"/>
      <c r="IUU71" s="243"/>
      <c r="IUV71" s="243"/>
      <c r="IUW71" s="243"/>
      <c r="IUX71" s="243"/>
      <c r="IUY71" s="243"/>
      <c r="IUZ71" s="243"/>
      <c r="IVA71" s="243"/>
      <c r="IVB71" s="243"/>
      <c r="IVC71" s="243"/>
      <c r="IVD71" s="243"/>
      <c r="IVE71" s="243"/>
      <c r="IVF71" s="243"/>
      <c r="IVG71" s="243"/>
      <c r="IVH71" s="243"/>
      <c r="IVI71" s="243"/>
      <c r="IVJ71" s="243"/>
      <c r="IVK71" s="243"/>
      <c r="IVL71" s="243"/>
      <c r="IVM71" s="243"/>
      <c r="IVN71" s="243"/>
      <c r="IVO71" s="243"/>
      <c r="IVP71" s="243"/>
      <c r="IVQ71" s="243"/>
      <c r="IVR71" s="243"/>
      <c r="IVS71" s="243"/>
      <c r="IVT71" s="243"/>
      <c r="IVU71" s="243"/>
      <c r="IVV71" s="243"/>
      <c r="IVW71" s="243"/>
      <c r="IVX71" s="243"/>
      <c r="IVY71" s="243"/>
      <c r="IVZ71" s="243"/>
      <c r="IWA71" s="243"/>
      <c r="IWB71" s="243"/>
      <c r="IWC71" s="243"/>
      <c r="IWD71" s="243"/>
      <c r="IWE71" s="243"/>
      <c r="IWF71" s="243"/>
      <c r="IWG71" s="243"/>
      <c r="IWH71" s="243"/>
      <c r="IWI71" s="243"/>
      <c r="IWJ71" s="243"/>
      <c r="IWK71" s="243"/>
      <c r="IWL71" s="243"/>
      <c r="IWM71" s="243"/>
      <c r="IWN71" s="243"/>
      <c r="IWO71" s="243"/>
      <c r="IWP71" s="243"/>
      <c r="IWQ71" s="243"/>
      <c r="IWR71" s="243"/>
      <c r="IWS71" s="243"/>
      <c r="IWT71" s="243"/>
      <c r="IWU71" s="243"/>
      <c r="IWV71" s="243"/>
      <c r="IWW71" s="243"/>
      <c r="IWX71" s="243"/>
      <c r="IWY71" s="243"/>
      <c r="IWZ71" s="243"/>
      <c r="IXA71" s="243"/>
      <c r="IXB71" s="243"/>
      <c r="IXC71" s="243"/>
      <c r="IXD71" s="243"/>
      <c r="IXE71" s="243"/>
      <c r="IXF71" s="243"/>
      <c r="IXG71" s="243"/>
      <c r="IXH71" s="243"/>
      <c r="IXI71" s="243"/>
      <c r="IXJ71" s="243"/>
      <c r="IXK71" s="243"/>
      <c r="IXL71" s="243"/>
      <c r="IXM71" s="243"/>
      <c r="IXN71" s="243"/>
      <c r="IXO71" s="243"/>
      <c r="IXP71" s="243"/>
      <c r="IXQ71" s="243"/>
      <c r="IXR71" s="243"/>
      <c r="IXS71" s="243"/>
      <c r="IXT71" s="243"/>
      <c r="IXU71" s="243"/>
      <c r="IXV71" s="243"/>
      <c r="IXW71" s="243"/>
      <c r="IXX71" s="243"/>
      <c r="IXY71" s="243"/>
      <c r="IXZ71" s="243"/>
      <c r="IYA71" s="243"/>
      <c r="IYB71" s="243"/>
      <c r="IYC71" s="243"/>
      <c r="IYD71" s="243"/>
      <c r="IYE71" s="243"/>
      <c r="IYF71" s="243"/>
      <c r="IYG71" s="243"/>
      <c r="IYH71" s="243"/>
      <c r="IYI71" s="243"/>
      <c r="IYJ71" s="243"/>
      <c r="IYK71" s="243"/>
      <c r="IYL71" s="243"/>
      <c r="IYM71" s="243"/>
      <c r="IYN71" s="243"/>
      <c r="IYO71" s="243"/>
      <c r="IYP71" s="243"/>
      <c r="IYQ71" s="243"/>
      <c r="IYR71" s="243"/>
      <c r="IYS71" s="243"/>
      <c r="IYT71" s="243"/>
      <c r="IYU71" s="243"/>
      <c r="IYV71" s="243"/>
      <c r="IYW71" s="243"/>
      <c r="IYX71" s="243"/>
      <c r="IYY71" s="243"/>
      <c r="IYZ71" s="243"/>
      <c r="IZA71" s="243"/>
      <c r="IZB71" s="243"/>
      <c r="IZC71" s="243"/>
      <c r="IZD71" s="243"/>
      <c r="IZE71" s="243"/>
      <c r="IZF71" s="243"/>
      <c r="IZG71" s="243"/>
      <c r="IZH71" s="243"/>
      <c r="IZI71" s="243"/>
      <c r="IZJ71" s="243"/>
      <c r="IZK71" s="243"/>
      <c r="IZL71" s="243"/>
      <c r="IZM71" s="243"/>
      <c r="IZN71" s="243"/>
      <c r="IZO71" s="243"/>
      <c r="IZP71" s="243"/>
      <c r="IZQ71" s="243"/>
      <c r="IZR71" s="243"/>
      <c r="IZS71" s="243"/>
      <c r="IZT71" s="243"/>
      <c r="IZU71" s="243"/>
      <c r="IZV71" s="243"/>
      <c r="IZW71" s="243"/>
      <c r="IZX71" s="243"/>
      <c r="IZY71" s="243"/>
      <c r="IZZ71" s="243"/>
      <c r="JAA71" s="243"/>
      <c r="JAB71" s="243"/>
      <c r="JAC71" s="243"/>
      <c r="JAD71" s="243"/>
      <c r="JAE71" s="243"/>
      <c r="JAF71" s="243"/>
      <c r="JAG71" s="243"/>
      <c r="JAH71" s="243"/>
      <c r="JAI71" s="243"/>
      <c r="JAJ71" s="243"/>
      <c r="JAK71" s="243"/>
      <c r="JAL71" s="243"/>
      <c r="JAM71" s="243"/>
      <c r="JAN71" s="243"/>
      <c r="JAO71" s="243"/>
      <c r="JAP71" s="243"/>
      <c r="JAQ71" s="243"/>
      <c r="JAR71" s="243"/>
      <c r="JAS71" s="243"/>
      <c r="JAT71" s="243"/>
      <c r="JAU71" s="243"/>
      <c r="JAV71" s="243"/>
      <c r="JAW71" s="243"/>
      <c r="JAX71" s="243"/>
      <c r="JAY71" s="243"/>
      <c r="JAZ71" s="243"/>
      <c r="JBA71" s="243"/>
      <c r="JBB71" s="243"/>
      <c r="JBC71" s="243"/>
      <c r="JBD71" s="243"/>
      <c r="JBE71" s="243"/>
      <c r="JBF71" s="243"/>
      <c r="JBG71" s="243"/>
      <c r="JBH71" s="243"/>
      <c r="JBI71" s="243"/>
      <c r="JBJ71" s="243"/>
      <c r="JBK71" s="243"/>
      <c r="JBL71" s="243"/>
      <c r="JBM71" s="243"/>
      <c r="JBN71" s="243"/>
      <c r="JBO71" s="243"/>
      <c r="JBP71" s="243"/>
      <c r="JBQ71" s="243"/>
      <c r="JBR71" s="243"/>
      <c r="JBS71" s="243"/>
      <c r="JBT71" s="243"/>
      <c r="JBU71" s="243"/>
      <c r="JBV71" s="243"/>
      <c r="JBW71" s="243"/>
      <c r="JBX71" s="243"/>
      <c r="JBY71" s="243"/>
      <c r="JBZ71" s="243"/>
      <c r="JCA71" s="243"/>
      <c r="JCB71" s="243"/>
      <c r="JCC71" s="243"/>
      <c r="JCD71" s="243"/>
      <c r="JCE71" s="243"/>
      <c r="JCF71" s="243"/>
      <c r="JCG71" s="243"/>
      <c r="JCH71" s="243"/>
      <c r="JCI71" s="243"/>
      <c r="JCJ71" s="243"/>
      <c r="JCK71" s="243"/>
      <c r="JCL71" s="243"/>
      <c r="JCM71" s="243"/>
      <c r="JCN71" s="243"/>
      <c r="JCO71" s="243"/>
      <c r="JCP71" s="243"/>
      <c r="JCQ71" s="243"/>
      <c r="JCR71" s="243"/>
      <c r="JCS71" s="243"/>
      <c r="JCT71" s="243"/>
      <c r="JCU71" s="243"/>
      <c r="JCV71" s="243"/>
      <c r="JCW71" s="243"/>
      <c r="JCX71" s="243"/>
      <c r="JCY71" s="243"/>
      <c r="JCZ71" s="243"/>
      <c r="JDA71" s="243"/>
      <c r="JDB71" s="243"/>
      <c r="JDC71" s="243"/>
      <c r="JDD71" s="243"/>
      <c r="JDE71" s="243"/>
      <c r="JDF71" s="243"/>
      <c r="JDG71" s="243"/>
      <c r="JDH71" s="243"/>
      <c r="JDI71" s="243"/>
      <c r="JDJ71" s="243"/>
      <c r="JDK71" s="243"/>
      <c r="JDL71" s="243"/>
      <c r="JDM71" s="243"/>
      <c r="JDN71" s="243"/>
      <c r="JDO71" s="243"/>
      <c r="JDP71" s="243"/>
      <c r="JDQ71" s="243"/>
      <c r="JDR71" s="243"/>
      <c r="JDS71" s="243"/>
      <c r="JDT71" s="243"/>
      <c r="JDU71" s="243"/>
      <c r="JDV71" s="243"/>
      <c r="JDW71" s="243"/>
      <c r="JDX71" s="243"/>
      <c r="JDY71" s="243"/>
      <c r="JDZ71" s="243"/>
      <c r="JEA71" s="243"/>
      <c r="JEB71" s="243"/>
      <c r="JEC71" s="243"/>
      <c r="JED71" s="243"/>
      <c r="JEE71" s="243"/>
      <c r="JEF71" s="243"/>
      <c r="JEG71" s="243"/>
      <c r="JEH71" s="243"/>
      <c r="JEI71" s="243"/>
      <c r="JEJ71" s="243"/>
      <c r="JEK71" s="243"/>
      <c r="JEL71" s="243"/>
      <c r="JEM71" s="243"/>
      <c r="JEN71" s="243"/>
      <c r="JEO71" s="243"/>
      <c r="JEP71" s="243"/>
      <c r="JEQ71" s="243"/>
      <c r="JER71" s="243"/>
      <c r="JES71" s="243"/>
      <c r="JET71" s="243"/>
      <c r="JEU71" s="243"/>
      <c r="JEV71" s="243"/>
      <c r="JEW71" s="243"/>
      <c r="JEX71" s="243"/>
      <c r="JEY71" s="243"/>
      <c r="JEZ71" s="243"/>
      <c r="JFA71" s="243"/>
      <c r="JFB71" s="243"/>
      <c r="JFC71" s="243"/>
      <c r="JFD71" s="243"/>
      <c r="JFE71" s="243"/>
      <c r="JFF71" s="243"/>
      <c r="JFG71" s="243"/>
      <c r="JFH71" s="243"/>
      <c r="JFI71" s="243"/>
      <c r="JFJ71" s="243"/>
      <c r="JFK71" s="243"/>
      <c r="JFL71" s="243"/>
      <c r="JFM71" s="243"/>
      <c r="JFN71" s="243"/>
      <c r="JFO71" s="243"/>
      <c r="JFP71" s="243"/>
      <c r="JFQ71" s="243"/>
      <c r="JFR71" s="243"/>
      <c r="JFS71" s="243"/>
      <c r="JFT71" s="243"/>
      <c r="JFU71" s="243"/>
      <c r="JFV71" s="243"/>
      <c r="JFW71" s="243"/>
      <c r="JFX71" s="243"/>
      <c r="JFY71" s="243"/>
      <c r="JFZ71" s="243"/>
      <c r="JGA71" s="243"/>
      <c r="JGB71" s="243"/>
      <c r="JGC71" s="243"/>
      <c r="JGD71" s="243"/>
      <c r="JGE71" s="243"/>
      <c r="JGF71" s="243"/>
      <c r="JGG71" s="243"/>
      <c r="JGH71" s="243"/>
      <c r="JGI71" s="243"/>
      <c r="JGJ71" s="243"/>
      <c r="JGK71" s="243"/>
      <c r="JGL71" s="243"/>
      <c r="JGM71" s="243"/>
      <c r="JGN71" s="243"/>
      <c r="JGO71" s="243"/>
      <c r="JGP71" s="243"/>
      <c r="JGQ71" s="243"/>
      <c r="JGR71" s="243"/>
      <c r="JGS71" s="243"/>
      <c r="JGT71" s="243"/>
      <c r="JGU71" s="243"/>
      <c r="JGV71" s="243"/>
      <c r="JGW71" s="243"/>
      <c r="JGX71" s="243"/>
      <c r="JGY71" s="243"/>
      <c r="JGZ71" s="243"/>
      <c r="JHA71" s="243"/>
      <c r="JHB71" s="243"/>
      <c r="JHC71" s="243"/>
      <c r="JHD71" s="243"/>
      <c r="JHE71" s="243"/>
      <c r="JHF71" s="243"/>
      <c r="JHG71" s="243"/>
      <c r="JHH71" s="243"/>
      <c r="JHI71" s="243"/>
      <c r="JHJ71" s="243"/>
      <c r="JHK71" s="243"/>
      <c r="JHL71" s="243"/>
      <c r="JHM71" s="243"/>
      <c r="JHN71" s="243"/>
      <c r="JHO71" s="243"/>
      <c r="JHP71" s="243"/>
      <c r="JHQ71" s="243"/>
      <c r="JHR71" s="243"/>
      <c r="JHS71" s="243"/>
      <c r="JHT71" s="243"/>
      <c r="JHU71" s="243"/>
      <c r="JHV71" s="243"/>
      <c r="JHW71" s="243"/>
      <c r="JHX71" s="243"/>
      <c r="JHY71" s="243"/>
      <c r="JHZ71" s="243"/>
      <c r="JIA71" s="243"/>
      <c r="JIB71" s="243"/>
      <c r="JIC71" s="243"/>
      <c r="JID71" s="243"/>
      <c r="JIE71" s="243"/>
      <c r="JIF71" s="243"/>
      <c r="JIG71" s="243"/>
      <c r="JIH71" s="243"/>
      <c r="JII71" s="243"/>
      <c r="JIJ71" s="243"/>
      <c r="JIK71" s="243"/>
      <c r="JIL71" s="243"/>
      <c r="JIM71" s="243"/>
      <c r="JIN71" s="243"/>
      <c r="JIO71" s="243"/>
      <c r="JIP71" s="243"/>
      <c r="JIQ71" s="243"/>
      <c r="JIR71" s="243"/>
      <c r="JIS71" s="243"/>
      <c r="JIT71" s="243"/>
      <c r="JIU71" s="243"/>
      <c r="JIV71" s="243"/>
      <c r="JIW71" s="243"/>
      <c r="JIX71" s="243"/>
      <c r="JIY71" s="243"/>
      <c r="JIZ71" s="243"/>
      <c r="JJA71" s="243"/>
      <c r="JJB71" s="243"/>
      <c r="JJC71" s="243"/>
      <c r="JJD71" s="243"/>
      <c r="JJE71" s="243"/>
      <c r="JJF71" s="243"/>
      <c r="JJG71" s="243"/>
      <c r="JJH71" s="243"/>
      <c r="JJI71" s="243"/>
      <c r="JJJ71" s="243"/>
      <c r="JJK71" s="243"/>
      <c r="JJL71" s="243"/>
      <c r="JJM71" s="243"/>
      <c r="JJN71" s="243"/>
      <c r="JJO71" s="243"/>
      <c r="JJP71" s="243"/>
      <c r="JJQ71" s="243"/>
      <c r="JJR71" s="243"/>
      <c r="JJS71" s="243"/>
      <c r="JJT71" s="243"/>
      <c r="JJU71" s="243"/>
      <c r="JJV71" s="243"/>
      <c r="JJW71" s="243"/>
      <c r="JJX71" s="243"/>
      <c r="JJY71" s="243"/>
      <c r="JJZ71" s="243"/>
      <c r="JKA71" s="243"/>
      <c r="JKB71" s="243"/>
      <c r="JKC71" s="243"/>
      <c r="JKD71" s="243"/>
      <c r="JKE71" s="243"/>
      <c r="JKF71" s="243"/>
      <c r="JKG71" s="243"/>
      <c r="JKH71" s="243"/>
      <c r="JKI71" s="243"/>
      <c r="JKJ71" s="243"/>
      <c r="JKK71" s="243"/>
      <c r="JKL71" s="243"/>
      <c r="JKM71" s="243"/>
      <c r="JKN71" s="243"/>
      <c r="JKO71" s="243"/>
      <c r="JKP71" s="243"/>
      <c r="JKQ71" s="243"/>
      <c r="JKR71" s="243"/>
      <c r="JKS71" s="243"/>
      <c r="JKT71" s="243"/>
      <c r="JKU71" s="243"/>
      <c r="JKV71" s="243"/>
      <c r="JKW71" s="243"/>
      <c r="JKX71" s="243"/>
      <c r="JKY71" s="243"/>
      <c r="JKZ71" s="243"/>
      <c r="JLA71" s="243"/>
      <c r="JLB71" s="243"/>
      <c r="JLC71" s="243"/>
      <c r="JLD71" s="243"/>
      <c r="JLE71" s="243"/>
      <c r="JLF71" s="243"/>
      <c r="JLG71" s="243"/>
      <c r="JLH71" s="243"/>
      <c r="JLI71" s="243"/>
      <c r="JLJ71" s="243"/>
      <c r="JLK71" s="243"/>
      <c r="JLL71" s="243"/>
      <c r="JLM71" s="243"/>
      <c r="JLN71" s="243"/>
      <c r="JLO71" s="243"/>
      <c r="JLP71" s="243"/>
      <c r="JLQ71" s="243"/>
      <c r="JLR71" s="243"/>
      <c r="JLS71" s="243"/>
      <c r="JLT71" s="243"/>
      <c r="JLU71" s="243"/>
      <c r="JLV71" s="243"/>
      <c r="JLW71" s="243"/>
      <c r="JLX71" s="243"/>
      <c r="JLY71" s="243"/>
      <c r="JLZ71" s="243"/>
      <c r="JMA71" s="243"/>
      <c r="JMB71" s="243"/>
      <c r="JMC71" s="243"/>
      <c r="JMD71" s="243"/>
      <c r="JME71" s="243"/>
      <c r="JMF71" s="243"/>
      <c r="JMG71" s="243"/>
      <c r="JMH71" s="243"/>
      <c r="JMI71" s="243"/>
      <c r="JMJ71" s="243"/>
      <c r="JMK71" s="243"/>
      <c r="JML71" s="243"/>
      <c r="JMM71" s="243"/>
      <c r="JMN71" s="243"/>
      <c r="JMO71" s="243"/>
      <c r="JMP71" s="243"/>
      <c r="JMQ71" s="243"/>
      <c r="JMR71" s="243"/>
      <c r="JMS71" s="243"/>
      <c r="JMT71" s="243"/>
      <c r="JMU71" s="243"/>
      <c r="JMV71" s="243"/>
      <c r="JMW71" s="243"/>
      <c r="JMX71" s="243"/>
      <c r="JMY71" s="243"/>
      <c r="JMZ71" s="243"/>
      <c r="JNA71" s="243"/>
      <c r="JNB71" s="243"/>
      <c r="JNC71" s="243"/>
      <c r="JND71" s="243"/>
      <c r="JNE71" s="243"/>
      <c r="JNF71" s="243"/>
      <c r="JNG71" s="243"/>
      <c r="JNH71" s="243"/>
      <c r="JNI71" s="243"/>
      <c r="JNJ71" s="243"/>
      <c r="JNK71" s="243"/>
      <c r="JNL71" s="243"/>
      <c r="JNM71" s="243"/>
      <c r="JNN71" s="243"/>
      <c r="JNO71" s="243"/>
      <c r="JNP71" s="243"/>
      <c r="JNQ71" s="243"/>
      <c r="JNR71" s="243"/>
      <c r="JNS71" s="243"/>
      <c r="JNT71" s="243"/>
      <c r="JNU71" s="243"/>
      <c r="JNV71" s="243"/>
      <c r="JNW71" s="243"/>
      <c r="JNX71" s="243"/>
      <c r="JNY71" s="243"/>
      <c r="JNZ71" s="243"/>
      <c r="JOA71" s="243"/>
      <c r="JOB71" s="243"/>
      <c r="JOC71" s="243"/>
      <c r="JOD71" s="243"/>
      <c r="JOE71" s="243"/>
      <c r="JOF71" s="243"/>
      <c r="JOG71" s="243"/>
      <c r="JOH71" s="243"/>
      <c r="JOI71" s="243"/>
      <c r="JOJ71" s="243"/>
      <c r="JOK71" s="243"/>
      <c r="JOL71" s="243"/>
      <c r="JOM71" s="243"/>
      <c r="JON71" s="243"/>
      <c r="JOO71" s="243"/>
      <c r="JOP71" s="243"/>
      <c r="JOQ71" s="243"/>
      <c r="JOR71" s="243"/>
      <c r="JOS71" s="243"/>
      <c r="JOT71" s="243"/>
      <c r="JOU71" s="243"/>
      <c r="JOV71" s="243"/>
      <c r="JOW71" s="243"/>
      <c r="JOX71" s="243"/>
      <c r="JOY71" s="243"/>
      <c r="JOZ71" s="243"/>
      <c r="JPA71" s="243"/>
      <c r="JPB71" s="243"/>
      <c r="JPC71" s="243"/>
      <c r="JPD71" s="243"/>
      <c r="JPE71" s="243"/>
      <c r="JPF71" s="243"/>
      <c r="JPG71" s="243"/>
      <c r="JPH71" s="243"/>
      <c r="JPI71" s="243"/>
      <c r="JPJ71" s="243"/>
      <c r="JPK71" s="243"/>
      <c r="JPL71" s="243"/>
      <c r="JPM71" s="243"/>
      <c r="JPN71" s="243"/>
      <c r="JPO71" s="243"/>
      <c r="JPP71" s="243"/>
      <c r="JPQ71" s="243"/>
      <c r="JPR71" s="243"/>
      <c r="JPS71" s="243"/>
      <c r="JPT71" s="243"/>
      <c r="JPU71" s="243"/>
      <c r="JPV71" s="243"/>
      <c r="JPW71" s="243"/>
      <c r="JPX71" s="243"/>
      <c r="JPY71" s="243"/>
      <c r="JPZ71" s="243"/>
      <c r="JQA71" s="243"/>
      <c r="JQB71" s="243"/>
      <c r="JQC71" s="243"/>
      <c r="JQD71" s="243"/>
      <c r="JQE71" s="243"/>
      <c r="JQF71" s="243"/>
      <c r="JQG71" s="243"/>
      <c r="JQH71" s="243"/>
      <c r="JQI71" s="243"/>
      <c r="JQJ71" s="243"/>
      <c r="JQK71" s="243"/>
      <c r="JQL71" s="243"/>
      <c r="JQM71" s="243"/>
      <c r="JQN71" s="243"/>
      <c r="JQO71" s="243"/>
      <c r="JQP71" s="243"/>
      <c r="JQQ71" s="243"/>
      <c r="JQR71" s="243"/>
      <c r="JQS71" s="243"/>
      <c r="JQT71" s="243"/>
      <c r="JQU71" s="243"/>
      <c r="JQV71" s="243"/>
      <c r="JQW71" s="243"/>
      <c r="JQX71" s="243"/>
      <c r="JQY71" s="243"/>
      <c r="JQZ71" s="243"/>
      <c r="JRA71" s="243"/>
      <c r="JRB71" s="243"/>
      <c r="JRC71" s="243"/>
      <c r="JRD71" s="243"/>
      <c r="JRE71" s="243"/>
      <c r="JRF71" s="243"/>
      <c r="JRG71" s="243"/>
      <c r="JRH71" s="243"/>
      <c r="JRI71" s="243"/>
      <c r="JRJ71" s="243"/>
      <c r="JRK71" s="243"/>
      <c r="JRL71" s="243"/>
      <c r="JRM71" s="243"/>
      <c r="JRN71" s="243"/>
      <c r="JRO71" s="243"/>
      <c r="JRP71" s="243"/>
      <c r="JRQ71" s="243"/>
      <c r="JRR71" s="243"/>
      <c r="JRS71" s="243"/>
      <c r="JRT71" s="243"/>
      <c r="JRU71" s="243"/>
      <c r="JRV71" s="243"/>
      <c r="JRW71" s="243"/>
      <c r="JRX71" s="243"/>
      <c r="JRY71" s="243"/>
      <c r="JRZ71" s="243"/>
      <c r="JSA71" s="243"/>
      <c r="JSB71" s="243"/>
      <c r="JSC71" s="243"/>
      <c r="JSD71" s="243"/>
      <c r="JSE71" s="243"/>
      <c r="JSF71" s="243"/>
      <c r="JSG71" s="243"/>
      <c r="JSH71" s="243"/>
      <c r="JSI71" s="243"/>
      <c r="JSJ71" s="243"/>
      <c r="JSK71" s="243"/>
      <c r="JSL71" s="243"/>
      <c r="JSM71" s="243"/>
      <c r="JSN71" s="243"/>
      <c r="JSO71" s="243"/>
      <c r="JSP71" s="243"/>
      <c r="JSQ71" s="243"/>
      <c r="JSR71" s="243"/>
      <c r="JSS71" s="243"/>
      <c r="JST71" s="243"/>
      <c r="JSU71" s="243"/>
      <c r="JSV71" s="243"/>
      <c r="JSW71" s="243"/>
      <c r="JSX71" s="243"/>
      <c r="JSY71" s="243"/>
      <c r="JSZ71" s="243"/>
      <c r="JTA71" s="243"/>
      <c r="JTB71" s="243"/>
      <c r="JTC71" s="243"/>
      <c r="JTD71" s="243"/>
      <c r="JTE71" s="243"/>
      <c r="JTF71" s="243"/>
      <c r="JTG71" s="243"/>
      <c r="JTH71" s="243"/>
      <c r="JTI71" s="243"/>
      <c r="JTJ71" s="243"/>
      <c r="JTK71" s="243"/>
      <c r="JTL71" s="243"/>
      <c r="JTM71" s="243"/>
      <c r="JTN71" s="243"/>
      <c r="JTO71" s="243"/>
      <c r="JTP71" s="243"/>
      <c r="JTQ71" s="243"/>
      <c r="JTR71" s="243"/>
      <c r="JTS71" s="243"/>
      <c r="JTT71" s="243"/>
      <c r="JTU71" s="243"/>
      <c r="JTV71" s="243"/>
      <c r="JTW71" s="243"/>
      <c r="JTX71" s="243"/>
      <c r="JTY71" s="243"/>
      <c r="JTZ71" s="243"/>
      <c r="JUA71" s="243"/>
      <c r="JUB71" s="243"/>
      <c r="JUC71" s="243"/>
      <c r="JUD71" s="243"/>
      <c r="JUE71" s="243"/>
      <c r="JUF71" s="243"/>
      <c r="JUG71" s="243"/>
      <c r="JUH71" s="243"/>
      <c r="JUI71" s="243"/>
      <c r="JUJ71" s="243"/>
      <c r="JUK71" s="243"/>
      <c r="JUL71" s="243"/>
      <c r="JUM71" s="243"/>
      <c r="JUN71" s="243"/>
      <c r="JUO71" s="243"/>
      <c r="JUP71" s="243"/>
      <c r="JUQ71" s="243"/>
      <c r="JUR71" s="243"/>
      <c r="JUS71" s="243"/>
      <c r="JUT71" s="243"/>
      <c r="JUU71" s="243"/>
      <c r="JUV71" s="243"/>
      <c r="JUW71" s="243"/>
      <c r="JUX71" s="243"/>
      <c r="JUY71" s="243"/>
      <c r="JUZ71" s="243"/>
      <c r="JVA71" s="243"/>
      <c r="JVB71" s="243"/>
      <c r="JVC71" s="243"/>
      <c r="JVD71" s="243"/>
      <c r="JVE71" s="243"/>
      <c r="JVF71" s="243"/>
      <c r="JVG71" s="243"/>
      <c r="JVH71" s="243"/>
      <c r="JVI71" s="243"/>
      <c r="JVJ71" s="243"/>
      <c r="JVK71" s="243"/>
      <c r="JVL71" s="243"/>
      <c r="JVM71" s="243"/>
      <c r="JVN71" s="243"/>
      <c r="JVO71" s="243"/>
      <c r="JVP71" s="243"/>
      <c r="JVQ71" s="243"/>
      <c r="JVR71" s="243"/>
      <c r="JVS71" s="243"/>
      <c r="JVT71" s="243"/>
      <c r="JVU71" s="243"/>
      <c r="JVV71" s="243"/>
      <c r="JVW71" s="243"/>
      <c r="JVX71" s="243"/>
      <c r="JVY71" s="243"/>
      <c r="JVZ71" s="243"/>
      <c r="JWA71" s="243"/>
      <c r="JWB71" s="243"/>
      <c r="JWC71" s="243"/>
      <c r="JWD71" s="243"/>
      <c r="JWE71" s="243"/>
      <c r="JWF71" s="243"/>
      <c r="JWG71" s="243"/>
      <c r="JWH71" s="243"/>
      <c r="JWI71" s="243"/>
      <c r="JWJ71" s="243"/>
      <c r="JWK71" s="243"/>
      <c r="JWL71" s="243"/>
      <c r="JWM71" s="243"/>
      <c r="JWN71" s="243"/>
      <c r="JWO71" s="243"/>
      <c r="JWP71" s="243"/>
      <c r="JWQ71" s="243"/>
      <c r="JWR71" s="243"/>
      <c r="JWS71" s="243"/>
      <c r="JWT71" s="243"/>
      <c r="JWU71" s="243"/>
      <c r="JWV71" s="243"/>
      <c r="JWW71" s="243"/>
      <c r="JWX71" s="243"/>
      <c r="JWY71" s="243"/>
      <c r="JWZ71" s="243"/>
      <c r="JXA71" s="243"/>
      <c r="JXB71" s="243"/>
      <c r="JXC71" s="243"/>
      <c r="JXD71" s="243"/>
      <c r="JXE71" s="243"/>
      <c r="JXF71" s="243"/>
      <c r="JXG71" s="243"/>
      <c r="JXH71" s="243"/>
      <c r="JXI71" s="243"/>
      <c r="JXJ71" s="243"/>
      <c r="JXK71" s="243"/>
      <c r="JXL71" s="243"/>
      <c r="JXM71" s="243"/>
      <c r="JXN71" s="243"/>
      <c r="JXO71" s="243"/>
      <c r="JXP71" s="243"/>
      <c r="JXQ71" s="243"/>
      <c r="JXR71" s="243"/>
      <c r="JXS71" s="243"/>
      <c r="JXT71" s="243"/>
      <c r="JXU71" s="243"/>
      <c r="JXV71" s="243"/>
      <c r="JXW71" s="243"/>
      <c r="JXX71" s="243"/>
      <c r="JXY71" s="243"/>
      <c r="JXZ71" s="243"/>
      <c r="JYA71" s="243"/>
      <c r="JYB71" s="243"/>
      <c r="JYC71" s="243"/>
      <c r="JYD71" s="243"/>
      <c r="JYE71" s="243"/>
      <c r="JYF71" s="243"/>
      <c r="JYG71" s="243"/>
      <c r="JYH71" s="243"/>
      <c r="JYI71" s="243"/>
      <c r="JYJ71" s="243"/>
      <c r="JYK71" s="243"/>
      <c r="JYL71" s="243"/>
      <c r="JYM71" s="243"/>
      <c r="JYN71" s="243"/>
      <c r="JYO71" s="243"/>
      <c r="JYP71" s="243"/>
      <c r="JYQ71" s="243"/>
      <c r="JYR71" s="243"/>
      <c r="JYS71" s="243"/>
      <c r="JYT71" s="243"/>
      <c r="JYU71" s="243"/>
      <c r="JYV71" s="243"/>
      <c r="JYW71" s="243"/>
      <c r="JYX71" s="243"/>
      <c r="JYY71" s="243"/>
      <c r="JYZ71" s="243"/>
      <c r="JZA71" s="243"/>
      <c r="JZB71" s="243"/>
      <c r="JZC71" s="243"/>
      <c r="JZD71" s="243"/>
      <c r="JZE71" s="243"/>
      <c r="JZF71" s="243"/>
      <c r="JZG71" s="243"/>
      <c r="JZH71" s="243"/>
      <c r="JZI71" s="243"/>
      <c r="JZJ71" s="243"/>
      <c r="JZK71" s="243"/>
      <c r="JZL71" s="243"/>
      <c r="JZM71" s="243"/>
      <c r="JZN71" s="243"/>
      <c r="JZO71" s="243"/>
      <c r="JZP71" s="243"/>
      <c r="JZQ71" s="243"/>
      <c r="JZR71" s="243"/>
      <c r="JZS71" s="243"/>
      <c r="JZT71" s="243"/>
      <c r="JZU71" s="243"/>
      <c r="JZV71" s="243"/>
      <c r="JZW71" s="243"/>
      <c r="JZX71" s="243"/>
      <c r="JZY71" s="243"/>
      <c r="JZZ71" s="243"/>
      <c r="KAA71" s="243"/>
      <c r="KAB71" s="243"/>
      <c r="KAC71" s="243"/>
      <c r="KAD71" s="243"/>
      <c r="KAE71" s="243"/>
      <c r="KAF71" s="243"/>
      <c r="KAG71" s="243"/>
      <c r="KAH71" s="243"/>
      <c r="KAI71" s="243"/>
      <c r="KAJ71" s="243"/>
      <c r="KAK71" s="243"/>
      <c r="KAL71" s="243"/>
      <c r="KAM71" s="243"/>
      <c r="KAN71" s="243"/>
      <c r="KAO71" s="243"/>
      <c r="KAP71" s="243"/>
      <c r="KAQ71" s="243"/>
      <c r="KAR71" s="243"/>
      <c r="KAS71" s="243"/>
      <c r="KAT71" s="243"/>
      <c r="KAU71" s="243"/>
      <c r="KAV71" s="243"/>
      <c r="KAW71" s="243"/>
      <c r="KAX71" s="243"/>
      <c r="KAY71" s="243"/>
      <c r="KAZ71" s="243"/>
      <c r="KBA71" s="243"/>
      <c r="KBB71" s="243"/>
      <c r="KBC71" s="243"/>
      <c r="KBD71" s="243"/>
      <c r="KBE71" s="243"/>
      <c r="KBF71" s="243"/>
      <c r="KBG71" s="243"/>
      <c r="KBH71" s="243"/>
      <c r="KBI71" s="243"/>
      <c r="KBJ71" s="243"/>
      <c r="KBK71" s="243"/>
      <c r="KBL71" s="243"/>
      <c r="KBM71" s="243"/>
      <c r="KBN71" s="243"/>
      <c r="KBO71" s="243"/>
      <c r="KBP71" s="243"/>
      <c r="KBQ71" s="243"/>
      <c r="KBR71" s="243"/>
      <c r="KBS71" s="243"/>
      <c r="KBT71" s="243"/>
      <c r="KBU71" s="243"/>
      <c r="KBV71" s="243"/>
      <c r="KBW71" s="243"/>
      <c r="KBX71" s="243"/>
      <c r="KBY71" s="243"/>
      <c r="KBZ71" s="243"/>
      <c r="KCA71" s="243"/>
      <c r="KCB71" s="243"/>
      <c r="KCC71" s="243"/>
      <c r="KCD71" s="243"/>
      <c r="KCE71" s="243"/>
      <c r="KCF71" s="243"/>
      <c r="KCG71" s="243"/>
      <c r="KCH71" s="243"/>
      <c r="KCI71" s="243"/>
      <c r="KCJ71" s="243"/>
      <c r="KCK71" s="243"/>
      <c r="KCL71" s="243"/>
      <c r="KCM71" s="243"/>
      <c r="KCN71" s="243"/>
      <c r="KCO71" s="243"/>
      <c r="KCP71" s="243"/>
      <c r="KCQ71" s="243"/>
      <c r="KCR71" s="243"/>
      <c r="KCS71" s="243"/>
      <c r="KCT71" s="243"/>
      <c r="KCU71" s="243"/>
      <c r="KCV71" s="243"/>
      <c r="KCW71" s="243"/>
      <c r="KCX71" s="243"/>
      <c r="KCY71" s="243"/>
      <c r="KCZ71" s="243"/>
      <c r="KDA71" s="243"/>
      <c r="KDB71" s="243"/>
      <c r="KDC71" s="243"/>
      <c r="KDD71" s="243"/>
      <c r="KDE71" s="243"/>
      <c r="KDF71" s="243"/>
      <c r="KDG71" s="243"/>
      <c r="KDH71" s="243"/>
      <c r="KDI71" s="243"/>
      <c r="KDJ71" s="243"/>
      <c r="KDK71" s="243"/>
      <c r="KDL71" s="243"/>
      <c r="KDM71" s="243"/>
      <c r="KDN71" s="243"/>
      <c r="KDO71" s="243"/>
      <c r="KDP71" s="243"/>
      <c r="KDQ71" s="243"/>
      <c r="KDR71" s="243"/>
      <c r="KDS71" s="243"/>
      <c r="KDT71" s="243"/>
      <c r="KDU71" s="243"/>
      <c r="KDV71" s="243"/>
      <c r="KDW71" s="243"/>
      <c r="KDX71" s="243"/>
      <c r="KDY71" s="243"/>
      <c r="KDZ71" s="243"/>
      <c r="KEA71" s="243"/>
      <c r="KEB71" s="243"/>
      <c r="KEC71" s="243"/>
      <c r="KED71" s="243"/>
      <c r="KEE71" s="243"/>
      <c r="KEF71" s="243"/>
      <c r="KEG71" s="243"/>
      <c r="KEH71" s="243"/>
      <c r="KEI71" s="243"/>
      <c r="KEJ71" s="243"/>
      <c r="KEK71" s="243"/>
      <c r="KEL71" s="243"/>
      <c r="KEM71" s="243"/>
      <c r="KEN71" s="243"/>
      <c r="KEO71" s="243"/>
      <c r="KEP71" s="243"/>
      <c r="KEQ71" s="243"/>
      <c r="KER71" s="243"/>
      <c r="KES71" s="243"/>
      <c r="KET71" s="243"/>
      <c r="KEU71" s="243"/>
      <c r="KEV71" s="243"/>
      <c r="KEW71" s="243"/>
      <c r="KEX71" s="243"/>
      <c r="KEY71" s="243"/>
      <c r="KEZ71" s="243"/>
      <c r="KFA71" s="243"/>
      <c r="KFB71" s="243"/>
      <c r="KFC71" s="243"/>
      <c r="KFD71" s="243"/>
      <c r="KFE71" s="243"/>
      <c r="KFF71" s="243"/>
      <c r="KFG71" s="243"/>
      <c r="KFH71" s="243"/>
      <c r="KFI71" s="243"/>
      <c r="KFJ71" s="243"/>
      <c r="KFK71" s="243"/>
      <c r="KFL71" s="243"/>
      <c r="KFM71" s="243"/>
      <c r="KFN71" s="243"/>
      <c r="KFO71" s="243"/>
      <c r="KFP71" s="243"/>
      <c r="KFQ71" s="243"/>
      <c r="KFR71" s="243"/>
      <c r="KFS71" s="243"/>
      <c r="KFT71" s="243"/>
      <c r="KFU71" s="243"/>
      <c r="KFV71" s="243"/>
      <c r="KFW71" s="243"/>
      <c r="KFX71" s="243"/>
      <c r="KFY71" s="243"/>
      <c r="KFZ71" s="243"/>
      <c r="KGA71" s="243"/>
      <c r="KGB71" s="243"/>
      <c r="KGC71" s="243"/>
      <c r="KGD71" s="243"/>
      <c r="KGE71" s="243"/>
      <c r="KGF71" s="243"/>
      <c r="KGG71" s="243"/>
      <c r="KGH71" s="243"/>
      <c r="KGI71" s="243"/>
      <c r="KGJ71" s="243"/>
      <c r="KGK71" s="243"/>
      <c r="KGL71" s="243"/>
      <c r="KGM71" s="243"/>
      <c r="KGN71" s="243"/>
      <c r="KGO71" s="243"/>
      <c r="KGP71" s="243"/>
      <c r="KGQ71" s="243"/>
      <c r="KGR71" s="243"/>
      <c r="KGS71" s="243"/>
      <c r="KGT71" s="243"/>
      <c r="KGU71" s="243"/>
      <c r="KGV71" s="243"/>
      <c r="KGW71" s="243"/>
      <c r="KGX71" s="243"/>
      <c r="KGY71" s="243"/>
      <c r="KGZ71" s="243"/>
      <c r="KHA71" s="243"/>
      <c r="KHB71" s="243"/>
      <c r="KHC71" s="243"/>
      <c r="KHD71" s="243"/>
      <c r="KHE71" s="243"/>
      <c r="KHF71" s="243"/>
      <c r="KHG71" s="243"/>
      <c r="KHH71" s="243"/>
      <c r="KHI71" s="243"/>
      <c r="KHJ71" s="243"/>
      <c r="KHK71" s="243"/>
      <c r="KHL71" s="243"/>
      <c r="KHM71" s="243"/>
      <c r="KHN71" s="243"/>
      <c r="KHO71" s="243"/>
      <c r="KHP71" s="243"/>
      <c r="KHQ71" s="243"/>
      <c r="KHR71" s="243"/>
      <c r="KHS71" s="243"/>
      <c r="KHT71" s="243"/>
      <c r="KHU71" s="243"/>
      <c r="KHV71" s="243"/>
      <c r="KHW71" s="243"/>
      <c r="KHX71" s="243"/>
      <c r="KHY71" s="243"/>
      <c r="KHZ71" s="243"/>
      <c r="KIA71" s="243"/>
      <c r="KIB71" s="243"/>
      <c r="KIC71" s="243"/>
      <c r="KID71" s="243"/>
      <c r="KIE71" s="243"/>
      <c r="KIF71" s="243"/>
      <c r="KIG71" s="243"/>
      <c r="KIH71" s="243"/>
      <c r="KII71" s="243"/>
      <c r="KIJ71" s="243"/>
      <c r="KIK71" s="243"/>
      <c r="KIL71" s="243"/>
      <c r="KIM71" s="243"/>
      <c r="KIN71" s="243"/>
      <c r="KIO71" s="243"/>
      <c r="KIP71" s="243"/>
      <c r="KIQ71" s="243"/>
      <c r="KIR71" s="243"/>
      <c r="KIS71" s="243"/>
      <c r="KIT71" s="243"/>
      <c r="KIU71" s="243"/>
      <c r="KIV71" s="243"/>
      <c r="KIW71" s="243"/>
      <c r="KIX71" s="243"/>
      <c r="KIY71" s="243"/>
      <c r="KIZ71" s="243"/>
      <c r="KJA71" s="243"/>
      <c r="KJB71" s="243"/>
      <c r="KJC71" s="243"/>
      <c r="KJD71" s="243"/>
      <c r="KJE71" s="243"/>
      <c r="KJF71" s="243"/>
      <c r="KJG71" s="243"/>
      <c r="KJH71" s="243"/>
      <c r="KJI71" s="243"/>
      <c r="KJJ71" s="243"/>
      <c r="KJK71" s="243"/>
      <c r="KJL71" s="243"/>
      <c r="KJM71" s="243"/>
      <c r="KJN71" s="243"/>
      <c r="KJO71" s="243"/>
      <c r="KJP71" s="243"/>
      <c r="KJQ71" s="243"/>
      <c r="KJR71" s="243"/>
      <c r="KJS71" s="243"/>
      <c r="KJT71" s="243"/>
      <c r="KJU71" s="243"/>
      <c r="KJV71" s="243"/>
      <c r="KJW71" s="243"/>
      <c r="KJX71" s="243"/>
      <c r="KJY71" s="243"/>
      <c r="KJZ71" s="243"/>
      <c r="KKA71" s="243"/>
      <c r="KKB71" s="243"/>
      <c r="KKC71" s="243"/>
      <c r="KKD71" s="243"/>
      <c r="KKE71" s="243"/>
      <c r="KKF71" s="243"/>
      <c r="KKG71" s="243"/>
      <c r="KKH71" s="243"/>
      <c r="KKI71" s="243"/>
      <c r="KKJ71" s="243"/>
      <c r="KKK71" s="243"/>
      <c r="KKL71" s="243"/>
      <c r="KKM71" s="243"/>
      <c r="KKN71" s="243"/>
      <c r="KKO71" s="243"/>
      <c r="KKP71" s="243"/>
      <c r="KKQ71" s="243"/>
      <c r="KKR71" s="243"/>
      <c r="KKS71" s="243"/>
      <c r="KKT71" s="243"/>
      <c r="KKU71" s="243"/>
      <c r="KKV71" s="243"/>
      <c r="KKW71" s="243"/>
      <c r="KKX71" s="243"/>
      <c r="KKY71" s="243"/>
      <c r="KKZ71" s="243"/>
      <c r="KLA71" s="243"/>
      <c r="KLB71" s="243"/>
      <c r="KLC71" s="243"/>
      <c r="KLD71" s="243"/>
      <c r="KLE71" s="243"/>
      <c r="KLF71" s="243"/>
      <c r="KLG71" s="243"/>
      <c r="KLH71" s="243"/>
      <c r="KLI71" s="243"/>
      <c r="KLJ71" s="243"/>
      <c r="KLK71" s="243"/>
      <c r="KLL71" s="243"/>
      <c r="KLM71" s="243"/>
      <c r="KLN71" s="243"/>
      <c r="KLO71" s="243"/>
      <c r="KLP71" s="243"/>
      <c r="KLQ71" s="243"/>
      <c r="KLR71" s="243"/>
      <c r="KLS71" s="243"/>
      <c r="KLT71" s="243"/>
      <c r="KLU71" s="243"/>
      <c r="KLV71" s="243"/>
      <c r="KLW71" s="243"/>
      <c r="KLX71" s="243"/>
      <c r="KLY71" s="243"/>
      <c r="KLZ71" s="243"/>
      <c r="KMA71" s="243"/>
      <c r="KMB71" s="243"/>
      <c r="KMC71" s="243"/>
      <c r="KMD71" s="243"/>
      <c r="KME71" s="243"/>
      <c r="KMF71" s="243"/>
      <c r="KMG71" s="243"/>
      <c r="KMH71" s="243"/>
      <c r="KMI71" s="243"/>
      <c r="KMJ71" s="243"/>
      <c r="KMK71" s="243"/>
      <c r="KML71" s="243"/>
      <c r="KMM71" s="243"/>
      <c r="KMN71" s="243"/>
      <c r="KMO71" s="243"/>
      <c r="KMP71" s="243"/>
      <c r="KMQ71" s="243"/>
      <c r="KMR71" s="243"/>
      <c r="KMS71" s="243"/>
      <c r="KMT71" s="243"/>
      <c r="KMU71" s="243"/>
      <c r="KMV71" s="243"/>
      <c r="KMW71" s="243"/>
      <c r="KMX71" s="243"/>
      <c r="KMY71" s="243"/>
      <c r="KMZ71" s="243"/>
      <c r="KNA71" s="243"/>
      <c r="KNB71" s="243"/>
      <c r="KNC71" s="243"/>
      <c r="KND71" s="243"/>
      <c r="KNE71" s="243"/>
      <c r="KNF71" s="243"/>
      <c r="KNG71" s="243"/>
      <c r="KNH71" s="243"/>
      <c r="KNI71" s="243"/>
      <c r="KNJ71" s="243"/>
      <c r="KNK71" s="243"/>
      <c r="KNL71" s="243"/>
      <c r="KNM71" s="243"/>
      <c r="KNN71" s="243"/>
      <c r="KNO71" s="243"/>
      <c r="KNP71" s="243"/>
      <c r="KNQ71" s="243"/>
      <c r="KNR71" s="243"/>
      <c r="KNS71" s="243"/>
      <c r="KNT71" s="243"/>
      <c r="KNU71" s="243"/>
      <c r="KNV71" s="243"/>
      <c r="KNW71" s="243"/>
      <c r="KNX71" s="243"/>
      <c r="KNY71" s="243"/>
      <c r="KNZ71" s="243"/>
      <c r="KOA71" s="243"/>
      <c r="KOB71" s="243"/>
      <c r="KOC71" s="243"/>
      <c r="KOD71" s="243"/>
      <c r="KOE71" s="243"/>
      <c r="KOF71" s="243"/>
      <c r="KOG71" s="243"/>
      <c r="KOH71" s="243"/>
      <c r="KOI71" s="243"/>
      <c r="KOJ71" s="243"/>
      <c r="KOK71" s="243"/>
      <c r="KOL71" s="243"/>
      <c r="KOM71" s="243"/>
      <c r="KON71" s="243"/>
      <c r="KOO71" s="243"/>
      <c r="KOP71" s="243"/>
      <c r="KOQ71" s="243"/>
      <c r="KOR71" s="243"/>
      <c r="KOS71" s="243"/>
      <c r="KOT71" s="243"/>
      <c r="KOU71" s="243"/>
      <c r="KOV71" s="243"/>
      <c r="KOW71" s="243"/>
      <c r="KOX71" s="243"/>
      <c r="KOY71" s="243"/>
      <c r="KOZ71" s="243"/>
      <c r="KPA71" s="243"/>
      <c r="KPB71" s="243"/>
      <c r="KPC71" s="243"/>
      <c r="KPD71" s="243"/>
      <c r="KPE71" s="243"/>
      <c r="KPF71" s="243"/>
      <c r="KPG71" s="243"/>
      <c r="KPH71" s="243"/>
      <c r="KPI71" s="243"/>
      <c r="KPJ71" s="243"/>
      <c r="KPK71" s="243"/>
      <c r="KPL71" s="243"/>
      <c r="KPM71" s="243"/>
      <c r="KPN71" s="243"/>
      <c r="KPO71" s="243"/>
      <c r="KPP71" s="243"/>
      <c r="KPQ71" s="243"/>
      <c r="KPR71" s="243"/>
      <c r="KPS71" s="243"/>
      <c r="KPT71" s="243"/>
      <c r="KPU71" s="243"/>
      <c r="KPV71" s="243"/>
      <c r="KPW71" s="243"/>
      <c r="KPX71" s="243"/>
      <c r="KPY71" s="243"/>
      <c r="KPZ71" s="243"/>
      <c r="KQA71" s="243"/>
      <c r="KQB71" s="243"/>
      <c r="KQC71" s="243"/>
      <c r="KQD71" s="243"/>
      <c r="KQE71" s="243"/>
      <c r="KQF71" s="243"/>
      <c r="KQG71" s="243"/>
      <c r="KQH71" s="243"/>
      <c r="KQI71" s="243"/>
      <c r="KQJ71" s="243"/>
      <c r="KQK71" s="243"/>
      <c r="KQL71" s="243"/>
      <c r="KQM71" s="243"/>
      <c r="KQN71" s="243"/>
      <c r="KQO71" s="243"/>
      <c r="KQP71" s="243"/>
      <c r="KQQ71" s="243"/>
      <c r="KQR71" s="243"/>
      <c r="KQS71" s="243"/>
      <c r="KQT71" s="243"/>
      <c r="KQU71" s="243"/>
      <c r="KQV71" s="243"/>
      <c r="KQW71" s="243"/>
      <c r="KQX71" s="243"/>
      <c r="KQY71" s="243"/>
      <c r="KQZ71" s="243"/>
      <c r="KRA71" s="243"/>
      <c r="KRB71" s="243"/>
      <c r="KRC71" s="243"/>
      <c r="KRD71" s="243"/>
      <c r="KRE71" s="243"/>
      <c r="KRF71" s="243"/>
      <c r="KRG71" s="243"/>
      <c r="KRH71" s="243"/>
      <c r="KRI71" s="243"/>
      <c r="KRJ71" s="243"/>
      <c r="KRK71" s="243"/>
      <c r="KRL71" s="243"/>
      <c r="KRM71" s="243"/>
      <c r="KRN71" s="243"/>
      <c r="KRO71" s="243"/>
      <c r="KRP71" s="243"/>
      <c r="KRQ71" s="243"/>
      <c r="KRR71" s="243"/>
      <c r="KRS71" s="243"/>
      <c r="KRT71" s="243"/>
      <c r="KRU71" s="243"/>
      <c r="KRV71" s="243"/>
      <c r="KRW71" s="243"/>
      <c r="KRX71" s="243"/>
      <c r="KRY71" s="243"/>
      <c r="KRZ71" s="243"/>
      <c r="KSA71" s="243"/>
      <c r="KSB71" s="243"/>
      <c r="KSC71" s="243"/>
      <c r="KSD71" s="243"/>
      <c r="KSE71" s="243"/>
      <c r="KSF71" s="243"/>
      <c r="KSG71" s="243"/>
      <c r="KSH71" s="243"/>
      <c r="KSI71" s="243"/>
      <c r="KSJ71" s="243"/>
      <c r="KSK71" s="243"/>
      <c r="KSL71" s="243"/>
      <c r="KSM71" s="243"/>
      <c r="KSN71" s="243"/>
      <c r="KSO71" s="243"/>
      <c r="KSP71" s="243"/>
      <c r="KSQ71" s="243"/>
      <c r="KSR71" s="243"/>
      <c r="KSS71" s="243"/>
      <c r="KST71" s="243"/>
      <c r="KSU71" s="243"/>
      <c r="KSV71" s="243"/>
      <c r="KSW71" s="243"/>
      <c r="KSX71" s="243"/>
      <c r="KSY71" s="243"/>
      <c r="KSZ71" s="243"/>
      <c r="KTA71" s="243"/>
      <c r="KTB71" s="243"/>
      <c r="KTC71" s="243"/>
      <c r="KTD71" s="243"/>
      <c r="KTE71" s="243"/>
      <c r="KTF71" s="243"/>
      <c r="KTG71" s="243"/>
      <c r="KTH71" s="243"/>
      <c r="KTI71" s="243"/>
      <c r="KTJ71" s="243"/>
      <c r="KTK71" s="243"/>
      <c r="KTL71" s="243"/>
      <c r="KTM71" s="243"/>
      <c r="KTN71" s="243"/>
      <c r="KTO71" s="243"/>
      <c r="KTP71" s="243"/>
      <c r="KTQ71" s="243"/>
      <c r="KTR71" s="243"/>
      <c r="KTS71" s="243"/>
      <c r="KTT71" s="243"/>
      <c r="KTU71" s="243"/>
      <c r="KTV71" s="243"/>
      <c r="KTW71" s="243"/>
      <c r="KTX71" s="243"/>
      <c r="KTY71" s="243"/>
      <c r="KTZ71" s="243"/>
      <c r="KUA71" s="243"/>
      <c r="KUB71" s="243"/>
      <c r="KUC71" s="243"/>
      <c r="KUD71" s="243"/>
      <c r="KUE71" s="243"/>
      <c r="KUF71" s="243"/>
      <c r="KUG71" s="243"/>
      <c r="KUH71" s="243"/>
      <c r="KUI71" s="243"/>
      <c r="KUJ71" s="243"/>
      <c r="KUK71" s="243"/>
      <c r="KUL71" s="243"/>
      <c r="KUM71" s="243"/>
      <c r="KUN71" s="243"/>
      <c r="KUO71" s="243"/>
      <c r="KUP71" s="243"/>
      <c r="KUQ71" s="243"/>
      <c r="KUR71" s="243"/>
      <c r="KUS71" s="243"/>
      <c r="KUT71" s="243"/>
      <c r="KUU71" s="243"/>
      <c r="KUV71" s="243"/>
      <c r="KUW71" s="243"/>
      <c r="KUX71" s="243"/>
      <c r="KUY71" s="243"/>
      <c r="KUZ71" s="243"/>
      <c r="KVA71" s="243"/>
      <c r="KVB71" s="243"/>
      <c r="KVC71" s="243"/>
      <c r="KVD71" s="243"/>
      <c r="KVE71" s="243"/>
      <c r="KVF71" s="243"/>
      <c r="KVG71" s="243"/>
      <c r="KVH71" s="243"/>
      <c r="KVI71" s="243"/>
      <c r="KVJ71" s="243"/>
      <c r="KVK71" s="243"/>
      <c r="KVL71" s="243"/>
      <c r="KVM71" s="243"/>
      <c r="KVN71" s="243"/>
      <c r="KVO71" s="243"/>
      <c r="KVP71" s="243"/>
      <c r="KVQ71" s="243"/>
      <c r="KVR71" s="243"/>
      <c r="KVS71" s="243"/>
      <c r="KVT71" s="243"/>
      <c r="KVU71" s="243"/>
      <c r="KVV71" s="243"/>
      <c r="KVW71" s="243"/>
      <c r="KVX71" s="243"/>
      <c r="KVY71" s="243"/>
      <c r="KVZ71" s="243"/>
      <c r="KWA71" s="243"/>
      <c r="KWB71" s="243"/>
      <c r="KWC71" s="243"/>
      <c r="KWD71" s="243"/>
      <c r="KWE71" s="243"/>
      <c r="KWF71" s="243"/>
      <c r="KWG71" s="243"/>
      <c r="KWH71" s="243"/>
      <c r="KWI71" s="243"/>
      <c r="KWJ71" s="243"/>
      <c r="KWK71" s="243"/>
      <c r="KWL71" s="243"/>
      <c r="KWM71" s="243"/>
      <c r="KWN71" s="243"/>
      <c r="KWO71" s="243"/>
      <c r="KWP71" s="243"/>
      <c r="KWQ71" s="243"/>
      <c r="KWR71" s="243"/>
      <c r="KWS71" s="243"/>
      <c r="KWT71" s="243"/>
      <c r="KWU71" s="243"/>
      <c r="KWV71" s="243"/>
      <c r="KWW71" s="243"/>
      <c r="KWX71" s="243"/>
      <c r="KWY71" s="243"/>
      <c r="KWZ71" s="243"/>
      <c r="KXA71" s="243"/>
      <c r="KXB71" s="243"/>
      <c r="KXC71" s="243"/>
      <c r="KXD71" s="243"/>
      <c r="KXE71" s="243"/>
      <c r="KXF71" s="243"/>
      <c r="KXG71" s="243"/>
      <c r="KXH71" s="243"/>
      <c r="KXI71" s="243"/>
      <c r="KXJ71" s="243"/>
      <c r="KXK71" s="243"/>
      <c r="KXL71" s="243"/>
      <c r="KXM71" s="243"/>
      <c r="KXN71" s="243"/>
      <c r="KXO71" s="243"/>
      <c r="KXP71" s="243"/>
      <c r="KXQ71" s="243"/>
      <c r="KXR71" s="243"/>
      <c r="KXS71" s="243"/>
      <c r="KXT71" s="243"/>
      <c r="KXU71" s="243"/>
      <c r="KXV71" s="243"/>
      <c r="KXW71" s="243"/>
      <c r="KXX71" s="243"/>
      <c r="KXY71" s="243"/>
      <c r="KXZ71" s="243"/>
      <c r="KYA71" s="243"/>
      <c r="KYB71" s="243"/>
      <c r="KYC71" s="243"/>
      <c r="KYD71" s="243"/>
      <c r="KYE71" s="243"/>
      <c r="KYF71" s="243"/>
      <c r="KYG71" s="243"/>
      <c r="KYH71" s="243"/>
      <c r="KYI71" s="243"/>
      <c r="KYJ71" s="243"/>
      <c r="KYK71" s="243"/>
      <c r="KYL71" s="243"/>
      <c r="KYM71" s="243"/>
      <c r="KYN71" s="243"/>
      <c r="KYO71" s="243"/>
      <c r="KYP71" s="243"/>
      <c r="KYQ71" s="243"/>
      <c r="KYR71" s="243"/>
      <c r="KYS71" s="243"/>
      <c r="KYT71" s="243"/>
      <c r="KYU71" s="243"/>
      <c r="KYV71" s="243"/>
      <c r="KYW71" s="243"/>
      <c r="KYX71" s="243"/>
      <c r="KYY71" s="243"/>
      <c r="KYZ71" s="243"/>
      <c r="KZA71" s="243"/>
      <c r="KZB71" s="243"/>
      <c r="KZC71" s="243"/>
      <c r="KZD71" s="243"/>
      <c r="KZE71" s="243"/>
      <c r="KZF71" s="243"/>
      <c r="KZG71" s="243"/>
      <c r="KZH71" s="243"/>
      <c r="KZI71" s="243"/>
      <c r="KZJ71" s="243"/>
      <c r="KZK71" s="243"/>
      <c r="KZL71" s="243"/>
      <c r="KZM71" s="243"/>
      <c r="KZN71" s="243"/>
      <c r="KZO71" s="243"/>
      <c r="KZP71" s="243"/>
      <c r="KZQ71" s="243"/>
      <c r="KZR71" s="243"/>
      <c r="KZS71" s="243"/>
      <c r="KZT71" s="243"/>
      <c r="KZU71" s="243"/>
      <c r="KZV71" s="243"/>
      <c r="KZW71" s="243"/>
      <c r="KZX71" s="243"/>
      <c r="KZY71" s="243"/>
      <c r="KZZ71" s="243"/>
      <c r="LAA71" s="243"/>
      <c r="LAB71" s="243"/>
      <c r="LAC71" s="243"/>
      <c r="LAD71" s="243"/>
      <c r="LAE71" s="243"/>
      <c r="LAF71" s="243"/>
      <c r="LAG71" s="243"/>
      <c r="LAH71" s="243"/>
      <c r="LAI71" s="243"/>
      <c r="LAJ71" s="243"/>
      <c r="LAK71" s="243"/>
      <c r="LAL71" s="243"/>
      <c r="LAM71" s="243"/>
      <c r="LAN71" s="243"/>
      <c r="LAO71" s="243"/>
      <c r="LAP71" s="243"/>
      <c r="LAQ71" s="243"/>
      <c r="LAR71" s="243"/>
      <c r="LAS71" s="243"/>
      <c r="LAT71" s="243"/>
      <c r="LAU71" s="243"/>
      <c r="LAV71" s="243"/>
      <c r="LAW71" s="243"/>
      <c r="LAX71" s="243"/>
      <c r="LAY71" s="243"/>
      <c r="LAZ71" s="243"/>
      <c r="LBA71" s="243"/>
      <c r="LBB71" s="243"/>
      <c r="LBC71" s="243"/>
      <c r="LBD71" s="243"/>
      <c r="LBE71" s="243"/>
      <c r="LBF71" s="243"/>
      <c r="LBG71" s="243"/>
      <c r="LBH71" s="243"/>
      <c r="LBI71" s="243"/>
      <c r="LBJ71" s="243"/>
      <c r="LBK71" s="243"/>
      <c r="LBL71" s="243"/>
      <c r="LBM71" s="243"/>
      <c r="LBN71" s="243"/>
      <c r="LBO71" s="243"/>
      <c r="LBP71" s="243"/>
      <c r="LBQ71" s="243"/>
      <c r="LBR71" s="243"/>
      <c r="LBS71" s="243"/>
      <c r="LBT71" s="243"/>
      <c r="LBU71" s="243"/>
      <c r="LBV71" s="243"/>
      <c r="LBW71" s="243"/>
      <c r="LBX71" s="243"/>
      <c r="LBY71" s="243"/>
      <c r="LBZ71" s="243"/>
      <c r="LCA71" s="243"/>
      <c r="LCB71" s="243"/>
      <c r="LCC71" s="243"/>
      <c r="LCD71" s="243"/>
      <c r="LCE71" s="243"/>
      <c r="LCF71" s="243"/>
      <c r="LCG71" s="243"/>
      <c r="LCH71" s="243"/>
      <c r="LCI71" s="243"/>
      <c r="LCJ71" s="243"/>
      <c r="LCK71" s="243"/>
      <c r="LCL71" s="243"/>
      <c r="LCM71" s="243"/>
      <c r="LCN71" s="243"/>
      <c r="LCO71" s="243"/>
      <c r="LCP71" s="243"/>
      <c r="LCQ71" s="243"/>
      <c r="LCR71" s="243"/>
      <c r="LCS71" s="243"/>
      <c r="LCT71" s="243"/>
      <c r="LCU71" s="243"/>
      <c r="LCV71" s="243"/>
      <c r="LCW71" s="243"/>
      <c r="LCX71" s="243"/>
      <c r="LCY71" s="243"/>
      <c r="LCZ71" s="243"/>
      <c r="LDA71" s="243"/>
      <c r="LDB71" s="243"/>
      <c r="LDC71" s="243"/>
      <c r="LDD71" s="243"/>
      <c r="LDE71" s="243"/>
      <c r="LDF71" s="243"/>
      <c r="LDG71" s="243"/>
      <c r="LDH71" s="243"/>
      <c r="LDI71" s="243"/>
      <c r="LDJ71" s="243"/>
      <c r="LDK71" s="243"/>
      <c r="LDL71" s="243"/>
      <c r="LDM71" s="243"/>
      <c r="LDN71" s="243"/>
      <c r="LDO71" s="243"/>
      <c r="LDP71" s="243"/>
      <c r="LDQ71" s="243"/>
      <c r="LDR71" s="243"/>
      <c r="LDS71" s="243"/>
      <c r="LDT71" s="243"/>
      <c r="LDU71" s="243"/>
      <c r="LDV71" s="243"/>
      <c r="LDW71" s="243"/>
      <c r="LDX71" s="243"/>
      <c r="LDY71" s="243"/>
      <c r="LDZ71" s="243"/>
      <c r="LEA71" s="243"/>
      <c r="LEB71" s="243"/>
      <c r="LEC71" s="243"/>
      <c r="LED71" s="243"/>
      <c r="LEE71" s="243"/>
      <c r="LEF71" s="243"/>
      <c r="LEG71" s="243"/>
      <c r="LEH71" s="243"/>
      <c r="LEI71" s="243"/>
      <c r="LEJ71" s="243"/>
      <c r="LEK71" s="243"/>
      <c r="LEL71" s="243"/>
      <c r="LEM71" s="243"/>
      <c r="LEN71" s="243"/>
      <c r="LEO71" s="243"/>
      <c r="LEP71" s="243"/>
      <c r="LEQ71" s="243"/>
      <c r="LER71" s="243"/>
      <c r="LES71" s="243"/>
      <c r="LET71" s="243"/>
      <c r="LEU71" s="243"/>
      <c r="LEV71" s="243"/>
      <c r="LEW71" s="243"/>
      <c r="LEX71" s="243"/>
      <c r="LEY71" s="243"/>
      <c r="LEZ71" s="243"/>
      <c r="LFA71" s="243"/>
      <c r="LFB71" s="243"/>
      <c r="LFC71" s="243"/>
      <c r="LFD71" s="243"/>
      <c r="LFE71" s="243"/>
      <c r="LFF71" s="243"/>
      <c r="LFG71" s="243"/>
      <c r="LFH71" s="243"/>
      <c r="LFI71" s="243"/>
      <c r="LFJ71" s="243"/>
      <c r="LFK71" s="243"/>
      <c r="LFL71" s="243"/>
      <c r="LFM71" s="243"/>
      <c r="LFN71" s="243"/>
      <c r="LFO71" s="243"/>
      <c r="LFP71" s="243"/>
      <c r="LFQ71" s="243"/>
      <c r="LFR71" s="243"/>
      <c r="LFS71" s="243"/>
      <c r="LFT71" s="243"/>
      <c r="LFU71" s="243"/>
      <c r="LFV71" s="243"/>
      <c r="LFW71" s="243"/>
      <c r="LFX71" s="243"/>
      <c r="LFY71" s="243"/>
      <c r="LFZ71" s="243"/>
      <c r="LGA71" s="243"/>
      <c r="LGB71" s="243"/>
      <c r="LGC71" s="243"/>
      <c r="LGD71" s="243"/>
      <c r="LGE71" s="243"/>
      <c r="LGF71" s="243"/>
      <c r="LGG71" s="243"/>
      <c r="LGH71" s="243"/>
      <c r="LGI71" s="243"/>
      <c r="LGJ71" s="243"/>
      <c r="LGK71" s="243"/>
      <c r="LGL71" s="243"/>
      <c r="LGM71" s="243"/>
      <c r="LGN71" s="243"/>
      <c r="LGO71" s="243"/>
      <c r="LGP71" s="243"/>
      <c r="LGQ71" s="243"/>
      <c r="LGR71" s="243"/>
      <c r="LGS71" s="243"/>
      <c r="LGT71" s="243"/>
      <c r="LGU71" s="243"/>
      <c r="LGV71" s="243"/>
      <c r="LGW71" s="243"/>
      <c r="LGX71" s="243"/>
      <c r="LGY71" s="243"/>
      <c r="LGZ71" s="243"/>
      <c r="LHA71" s="243"/>
      <c r="LHB71" s="243"/>
      <c r="LHC71" s="243"/>
      <c r="LHD71" s="243"/>
      <c r="LHE71" s="243"/>
      <c r="LHF71" s="243"/>
      <c r="LHG71" s="243"/>
      <c r="LHH71" s="243"/>
      <c r="LHI71" s="243"/>
      <c r="LHJ71" s="243"/>
      <c r="LHK71" s="243"/>
      <c r="LHL71" s="243"/>
      <c r="LHM71" s="243"/>
      <c r="LHN71" s="243"/>
      <c r="LHO71" s="243"/>
      <c r="LHP71" s="243"/>
      <c r="LHQ71" s="243"/>
      <c r="LHR71" s="243"/>
      <c r="LHS71" s="243"/>
      <c r="LHT71" s="243"/>
      <c r="LHU71" s="243"/>
      <c r="LHV71" s="243"/>
      <c r="LHW71" s="243"/>
      <c r="LHX71" s="243"/>
      <c r="LHY71" s="243"/>
      <c r="LHZ71" s="243"/>
      <c r="LIA71" s="243"/>
      <c r="LIB71" s="243"/>
      <c r="LIC71" s="243"/>
      <c r="LID71" s="243"/>
      <c r="LIE71" s="243"/>
      <c r="LIF71" s="243"/>
      <c r="LIG71" s="243"/>
      <c r="LIH71" s="243"/>
      <c r="LII71" s="243"/>
      <c r="LIJ71" s="243"/>
      <c r="LIK71" s="243"/>
      <c r="LIL71" s="243"/>
      <c r="LIM71" s="243"/>
      <c r="LIN71" s="243"/>
      <c r="LIO71" s="243"/>
      <c r="LIP71" s="243"/>
      <c r="LIQ71" s="243"/>
      <c r="LIR71" s="243"/>
      <c r="LIS71" s="243"/>
      <c r="LIT71" s="243"/>
      <c r="LIU71" s="243"/>
      <c r="LIV71" s="243"/>
      <c r="LIW71" s="243"/>
      <c r="LIX71" s="243"/>
      <c r="LIY71" s="243"/>
      <c r="LIZ71" s="243"/>
      <c r="LJA71" s="243"/>
      <c r="LJB71" s="243"/>
      <c r="LJC71" s="243"/>
      <c r="LJD71" s="243"/>
      <c r="LJE71" s="243"/>
      <c r="LJF71" s="243"/>
      <c r="LJG71" s="243"/>
      <c r="LJH71" s="243"/>
      <c r="LJI71" s="243"/>
      <c r="LJJ71" s="243"/>
      <c r="LJK71" s="243"/>
      <c r="LJL71" s="243"/>
      <c r="LJM71" s="243"/>
      <c r="LJN71" s="243"/>
      <c r="LJO71" s="243"/>
      <c r="LJP71" s="243"/>
      <c r="LJQ71" s="243"/>
      <c r="LJR71" s="243"/>
      <c r="LJS71" s="243"/>
      <c r="LJT71" s="243"/>
      <c r="LJU71" s="243"/>
      <c r="LJV71" s="243"/>
      <c r="LJW71" s="243"/>
      <c r="LJX71" s="243"/>
      <c r="LJY71" s="243"/>
      <c r="LJZ71" s="243"/>
      <c r="LKA71" s="243"/>
      <c r="LKB71" s="243"/>
      <c r="LKC71" s="243"/>
      <c r="LKD71" s="243"/>
      <c r="LKE71" s="243"/>
      <c r="LKF71" s="243"/>
      <c r="LKG71" s="243"/>
      <c r="LKH71" s="243"/>
      <c r="LKI71" s="243"/>
      <c r="LKJ71" s="243"/>
      <c r="LKK71" s="243"/>
      <c r="LKL71" s="243"/>
      <c r="LKM71" s="243"/>
      <c r="LKN71" s="243"/>
      <c r="LKO71" s="243"/>
      <c r="LKP71" s="243"/>
      <c r="LKQ71" s="243"/>
      <c r="LKR71" s="243"/>
      <c r="LKS71" s="243"/>
      <c r="LKT71" s="243"/>
      <c r="LKU71" s="243"/>
      <c r="LKV71" s="243"/>
      <c r="LKW71" s="243"/>
      <c r="LKX71" s="243"/>
      <c r="LKY71" s="243"/>
      <c r="LKZ71" s="243"/>
      <c r="LLA71" s="243"/>
      <c r="LLB71" s="243"/>
      <c r="LLC71" s="243"/>
      <c r="LLD71" s="243"/>
      <c r="LLE71" s="243"/>
      <c r="LLF71" s="243"/>
      <c r="LLG71" s="243"/>
      <c r="LLH71" s="243"/>
      <c r="LLI71" s="243"/>
      <c r="LLJ71" s="243"/>
      <c r="LLK71" s="243"/>
      <c r="LLL71" s="243"/>
      <c r="LLM71" s="243"/>
      <c r="LLN71" s="243"/>
      <c r="LLO71" s="243"/>
      <c r="LLP71" s="243"/>
      <c r="LLQ71" s="243"/>
      <c r="LLR71" s="243"/>
      <c r="LLS71" s="243"/>
      <c r="LLT71" s="243"/>
      <c r="LLU71" s="243"/>
      <c r="LLV71" s="243"/>
      <c r="LLW71" s="243"/>
      <c r="LLX71" s="243"/>
      <c r="LLY71" s="243"/>
      <c r="LLZ71" s="243"/>
      <c r="LMA71" s="243"/>
      <c r="LMB71" s="243"/>
      <c r="LMC71" s="243"/>
      <c r="LMD71" s="243"/>
      <c r="LME71" s="243"/>
      <c r="LMF71" s="243"/>
      <c r="LMG71" s="243"/>
      <c r="LMH71" s="243"/>
      <c r="LMI71" s="243"/>
      <c r="LMJ71" s="243"/>
      <c r="LMK71" s="243"/>
      <c r="LML71" s="243"/>
      <c r="LMM71" s="243"/>
      <c r="LMN71" s="243"/>
      <c r="LMO71" s="243"/>
      <c r="LMP71" s="243"/>
      <c r="LMQ71" s="243"/>
      <c r="LMR71" s="243"/>
      <c r="LMS71" s="243"/>
      <c r="LMT71" s="243"/>
      <c r="LMU71" s="243"/>
      <c r="LMV71" s="243"/>
      <c r="LMW71" s="243"/>
      <c r="LMX71" s="243"/>
      <c r="LMY71" s="243"/>
      <c r="LMZ71" s="243"/>
      <c r="LNA71" s="243"/>
      <c r="LNB71" s="243"/>
      <c r="LNC71" s="243"/>
      <c r="LND71" s="243"/>
      <c r="LNE71" s="243"/>
      <c r="LNF71" s="243"/>
      <c r="LNG71" s="243"/>
      <c r="LNH71" s="243"/>
      <c r="LNI71" s="243"/>
      <c r="LNJ71" s="243"/>
      <c r="LNK71" s="243"/>
      <c r="LNL71" s="243"/>
      <c r="LNM71" s="243"/>
      <c r="LNN71" s="243"/>
      <c r="LNO71" s="243"/>
      <c r="LNP71" s="243"/>
      <c r="LNQ71" s="243"/>
      <c r="LNR71" s="243"/>
      <c r="LNS71" s="243"/>
      <c r="LNT71" s="243"/>
      <c r="LNU71" s="243"/>
      <c r="LNV71" s="243"/>
      <c r="LNW71" s="243"/>
      <c r="LNX71" s="243"/>
      <c r="LNY71" s="243"/>
      <c r="LNZ71" s="243"/>
      <c r="LOA71" s="243"/>
      <c r="LOB71" s="243"/>
      <c r="LOC71" s="243"/>
      <c r="LOD71" s="243"/>
      <c r="LOE71" s="243"/>
      <c r="LOF71" s="243"/>
      <c r="LOG71" s="243"/>
      <c r="LOH71" s="243"/>
      <c r="LOI71" s="243"/>
      <c r="LOJ71" s="243"/>
      <c r="LOK71" s="243"/>
      <c r="LOL71" s="243"/>
      <c r="LOM71" s="243"/>
      <c r="LON71" s="243"/>
      <c r="LOO71" s="243"/>
      <c r="LOP71" s="243"/>
      <c r="LOQ71" s="243"/>
      <c r="LOR71" s="243"/>
      <c r="LOS71" s="243"/>
      <c r="LOT71" s="243"/>
      <c r="LOU71" s="243"/>
      <c r="LOV71" s="243"/>
      <c r="LOW71" s="243"/>
      <c r="LOX71" s="243"/>
      <c r="LOY71" s="243"/>
      <c r="LOZ71" s="243"/>
      <c r="LPA71" s="243"/>
      <c r="LPB71" s="243"/>
      <c r="LPC71" s="243"/>
      <c r="LPD71" s="243"/>
      <c r="LPE71" s="243"/>
      <c r="LPF71" s="243"/>
      <c r="LPG71" s="243"/>
      <c r="LPH71" s="243"/>
      <c r="LPI71" s="243"/>
      <c r="LPJ71" s="243"/>
      <c r="LPK71" s="243"/>
      <c r="LPL71" s="243"/>
      <c r="LPM71" s="243"/>
      <c r="LPN71" s="243"/>
      <c r="LPO71" s="243"/>
      <c r="LPP71" s="243"/>
      <c r="LPQ71" s="243"/>
      <c r="LPR71" s="243"/>
      <c r="LPS71" s="243"/>
      <c r="LPT71" s="243"/>
      <c r="LPU71" s="243"/>
      <c r="LPV71" s="243"/>
      <c r="LPW71" s="243"/>
      <c r="LPX71" s="243"/>
      <c r="LPY71" s="243"/>
      <c r="LPZ71" s="243"/>
      <c r="LQA71" s="243"/>
      <c r="LQB71" s="243"/>
      <c r="LQC71" s="243"/>
      <c r="LQD71" s="243"/>
      <c r="LQE71" s="243"/>
      <c r="LQF71" s="243"/>
      <c r="LQG71" s="243"/>
      <c r="LQH71" s="243"/>
      <c r="LQI71" s="243"/>
      <c r="LQJ71" s="243"/>
      <c r="LQK71" s="243"/>
      <c r="LQL71" s="243"/>
      <c r="LQM71" s="243"/>
      <c r="LQN71" s="243"/>
      <c r="LQO71" s="243"/>
      <c r="LQP71" s="243"/>
      <c r="LQQ71" s="243"/>
      <c r="LQR71" s="243"/>
      <c r="LQS71" s="243"/>
      <c r="LQT71" s="243"/>
      <c r="LQU71" s="243"/>
      <c r="LQV71" s="243"/>
      <c r="LQW71" s="243"/>
      <c r="LQX71" s="243"/>
      <c r="LQY71" s="243"/>
      <c r="LQZ71" s="243"/>
      <c r="LRA71" s="243"/>
      <c r="LRB71" s="243"/>
      <c r="LRC71" s="243"/>
      <c r="LRD71" s="243"/>
      <c r="LRE71" s="243"/>
      <c r="LRF71" s="243"/>
      <c r="LRG71" s="243"/>
      <c r="LRH71" s="243"/>
      <c r="LRI71" s="243"/>
      <c r="LRJ71" s="243"/>
      <c r="LRK71" s="243"/>
      <c r="LRL71" s="243"/>
      <c r="LRM71" s="243"/>
      <c r="LRN71" s="243"/>
      <c r="LRO71" s="243"/>
      <c r="LRP71" s="243"/>
      <c r="LRQ71" s="243"/>
      <c r="LRR71" s="243"/>
      <c r="LRS71" s="243"/>
      <c r="LRT71" s="243"/>
      <c r="LRU71" s="243"/>
      <c r="LRV71" s="243"/>
      <c r="LRW71" s="243"/>
      <c r="LRX71" s="243"/>
      <c r="LRY71" s="243"/>
      <c r="LRZ71" s="243"/>
      <c r="LSA71" s="243"/>
      <c r="LSB71" s="243"/>
      <c r="LSC71" s="243"/>
      <c r="LSD71" s="243"/>
      <c r="LSE71" s="243"/>
      <c r="LSF71" s="243"/>
      <c r="LSG71" s="243"/>
      <c r="LSH71" s="243"/>
      <c r="LSI71" s="243"/>
      <c r="LSJ71" s="243"/>
      <c r="LSK71" s="243"/>
      <c r="LSL71" s="243"/>
      <c r="LSM71" s="243"/>
      <c r="LSN71" s="243"/>
      <c r="LSO71" s="243"/>
      <c r="LSP71" s="243"/>
      <c r="LSQ71" s="243"/>
      <c r="LSR71" s="243"/>
      <c r="LSS71" s="243"/>
      <c r="LST71" s="243"/>
      <c r="LSU71" s="243"/>
      <c r="LSV71" s="243"/>
      <c r="LSW71" s="243"/>
      <c r="LSX71" s="243"/>
      <c r="LSY71" s="243"/>
      <c r="LSZ71" s="243"/>
      <c r="LTA71" s="243"/>
      <c r="LTB71" s="243"/>
      <c r="LTC71" s="243"/>
      <c r="LTD71" s="243"/>
      <c r="LTE71" s="243"/>
      <c r="LTF71" s="243"/>
      <c r="LTG71" s="243"/>
      <c r="LTH71" s="243"/>
      <c r="LTI71" s="243"/>
      <c r="LTJ71" s="243"/>
      <c r="LTK71" s="243"/>
      <c r="LTL71" s="243"/>
      <c r="LTM71" s="243"/>
      <c r="LTN71" s="243"/>
      <c r="LTO71" s="243"/>
      <c r="LTP71" s="243"/>
      <c r="LTQ71" s="243"/>
      <c r="LTR71" s="243"/>
      <c r="LTS71" s="243"/>
      <c r="LTT71" s="243"/>
      <c r="LTU71" s="243"/>
      <c r="LTV71" s="243"/>
      <c r="LTW71" s="243"/>
      <c r="LTX71" s="243"/>
      <c r="LTY71" s="243"/>
      <c r="LTZ71" s="243"/>
      <c r="LUA71" s="243"/>
      <c r="LUB71" s="243"/>
      <c r="LUC71" s="243"/>
      <c r="LUD71" s="243"/>
      <c r="LUE71" s="243"/>
      <c r="LUF71" s="243"/>
      <c r="LUG71" s="243"/>
      <c r="LUH71" s="243"/>
      <c r="LUI71" s="243"/>
      <c r="LUJ71" s="243"/>
      <c r="LUK71" s="243"/>
      <c r="LUL71" s="243"/>
      <c r="LUM71" s="243"/>
      <c r="LUN71" s="243"/>
      <c r="LUO71" s="243"/>
      <c r="LUP71" s="243"/>
      <c r="LUQ71" s="243"/>
      <c r="LUR71" s="243"/>
      <c r="LUS71" s="243"/>
      <c r="LUT71" s="243"/>
      <c r="LUU71" s="243"/>
      <c r="LUV71" s="243"/>
      <c r="LUW71" s="243"/>
      <c r="LUX71" s="243"/>
      <c r="LUY71" s="243"/>
      <c r="LUZ71" s="243"/>
      <c r="LVA71" s="243"/>
      <c r="LVB71" s="243"/>
      <c r="LVC71" s="243"/>
      <c r="LVD71" s="243"/>
      <c r="LVE71" s="243"/>
      <c r="LVF71" s="243"/>
      <c r="LVG71" s="243"/>
      <c r="LVH71" s="243"/>
      <c r="LVI71" s="243"/>
      <c r="LVJ71" s="243"/>
      <c r="LVK71" s="243"/>
      <c r="LVL71" s="243"/>
      <c r="LVM71" s="243"/>
      <c r="LVN71" s="243"/>
      <c r="LVO71" s="243"/>
      <c r="LVP71" s="243"/>
      <c r="LVQ71" s="243"/>
      <c r="LVR71" s="243"/>
      <c r="LVS71" s="243"/>
      <c r="LVT71" s="243"/>
      <c r="LVU71" s="243"/>
      <c r="LVV71" s="243"/>
      <c r="LVW71" s="243"/>
      <c r="LVX71" s="243"/>
      <c r="LVY71" s="243"/>
      <c r="LVZ71" s="243"/>
      <c r="LWA71" s="243"/>
      <c r="LWB71" s="243"/>
      <c r="LWC71" s="243"/>
      <c r="LWD71" s="243"/>
      <c r="LWE71" s="243"/>
      <c r="LWF71" s="243"/>
      <c r="LWG71" s="243"/>
      <c r="LWH71" s="243"/>
      <c r="LWI71" s="243"/>
      <c r="LWJ71" s="243"/>
      <c r="LWK71" s="243"/>
      <c r="LWL71" s="243"/>
      <c r="LWM71" s="243"/>
      <c r="LWN71" s="243"/>
      <c r="LWO71" s="243"/>
      <c r="LWP71" s="243"/>
      <c r="LWQ71" s="243"/>
      <c r="LWR71" s="243"/>
      <c r="LWS71" s="243"/>
      <c r="LWT71" s="243"/>
      <c r="LWU71" s="243"/>
      <c r="LWV71" s="243"/>
      <c r="LWW71" s="243"/>
      <c r="LWX71" s="243"/>
      <c r="LWY71" s="243"/>
      <c r="LWZ71" s="243"/>
      <c r="LXA71" s="243"/>
      <c r="LXB71" s="243"/>
      <c r="LXC71" s="243"/>
      <c r="LXD71" s="243"/>
      <c r="LXE71" s="243"/>
      <c r="LXF71" s="243"/>
      <c r="LXG71" s="243"/>
      <c r="LXH71" s="243"/>
      <c r="LXI71" s="243"/>
      <c r="LXJ71" s="243"/>
      <c r="LXK71" s="243"/>
      <c r="LXL71" s="243"/>
      <c r="LXM71" s="243"/>
      <c r="LXN71" s="243"/>
      <c r="LXO71" s="243"/>
      <c r="LXP71" s="243"/>
      <c r="LXQ71" s="243"/>
      <c r="LXR71" s="243"/>
      <c r="LXS71" s="243"/>
      <c r="LXT71" s="243"/>
      <c r="LXU71" s="243"/>
      <c r="LXV71" s="243"/>
      <c r="LXW71" s="243"/>
      <c r="LXX71" s="243"/>
      <c r="LXY71" s="243"/>
      <c r="LXZ71" s="243"/>
      <c r="LYA71" s="243"/>
      <c r="LYB71" s="243"/>
      <c r="LYC71" s="243"/>
      <c r="LYD71" s="243"/>
      <c r="LYE71" s="243"/>
      <c r="LYF71" s="243"/>
      <c r="LYG71" s="243"/>
      <c r="LYH71" s="243"/>
      <c r="LYI71" s="243"/>
      <c r="LYJ71" s="243"/>
      <c r="LYK71" s="243"/>
      <c r="LYL71" s="243"/>
      <c r="LYM71" s="243"/>
      <c r="LYN71" s="243"/>
      <c r="LYO71" s="243"/>
      <c r="LYP71" s="243"/>
      <c r="LYQ71" s="243"/>
      <c r="LYR71" s="243"/>
      <c r="LYS71" s="243"/>
      <c r="LYT71" s="243"/>
      <c r="LYU71" s="243"/>
      <c r="LYV71" s="243"/>
      <c r="LYW71" s="243"/>
      <c r="LYX71" s="243"/>
      <c r="LYY71" s="243"/>
      <c r="LYZ71" s="243"/>
      <c r="LZA71" s="243"/>
      <c r="LZB71" s="243"/>
      <c r="LZC71" s="243"/>
      <c r="LZD71" s="243"/>
      <c r="LZE71" s="243"/>
      <c r="LZF71" s="243"/>
      <c r="LZG71" s="243"/>
      <c r="LZH71" s="243"/>
      <c r="LZI71" s="243"/>
      <c r="LZJ71" s="243"/>
      <c r="LZK71" s="243"/>
      <c r="LZL71" s="243"/>
      <c r="LZM71" s="243"/>
      <c r="LZN71" s="243"/>
      <c r="LZO71" s="243"/>
      <c r="LZP71" s="243"/>
      <c r="LZQ71" s="243"/>
      <c r="LZR71" s="243"/>
      <c r="LZS71" s="243"/>
      <c r="LZT71" s="243"/>
      <c r="LZU71" s="243"/>
      <c r="LZV71" s="243"/>
      <c r="LZW71" s="243"/>
      <c r="LZX71" s="243"/>
      <c r="LZY71" s="243"/>
      <c r="LZZ71" s="243"/>
      <c r="MAA71" s="243"/>
      <c r="MAB71" s="243"/>
      <c r="MAC71" s="243"/>
      <c r="MAD71" s="243"/>
      <c r="MAE71" s="243"/>
      <c r="MAF71" s="243"/>
      <c r="MAG71" s="243"/>
      <c r="MAH71" s="243"/>
      <c r="MAI71" s="243"/>
      <c r="MAJ71" s="243"/>
      <c r="MAK71" s="243"/>
      <c r="MAL71" s="243"/>
      <c r="MAM71" s="243"/>
      <c r="MAN71" s="243"/>
      <c r="MAO71" s="243"/>
      <c r="MAP71" s="243"/>
      <c r="MAQ71" s="243"/>
      <c r="MAR71" s="243"/>
      <c r="MAS71" s="243"/>
      <c r="MAT71" s="243"/>
      <c r="MAU71" s="243"/>
      <c r="MAV71" s="243"/>
      <c r="MAW71" s="243"/>
      <c r="MAX71" s="243"/>
      <c r="MAY71" s="243"/>
      <c r="MAZ71" s="243"/>
      <c r="MBA71" s="243"/>
      <c r="MBB71" s="243"/>
      <c r="MBC71" s="243"/>
      <c r="MBD71" s="243"/>
      <c r="MBE71" s="243"/>
      <c r="MBF71" s="243"/>
      <c r="MBG71" s="243"/>
      <c r="MBH71" s="243"/>
      <c r="MBI71" s="243"/>
      <c r="MBJ71" s="243"/>
      <c r="MBK71" s="243"/>
      <c r="MBL71" s="243"/>
      <c r="MBM71" s="243"/>
      <c r="MBN71" s="243"/>
      <c r="MBO71" s="243"/>
      <c r="MBP71" s="243"/>
      <c r="MBQ71" s="243"/>
      <c r="MBR71" s="243"/>
      <c r="MBS71" s="243"/>
      <c r="MBT71" s="243"/>
      <c r="MBU71" s="243"/>
      <c r="MBV71" s="243"/>
      <c r="MBW71" s="243"/>
      <c r="MBX71" s="243"/>
      <c r="MBY71" s="243"/>
      <c r="MBZ71" s="243"/>
      <c r="MCA71" s="243"/>
      <c r="MCB71" s="243"/>
      <c r="MCC71" s="243"/>
      <c r="MCD71" s="243"/>
      <c r="MCE71" s="243"/>
      <c r="MCF71" s="243"/>
      <c r="MCG71" s="243"/>
      <c r="MCH71" s="243"/>
      <c r="MCI71" s="243"/>
      <c r="MCJ71" s="243"/>
      <c r="MCK71" s="243"/>
      <c r="MCL71" s="243"/>
      <c r="MCM71" s="243"/>
      <c r="MCN71" s="243"/>
      <c r="MCO71" s="243"/>
      <c r="MCP71" s="243"/>
      <c r="MCQ71" s="243"/>
      <c r="MCR71" s="243"/>
      <c r="MCS71" s="243"/>
      <c r="MCT71" s="243"/>
      <c r="MCU71" s="243"/>
      <c r="MCV71" s="243"/>
      <c r="MCW71" s="243"/>
      <c r="MCX71" s="243"/>
      <c r="MCY71" s="243"/>
      <c r="MCZ71" s="243"/>
      <c r="MDA71" s="243"/>
      <c r="MDB71" s="243"/>
      <c r="MDC71" s="243"/>
      <c r="MDD71" s="243"/>
      <c r="MDE71" s="243"/>
      <c r="MDF71" s="243"/>
      <c r="MDG71" s="243"/>
      <c r="MDH71" s="243"/>
      <c r="MDI71" s="243"/>
      <c r="MDJ71" s="243"/>
      <c r="MDK71" s="243"/>
      <c r="MDL71" s="243"/>
      <c r="MDM71" s="243"/>
      <c r="MDN71" s="243"/>
      <c r="MDO71" s="243"/>
      <c r="MDP71" s="243"/>
      <c r="MDQ71" s="243"/>
      <c r="MDR71" s="243"/>
      <c r="MDS71" s="243"/>
      <c r="MDT71" s="243"/>
      <c r="MDU71" s="243"/>
      <c r="MDV71" s="243"/>
      <c r="MDW71" s="243"/>
      <c r="MDX71" s="243"/>
      <c r="MDY71" s="243"/>
      <c r="MDZ71" s="243"/>
      <c r="MEA71" s="243"/>
      <c r="MEB71" s="243"/>
      <c r="MEC71" s="243"/>
      <c r="MED71" s="243"/>
      <c r="MEE71" s="243"/>
      <c r="MEF71" s="243"/>
      <c r="MEG71" s="243"/>
      <c r="MEH71" s="243"/>
      <c r="MEI71" s="243"/>
      <c r="MEJ71" s="243"/>
      <c r="MEK71" s="243"/>
      <c r="MEL71" s="243"/>
      <c r="MEM71" s="243"/>
      <c r="MEN71" s="243"/>
      <c r="MEO71" s="243"/>
      <c r="MEP71" s="243"/>
      <c r="MEQ71" s="243"/>
      <c r="MER71" s="243"/>
      <c r="MES71" s="243"/>
      <c r="MET71" s="243"/>
      <c r="MEU71" s="243"/>
      <c r="MEV71" s="243"/>
      <c r="MEW71" s="243"/>
      <c r="MEX71" s="243"/>
      <c r="MEY71" s="243"/>
      <c r="MEZ71" s="243"/>
      <c r="MFA71" s="243"/>
      <c r="MFB71" s="243"/>
      <c r="MFC71" s="243"/>
      <c r="MFD71" s="243"/>
      <c r="MFE71" s="243"/>
      <c r="MFF71" s="243"/>
      <c r="MFG71" s="243"/>
      <c r="MFH71" s="243"/>
      <c r="MFI71" s="243"/>
      <c r="MFJ71" s="243"/>
      <c r="MFK71" s="243"/>
      <c r="MFL71" s="243"/>
      <c r="MFM71" s="243"/>
      <c r="MFN71" s="243"/>
      <c r="MFO71" s="243"/>
      <c r="MFP71" s="243"/>
      <c r="MFQ71" s="243"/>
      <c r="MFR71" s="243"/>
      <c r="MFS71" s="243"/>
      <c r="MFT71" s="243"/>
      <c r="MFU71" s="243"/>
      <c r="MFV71" s="243"/>
      <c r="MFW71" s="243"/>
      <c r="MFX71" s="243"/>
      <c r="MFY71" s="243"/>
      <c r="MFZ71" s="243"/>
      <c r="MGA71" s="243"/>
      <c r="MGB71" s="243"/>
      <c r="MGC71" s="243"/>
      <c r="MGD71" s="243"/>
      <c r="MGE71" s="243"/>
      <c r="MGF71" s="243"/>
      <c r="MGG71" s="243"/>
      <c r="MGH71" s="243"/>
      <c r="MGI71" s="243"/>
      <c r="MGJ71" s="243"/>
      <c r="MGK71" s="243"/>
      <c r="MGL71" s="243"/>
      <c r="MGM71" s="243"/>
      <c r="MGN71" s="243"/>
      <c r="MGO71" s="243"/>
      <c r="MGP71" s="243"/>
      <c r="MGQ71" s="243"/>
      <c r="MGR71" s="243"/>
      <c r="MGS71" s="243"/>
      <c r="MGT71" s="243"/>
      <c r="MGU71" s="243"/>
      <c r="MGV71" s="243"/>
      <c r="MGW71" s="243"/>
      <c r="MGX71" s="243"/>
      <c r="MGY71" s="243"/>
      <c r="MGZ71" s="243"/>
      <c r="MHA71" s="243"/>
      <c r="MHB71" s="243"/>
      <c r="MHC71" s="243"/>
      <c r="MHD71" s="243"/>
      <c r="MHE71" s="243"/>
      <c r="MHF71" s="243"/>
      <c r="MHG71" s="243"/>
      <c r="MHH71" s="243"/>
      <c r="MHI71" s="243"/>
      <c r="MHJ71" s="243"/>
      <c r="MHK71" s="243"/>
      <c r="MHL71" s="243"/>
      <c r="MHM71" s="243"/>
      <c r="MHN71" s="243"/>
      <c r="MHO71" s="243"/>
      <c r="MHP71" s="243"/>
      <c r="MHQ71" s="243"/>
      <c r="MHR71" s="243"/>
      <c r="MHS71" s="243"/>
      <c r="MHT71" s="243"/>
      <c r="MHU71" s="243"/>
      <c r="MHV71" s="243"/>
      <c r="MHW71" s="243"/>
      <c r="MHX71" s="243"/>
      <c r="MHY71" s="243"/>
      <c r="MHZ71" s="243"/>
      <c r="MIA71" s="243"/>
      <c r="MIB71" s="243"/>
      <c r="MIC71" s="243"/>
      <c r="MID71" s="243"/>
      <c r="MIE71" s="243"/>
      <c r="MIF71" s="243"/>
      <c r="MIG71" s="243"/>
      <c r="MIH71" s="243"/>
      <c r="MII71" s="243"/>
      <c r="MIJ71" s="243"/>
      <c r="MIK71" s="243"/>
      <c r="MIL71" s="243"/>
      <c r="MIM71" s="243"/>
      <c r="MIN71" s="243"/>
      <c r="MIO71" s="243"/>
      <c r="MIP71" s="243"/>
      <c r="MIQ71" s="243"/>
      <c r="MIR71" s="243"/>
      <c r="MIS71" s="243"/>
      <c r="MIT71" s="243"/>
      <c r="MIU71" s="243"/>
      <c r="MIV71" s="243"/>
      <c r="MIW71" s="243"/>
      <c r="MIX71" s="243"/>
      <c r="MIY71" s="243"/>
      <c r="MIZ71" s="243"/>
      <c r="MJA71" s="243"/>
      <c r="MJB71" s="243"/>
      <c r="MJC71" s="243"/>
      <c r="MJD71" s="243"/>
      <c r="MJE71" s="243"/>
      <c r="MJF71" s="243"/>
      <c r="MJG71" s="243"/>
      <c r="MJH71" s="243"/>
      <c r="MJI71" s="243"/>
      <c r="MJJ71" s="243"/>
      <c r="MJK71" s="243"/>
      <c r="MJL71" s="243"/>
      <c r="MJM71" s="243"/>
      <c r="MJN71" s="243"/>
      <c r="MJO71" s="243"/>
      <c r="MJP71" s="243"/>
      <c r="MJQ71" s="243"/>
      <c r="MJR71" s="243"/>
      <c r="MJS71" s="243"/>
      <c r="MJT71" s="243"/>
      <c r="MJU71" s="243"/>
      <c r="MJV71" s="243"/>
      <c r="MJW71" s="243"/>
      <c r="MJX71" s="243"/>
      <c r="MJY71" s="243"/>
      <c r="MJZ71" s="243"/>
      <c r="MKA71" s="243"/>
      <c r="MKB71" s="243"/>
      <c r="MKC71" s="243"/>
      <c r="MKD71" s="243"/>
      <c r="MKE71" s="243"/>
      <c r="MKF71" s="243"/>
      <c r="MKG71" s="243"/>
      <c r="MKH71" s="243"/>
      <c r="MKI71" s="243"/>
      <c r="MKJ71" s="243"/>
      <c r="MKK71" s="243"/>
      <c r="MKL71" s="243"/>
      <c r="MKM71" s="243"/>
      <c r="MKN71" s="243"/>
      <c r="MKO71" s="243"/>
      <c r="MKP71" s="243"/>
      <c r="MKQ71" s="243"/>
      <c r="MKR71" s="243"/>
      <c r="MKS71" s="243"/>
      <c r="MKT71" s="243"/>
      <c r="MKU71" s="243"/>
      <c r="MKV71" s="243"/>
      <c r="MKW71" s="243"/>
      <c r="MKX71" s="243"/>
      <c r="MKY71" s="243"/>
      <c r="MKZ71" s="243"/>
      <c r="MLA71" s="243"/>
      <c r="MLB71" s="243"/>
      <c r="MLC71" s="243"/>
      <c r="MLD71" s="243"/>
      <c r="MLE71" s="243"/>
      <c r="MLF71" s="243"/>
      <c r="MLG71" s="243"/>
      <c r="MLH71" s="243"/>
      <c r="MLI71" s="243"/>
      <c r="MLJ71" s="243"/>
      <c r="MLK71" s="243"/>
      <c r="MLL71" s="243"/>
      <c r="MLM71" s="243"/>
      <c r="MLN71" s="243"/>
      <c r="MLO71" s="243"/>
      <c r="MLP71" s="243"/>
      <c r="MLQ71" s="243"/>
      <c r="MLR71" s="243"/>
      <c r="MLS71" s="243"/>
      <c r="MLT71" s="243"/>
      <c r="MLU71" s="243"/>
      <c r="MLV71" s="243"/>
      <c r="MLW71" s="243"/>
      <c r="MLX71" s="243"/>
      <c r="MLY71" s="243"/>
      <c r="MLZ71" s="243"/>
      <c r="MMA71" s="243"/>
      <c r="MMB71" s="243"/>
      <c r="MMC71" s="243"/>
      <c r="MMD71" s="243"/>
      <c r="MME71" s="243"/>
      <c r="MMF71" s="243"/>
      <c r="MMG71" s="243"/>
      <c r="MMH71" s="243"/>
      <c r="MMI71" s="243"/>
      <c r="MMJ71" s="243"/>
      <c r="MMK71" s="243"/>
      <c r="MML71" s="243"/>
      <c r="MMM71" s="243"/>
      <c r="MMN71" s="243"/>
      <c r="MMO71" s="243"/>
      <c r="MMP71" s="243"/>
      <c r="MMQ71" s="243"/>
      <c r="MMR71" s="243"/>
      <c r="MMS71" s="243"/>
      <c r="MMT71" s="243"/>
      <c r="MMU71" s="243"/>
      <c r="MMV71" s="243"/>
      <c r="MMW71" s="243"/>
      <c r="MMX71" s="243"/>
      <c r="MMY71" s="243"/>
      <c r="MMZ71" s="243"/>
      <c r="MNA71" s="243"/>
      <c r="MNB71" s="243"/>
      <c r="MNC71" s="243"/>
      <c r="MND71" s="243"/>
      <c r="MNE71" s="243"/>
      <c r="MNF71" s="243"/>
      <c r="MNG71" s="243"/>
      <c r="MNH71" s="243"/>
      <c r="MNI71" s="243"/>
      <c r="MNJ71" s="243"/>
      <c r="MNK71" s="243"/>
      <c r="MNL71" s="243"/>
      <c r="MNM71" s="243"/>
      <c r="MNN71" s="243"/>
      <c r="MNO71" s="243"/>
      <c r="MNP71" s="243"/>
      <c r="MNQ71" s="243"/>
      <c r="MNR71" s="243"/>
      <c r="MNS71" s="243"/>
      <c r="MNT71" s="243"/>
      <c r="MNU71" s="243"/>
      <c r="MNV71" s="243"/>
      <c r="MNW71" s="243"/>
      <c r="MNX71" s="243"/>
      <c r="MNY71" s="243"/>
      <c r="MNZ71" s="243"/>
      <c r="MOA71" s="243"/>
      <c r="MOB71" s="243"/>
      <c r="MOC71" s="243"/>
      <c r="MOD71" s="243"/>
      <c r="MOE71" s="243"/>
      <c r="MOF71" s="243"/>
      <c r="MOG71" s="243"/>
      <c r="MOH71" s="243"/>
      <c r="MOI71" s="243"/>
      <c r="MOJ71" s="243"/>
      <c r="MOK71" s="243"/>
      <c r="MOL71" s="243"/>
      <c r="MOM71" s="243"/>
      <c r="MON71" s="243"/>
      <c r="MOO71" s="243"/>
      <c r="MOP71" s="243"/>
      <c r="MOQ71" s="243"/>
      <c r="MOR71" s="243"/>
      <c r="MOS71" s="243"/>
      <c r="MOT71" s="243"/>
      <c r="MOU71" s="243"/>
      <c r="MOV71" s="243"/>
      <c r="MOW71" s="243"/>
      <c r="MOX71" s="243"/>
      <c r="MOY71" s="243"/>
      <c r="MOZ71" s="243"/>
      <c r="MPA71" s="243"/>
      <c r="MPB71" s="243"/>
      <c r="MPC71" s="243"/>
      <c r="MPD71" s="243"/>
      <c r="MPE71" s="243"/>
      <c r="MPF71" s="243"/>
      <c r="MPG71" s="243"/>
      <c r="MPH71" s="243"/>
      <c r="MPI71" s="243"/>
      <c r="MPJ71" s="243"/>
      <c r="MPK71" s="243"/>
      <c r="MPL71" s="243"/>
      <c r="MPM71" s="243"/>
      <c r="MPN71" s="243"/>
      <c r="MPO71" s="243"/>
      <c r="MPP71" s="243"/>
      <c r="MPQ71" s="243"/>
      <c r="MPR71" s="243"/>
      <c r="MPS71" s="243"/>
      <c r="MPT71" s="243"/>
      <c r="MPU71" s="243"/>
      <c r="MPV71" s="243"/>
      <c r="MPW71" s="243"/>
      <c r="MPX71" s="243"/>
      <c r="MPY71" s="243"/>
      <c r="MPZ71" s="243"/>
      <c r="MQA71" s="243"/>
      <c r="MQB71" s="243"/>
      <c r="MQC71" s="243"/>
      <c r="MQD71" s="243"/>
      <c r="MQE71" s="243"/>
      <c r="MQF71" s="243"/>
      <c r="MQG71" s="243"/>
      <c r="MQH71" s="243"/>
      <c r="MQI71" s="243"/>
      <c r="MQJ71" s="243"/>
      <c r="MQK71" s="243"/>
      <c r="MQL71" s="243"/>
      <c r="MQM71" s="243"/>
      <c r="MQN71" s="243"/>
      <c r="MQO71" s="243"/>
      <c r="MQP71" s="243"/>
      <c r="MQQ71" s="243"/>
      <c r="MQR71" s="243"/>
      <c r="MQS71" s="243"/>
      <c r="MQT71" s="243"/>
      <c r="MQU71" s="243"/>
      <c r="MQV71" s="243"/>
      <c r="MQW71" s="243"/>
      <c r="MQX71" s="243"/>
      <c r="MQY71" s="243"/>
      <c r="MQZ71" s="243"/>
      <c r="MRA71" s="243"/>
      <c r="MRB71" s="243"/>
      <c r="MRC71" s="243"/>
      <c r="MRD71" s="243"/>
      <c r="MRE71" s="243"/>
      <c r="MRF71" s="243"/>
      <c r="MRG71" s="243"/>
      <c r="MRH71" s="243"/>
      <c r="MRI71" s="243"/>
      <c r="MRJ71" s="243"/>
      <c r="MRK71" s="243"/>
      <c r="MRL71" s="243"/>
      <c r="MRM71" s="243"/>
      <c r="MRN71" s="243"/>
      <c r="MRO71" s="243"/>
      <c r="MRP71" s="243"/>
      <c r="MRQ71" s="243"/>
      <c r="MRR71" s="243"/>
      <c r="MRS71" s="243"/>
      <c r="MRT71" s="243"/>
      <c r="MRU71" s="243"/>
      <c r="MRV71" s="243"/>
      <c r="MRW71" s="243"/>
      <c r="MRX71" s="243"/>
      <c r="MRY71" s="243"/>
      <c r="MRZ71" s="243"/>
      <c r="MSA71" s="243"/>
      <c r="MSB71" s="243"/>
      <c r="MSC71" s="243"/>
      <c r="MSD71" s="243"/>
      <c r="MSE71" s="243"/>
      <c r="MSF71" s="243"/>
      <c r="MSG71" s="243"/>
      <c r="MSH71" s="243"/>
      <c r="MSI71" s="243"/>
      <c r="MSJ71" s="243"/>
      <c r="MSK71" s="243"/>
      <c r="MSL71" s="243"/>
      <c r="MSM71" s="243"/>
      <c r="MSN71" s="243"/>
      <c r="MSO71" s="243"/>
      <c r="MSP71" s="243"/>
      <c r="MSQ71" s="243"/>
      <c r="MSR71" s="243"/>
      <c r="MSS71" s="243"/>
      <c r="MST71" s="243"/>
      <c r="MSU71" s="243"/>
      <c r="MSV71" s="243"/>
      <c r="MSW71" s="243"/>
      <c r="MSX71" s="243"/>
      <c r="MSY71" s="243"/>
      <c r="MSZ71" s="243"/>
      <c r="MTA71" s="243"/>
      <c r="MTB71" s="243"/>
      <c r="MTC71" s="243"/>
      <c r="MTD71" s="243"/>
      <c r="MTE71" s="243"/>
      <c r="MTF71" s="243"/>
      <c r="MTG71" s="243"/>
      <c r="MTH71" s="243"/>
      <c r="MTI71" s="243"/>
      <c r="MTJ71" s="243"/>
      <c r="MTK71" s="243"/>
      <c r="MTL71" s="243"/>
      <c r="MTM71" s="243"/>
      <c r="MTN71" s="243"/>
      <c r="MTO71" s="243"/>
      <c r="MTP71" s="243"/>
      <c r="MTQ71" s="243"/>
      <c r="MTR71" s="243"/>
      <c r="MTS71" s="243"/>
      <c r="MTT71" s="243"/>
      <c r="MTU71" s="243"/>
      <c r="MTV71" s="243"/>
      <c r="MTW71" s="243"/>
      <c r="MTX71" s="243"/>
      <c r="MTY71" s="243"/>
      <c r="MTZ71" s="243"/>
      <c r="MUA71" s="243"/>
      <c r="MUB71" s="243"/>
      <c r="MUC71" s="243"/>
      <c r="MUD71" s="243"/>
      <c r="MUE71" s="243"/>
      <c r="MUF71" s="243"/>
      <c r="MUG71" s="243"/>
      <c r="MUH71" s="243"/>
      <c r="MUI71" s="243"/>
      <c r="MUJ71" s="243"/>
      <c r="MUK71" s="243"/>
      <c r="MUL71" s="243"/>
      <c r="MUM71" s="243"/>
      <c r="MUN71" s="243"/>
      <c r="MUO71" s="243"/>
      <c r="MUP71" s="243"/>
      <c r="MUQ71" s="243"/>
      <c r="MUR71" s="243"/>
      <c r="MUS71" s="243"/>
      <c r="MUT71" s="243"/>
      <c r="MUU71" s="243"/>
      <c r="MUV71" s="243"/>
      <c r="MUW71" s="243"/>
      <c r="MUX71" s="243"/>
      <c r="MUY71" s="243"/>
      <c r="MUZ71" s="243"/>
      <c r="MVA71" s="243"/>
      <c r="MVB71" s="243"/>
      <c r="MVC71" s="243"/>
      <c r="MVD71" s="243"/>
      <c r="MVE71" s="243"/>
      <c r="MVF71" s="243"/>
      <c r="MVG71" s="243"/>
      <c r="MVH71" s="243"/>
      <c r="MVI71" s="243"/>
      <c r="MVJ71" s="243"/>
      <c r="MVK71" s="243"/>
      <c r="MVL71" s="243"/>
      <c r="MVM71" s="243"/>
      <c r="MVN71" s="243"/>
      <c r="MVO71" s="243"/>
      <c r="MVP71" s="243"/>
      <c r="MVQ71" s="243"/>
      <c r="MVR71" s="243"/>
      <c r="MVS71" s="243"/>
      <c r="MVT71" s="243"/>
      <c r="MVU71" s="243"/>
      <c r="MVV71" s="243"/>
      <c r="MVW71" s="243"/>
      <c r="MVX71" s="243"/>
      <c r="MVY71" s="243"/>
      <c r="MVZ71" s="243"/>
      <c r="MWA71" s="243"/>
      <c r="MWB71" s="243"/>
      <c r="MWC71" s="243"/>
      <c r="MWD71" s="243"/>
      <c r="MWE71" s="243"/>
      <c r="MWF71" s="243"/>
      <c r="MWG71" s="243"/>
      <c r="MWH71" s="243"/>
      <c r="MWI71" s="243"/>
      <c r="MWJ71" s="243"/>
      <c r="MWK71" s="243"/>
      <c r="MWL71" s="243"/>
      <c r="MWM71" s="243"/>
      <c r="MWN71" s="243"/>
      <c r="MWO71" s="243"/>
      <c r="MWP71" s="243"/>
      <c r="MWQ71" s="243"/>
      <c r="MWR71" s="243"/>
      <c r="MWS71" s="243"/>
      <c r="MWT71" s="243"/>
      <c r="MWU71" s="243"/>
      <c r="MWV71" s="243"/>
      <c r="MWW71" s="243"/>
      <c r="MWX71" s="243"/>
      <c r="MWY71" s="243"/>
      <c r="MWZ71" s="243"/>
      <c r="MXA71" s="243"/>
      <c r="MXB71" s="243"/>
      <c r="MXC71" s="243"/>
      <c r="MXD71" s="243"/>
      <c r="MXE71" s="243"/>
      <c r="MXF71" s="243"/>
      <c r="MXG71" s="243"/>
      <c r="MXH71" s="243"/>
      <c r="MXI71" s="243"/>
      <c r="MXJ71" s="243"/>
      <c r="MXK71" s="243"/>
      <c r="MXL71" s="243"/>
      <c r="MXM71" s="243"/>
      <c r="MXN71" s="243"/>
      <c r="MXO71" s="243"/>
      <c r="MXP71" s="243"/>
      <c r="MXQ71" s="243"/>
      <c r="MXR71" s="243"/>
      <c r="MXS71" s="243"/>
      <c r="MXT71" s="243"/>
      <c r="MXU71" s="243"/>
      <c r="MXV71" s="243"/>
      <c r="MXW71" s="243"/>
      <c r="MXX71" s="243"/>
      <c r="MXY71" s="243"/>
      <c r="MXZ71" s="243"/>
      <c r="MYA71" s="243"/>
      <c r="MYB71" s="243"/>
      <c r="MYC71" s="243"/>
      <c r="MYD71" s="243"/>
      <c r="MYE71" s="243"/>
      <c r="MYF71" s="243"/>
      <c r="MYG71" s="243"/>
      <c r="MYH71" s="243"/>
      <c r="MYI71" s="243"/>
      <c r="MYJ71" s="243"/>
      <c r="MYK71" s="243"/>
      <c r="MYL71" s="243"/>
      <c r="MYM71" s="243"/>
      <c r="MYN71" s="243"/>
      <c r="MYO71" s="243"/>
      <c r="MYP71" s="243"/>
      <c r="MYQ71" s="243"/>
      <c r="MYR71" s="243"/>
      <c r="MYS71" s="243"/>
      <c r="MYT71" s="243"/>
      <c r="MYU71" s="243"/>
      <c r="MYV71" s="243"/>
      <c r="MYW71" s="243"/>
      <c r="MYX71" s="243"/>
      <c r="MYY71" s="243"/>
      <c r="MYZ71" s="243"/>
      <c r="MZA71" s="243"/>
      <c r="MZB71" s="243"/>
      <c r="MZC71" s="243"/>
      <c r="MZD71" s="243"/>
      <c r="MZE71" s="243"/>
      <c r="MZF71" s="243"/>
      <c r="MZG71" s="243"/>
      <c r="MZH71" s="243"/>
      <c r="MZI71" s="243"/>
      <c r="MZJ71" s="243"/>
      <c r="MZK71" s="243"/>
      <c r="MZL71" s="243"/>
      <c r="MZM71" s="243"/>
      <c r="MZN71" s="243"/>
      <c r="MZO71" s="243"/>
      <c r="MZP71" s="243"/>
      <c r="MZQ71" s="243"/>
      <c r="MZR71" s="243"/>
      <c r="MZS71" s="243"/>
      <c r="MZT71" s="243"/>
      <c r="MZU71" s="243"/>
      <c r="MZV71" s="243"/>
      <c r="MZW71" s="243"/>
      <c r="MZX71" s="243"/>
      <c r="MZY71" s="243"/>
      <c r="MZZ71" s="243"/>
      <c r="NAA71" s="243"/>
      <c r="NAB71" s="243"/>
      <c r="NAC71" s="243"/>
      <c r="NAD71" s="243"/>
      <c r="NAE71" s="243"/>
      <c r="NAF71" s="243"/>
      <c r="NAG71" s="243"/>
      <c r="NAH71" s="243"/>
      <c r="NAI71" s="243"/>
      <c r="NAJ71" s="243"/>
      <c r="NAK71" s="243"/>
      <c r="NAL71" s="243"/>
      <c r="NAM71" s="243"/>
      <c r="NAN71" s="243"/>
      <c r="NAO71" s="243"/>
      <c r="NAP71" s="243"/>
      <c r="NAQ71" s="243"/>
      <c r="NAR71" s="243"/>
      <c r="NAS71" s="243"/>
      <c r="NAT71" s="243"/>
      <c r="NAU71" s="243"/>
      <c r="NAV71" s="243"/>
      <c r="NAW71" s="243"/>
      <c r="NAX71" s="243"/>
      <c r="NAY71" s="243"/>
      <c r="NAZ71" s="243"/>
      <c r="NBA71" s="243"/>
      <c r="NBB71" s="243"/>
      <c r="NBC71" s="243"/>
      <c r="NBD71" s="243"/>
      <c r="NBE71" s="243"/>
      <c r="NBF71" s="243"/>
      <c r="NBG71" s="243"/>
      <c r="NBH71" s="243"/>
      <c r="NBI71" s="243"/>
      <c r="NBJ71" s="243"/>
      <c r="NBK71" s="243"/>
      <c r="NBL71" s="243"/>
      <c r="NBM71" s="243"/>
      <c r="NBN71" s="243"/>
      <c r="NBO71" s="243"/>
      <c r="NBP71" s="243"/>
      <c r="NBQ71" s="243"/>
      <c r="NBR71" s="243"/>
      <c r="NBS71" s="243"/>
      <c r="NBT71" s="243"/>
      <c r="NBU71" s="243"/>
      <c r="NBV71" s="243"/>
      <c r="NBW71" s="243"/>
      <c r="NBX71" s="243"/>
      <c r="NBY71" s="243"/>
      <c r="NBZ71" s="243"/>
      <c r="NCA71" s="243"/>
      <c r="NCB71" s="243"/>
      <c r="NCC71" s="243"/>
      <c r="NCD71" s="243"/>
      <c r="NCE71" s="243"/>
      <c r="NCF71" s="243"/>
      <c r="NCG71" s="243"/>
      <c r="NCH71" s="243"/>
      <c r="NCI71" s="243"/>
      <c r="NCJ71" s="243"/>
      <c r="NCK71" s="243"/>
      <c r="NCL71" s="243"/>
      <c r="NCM71" s="243"/>
      <c r="NCN71" s="243"/>
      <c r="NCO71" s="243"/>
      <c r="NCP71" s="243"/>
      <c r="NCQ71" s="243"/>
      <c r="NCR71" s="243"/>
      <c r="NCS71" s="243"/>
      <c r="NCT71" s="243"/>
      <c r="NCU71" s="243"/>
      <c r="NCV71" s="243"/>
      <c r="NCW71" s="243"/>
      <c r="NCX71" s="243"/>
      <c r="NCY71" s="243"/>
      <c r="NCZ71" s="243"/>
      <c r="NDA71" s="243"/>
      <c r="NDB71" s="243"/>
      <c r="NDC71" s="243"/>
      <c r="NDD71" s="243"/>
      <c r="NDE71" s="243"/>
      <c r="NDF71" s="243"/>
      <c r="NDG71" s="243"/>
      <c r="NDH71" s="243"/>
      <c r="NDI71" s="243"/>
      <c r="NDJ71" s="243"/>
      <c r="NDK71" s="243"/>
      <c r="NDL71" s="243"/>
      <c r="NDM71" s="243"/>
      <c r="NDN71" s="243"/>
      <c r="NDO71" s="243"/>
      <c r="NDP71" s="243"/>
      <c r="NDQ71" s="243"/>
      <c r="NDR71" s="243"/>
      <c r="NDS71" s="243"/>
      <c r="NDT71" s="243"/>
      <c r="NDU71" s="243"/>
      <c r="NDV71" s="243"/>
      <c r="NDW71" s="243"/>
      <c r="NDX71" s="243"/>
      <c r="NDY71" s="243"/>
      <c r="NDZ71" s="243"/>
      <c r="NEA71" s="243"/>
      <c r="NEB71" s="243"/>
      <c r="NEC71" s="243"/>
      <c r="NED71" s="243"/>
      <c r="NEE71" s="243"/>
      <c r="NEF71" s="243"/>
      <c r="NEG71" s="243"/>
      <c r="NEH71" s="243"/>
      <c r="NEI71" s="243"/>
      <c r="NEJ71" s="243"/>
      <c r="NEK71" s="243"/>
      <c r="NEL71" s="243"/>
      <c r="NEM71" s="243"/>
      <c r="NEN71" s="243"/>
      <c r="NEO71" s="243"/>
      <c r="NEP71" s="243"/>
      <c r="NEQ71" s="243"/>
      <c r="NER71" s="243"/>
      <c r="NES71" s="243"/>
      <c r="NET71" s="243"/>
      <c r="NEU71" s="243"/>
      <c r="NEV71" s="243"/>
      <c r="NEW71" s="243"/>
      <c r="NEX71" s="243"/>
      <c r="NEY71" s="243"/>
      <c r="NEZ71" s="243"/>
      <c r="NFA71" s="243"/>
      <c r="NFB71" s="243"/>
      <c r="NFC71" s="243"/>
      <c r="NFD71" s="243"/>
      <c r="NFE71" s="243"/>
      <c r="NFF71" s="243"/>
      <c r="NFG71" s="243"/>
      <c r="NFH71" s="243"/>
      <c r="NFI71" s="243"/>
      <c r="NFJ71" s="243"/>
      <c r="NFK71" s="243"/>
      <c r="NFL71" s="243"/>
      <c r="NFM71" s="243"/>
      <c r="NFN71" s="243"/>
      <c r="NFO71" s="243"/>
      <c r="NFP71" s="243"/>
      <c r="NFQ71" s="243"/>
      <c r="NFR71" s="243"/>
      <c r="NFS71" s="243"/>
      <c r="NFT71" s="243"/>
      <c r="NFU71" s="243"/>
      <c r="NFV71" s="243"/>
      <c r="NFW71" s="243"/>
      <c r="NFX71" s="243"/>
      <c r="NFY71" s="243"/>
      <c r="NFZ71" s="243"/>
      <c r="NGA71" s="243"/>
      <c r="NGB71" s="243"/>
      <c r="NGC71" s="243"/>
      <c r="NGD71" s="243"/>
      <c r="NGE71" s="243"/>
      <c r="NGF71" s="243"/>
      <c r="NGG71" s="243"/>
      <c r="NGH71" s="243"/>
      <c r="NGI71" s="243"/>
      <c r="NGJ71" s="243"/>
      <c r="NGK71" s="243"/>
      <c r="NGL71" s="243"/>
      <c r="NGM71" s="243"/>
      <c r="NGN71" s="243"/>
      <c r="NGO71" s="243"/>
      <c r="NGP71" s="243"/>
      <c r="NGQ71" s="243"/>
      <c r="NGR71" s="243"/>
      <c r="NGS71" s="243"/>
      <c r="NGT71" s="243"/>
      <c r="NGU71" s="243"/>
      <c r="NGV71" s="243"/>
      <c r="NGW71" s="243"/>
      <c r="NGX71" s="243"/>
      <c r="NGY71" s="243"/>
      <c r="NGZ71" s="243"/>
      <c r="NHA71" s="243"/>
      <c r="NHB71" s="243"/>
      <c r="NHC71" s="243"/>
      <c r="NHD71" s="243"/>
      <c r="NHE71" s="243"/>
      <c r="NHF71" s="243"/>
      <c r="NHG71" s="243"/>
      <c r="NHH71" s="243"/>
      <c r="NHI71" s="243"/>
      <c r="NHJ71" s="243"/>
      <c r="NHK71" s="243"/>
      <c r="NHL71" s="243"/>
      <c r="NHM71" s="243"/>
      <c r="NHN71" s="243"/>
      <c r="NHO71" s="243"/>
      <c r="NHP71" s="243"/>
      <c r="NHQ71" s="243"/>
      <c r="NHR71" s="243"/>
      <c r="NHS71" s="243"/>
      <c r="NHT71" s="243"/>
      <c r="NHU71" s="243"/>
      <c r="NHV71" s="243"/>
      <c r="NHW71" s="243"/>
      <c r="NHX71" s="243"/>
      <c r="NHY71" s="243"/>
      <c r="NHZ71" s="243"/>
      <c r="NIA71" s="243"/>
      <c r="NIB71" s="243"/>
      <c r="NIC71" s="243"/>
      <c r="NID71" s="243"/>
      <c r="NIE71" s="243"/>
      <c r="NIF71" s="243"/>
      <c r="NIG71" s="243"/>
      <c r="NIH71" s="243"/>
      <c r="NII71" s="243"/>
      <c r="NIJ71" s="243"/>
      <c r="NIK71" s="243"/>
      <c r="NIL71" s="243"/>
      <c r="NIM71" s="243"/>
      <c r="NIN71" s="243"/>
      <c r="NIO71" s="243"/>
      <c r="NIP71" s="243"/>
      <c r="NIQ71" s="243"/>
      <c r="NIR71" s="243"/>
      <c r="NIS71" s="243"/>
      <c r="NIT71" s="243"/>
      <c r="NIU71" s="243"/>
      <c r="NIV71" s="243"/>
      <c r="NIW71" s="243"/>
      <c r="NIX71" s="243"/>
      <c r="NIY71" s="243"/>
      <c r="NIZ71" s="243"/>
      <c r="NJA71" s="243"/>
      <c r="NJB71" s="243"/>
      <c r="NJC71" s="243"/>
      <c r="NJD71" s="243"/>
      <c r="NJE71" s="243"/>
      <c r="NJF71" s="243"/>
      <c r="NJG71" s="243"/>
      <c r="NJH71" s="243"/>
      <c r="NJI71" s="243"/>
      <c r="NJJ71" s="243"/>
      <c r="NJK71" s="243"/>
      <c r="NJL71" s="243"/>
      <c r="NJM71" s="243"/>
      <c r="NJN71" s="243"/>
      <c r="NJO71" s="243"/>
      <c r="NJP71" s="243"/>
      <c r="NJQ71" s="243"/>
      <c r="NJR71" s="243"/>
      <c r="NJS71" s="243"/>
      <c r="NJT71" s="243"/>
      <c r="NJU71" s="243"/>
      <c r="NJV71" s="243"/>
      <c r="NJW71" s="243"/>
      <c r="NJX71" s="243"/>
      <c r="NJY71" s="243"/>
      <c r="NJZ71" s="243"/>
      <c r="NKA71" s="243"/>
      <c r="NKB71" s="243"/>
      <c r="NKC71" s="243"/>
      <c r="NKD71" s="243"/>
      <c r="NKE71" s="243"/>
      <c r="NKF71" s="243"/>
      <c r="NKG71" s="243"/>
      <c r="NKH71" s="243"/>
      <c r="NKI71" s="243"/>
      <c r="NKJ71" s="243"/>
      <c r="NKK71" s="243"/>
      <c r="NKL71" s="243"/>
      <c r="NKM71" s="243"/>
      <c r="NKN71" s="243"/>
      <c r="NKO71" s="243"/>
      <c r="NKP71" s="243"/>
      <c r="NKQ71" s="243"/>
      <c r="NKR71" s="243"/>
      <c r="NKS71" s="243"/>
      <c r="NKT71" s="243"/>
      <c r="NKU71" s="243"/>
      <c r="NKV71" s="243"/>
      <c r="NKW71" s="243"/>
      <c r="NKX71" s="243"/>
      <c r="NKY71" s="243"/>
      <c r="NKZ71" s="243"/>
      <c r="NLA71" s="243"/>
      <c r="NLB71" s="243"/>
      <c r="NLC71" s="243"/>
      <c r="NLD71" s="243"/>
      <c r="NLE71" s="243"/>
      <c r="NLF71" s="243"/>
      <c r="NLG71" s="243"/>
      <c r="NLH71" s="243"/>
      <c r="NLI71" s="243"/>
      <c r="NLJ71" s="243"/>
      <c r="NLK71" s="243"/>
      <c r="NLL71" s="243"/>
      <c r="NLM71" s="243"/>
      <c r="NLN71" s="243"/>
      <c r="NLO71" s="243"/>
      <c r="NLP71" s="243"/>
      <c r="NLQ71" s="243"/>
      <c r="NLR71" s="243"/>
      <c r="NLS71" s="243"/>
      <c r="NLT71" s="243"/>
      <c r="NLU71" s="243"/>
      <c r="NLV71" s="243"/>
      <c r="NLW71" s="243"/>
      <c r="NLX71" s="243"/>
      <c r="NLY71" s="243"/>
      <c r="NLZ71" s="243"/>
      <c r="NMA71" s="243"/>
      <c r="NMB71" s="243"/>
      <c r="NMC71" s="243"/>
      <c r="NMD71" s="243"/>
      <c r="NME71" s="243"/>
      <c r="NMF71" s="243"/>
      <c r="NMG71" s="243"/>
      <c r="NMH71" s="243"/>
      <c r="NMI71" s="243"/>
      <c r="NMJ71" s="243"/>
      <c r="NMK71" s="243"/>
      <c r="NML71" s="243"/>
      <c r="NMM71" s="243"/>
      <c r="NMN71" s="243"/>
      <c r="NMO71" s="243"/>
      <c r="NMP71" s="243"/>
      <c r="NMQ71" s="243"/>
      <c r="NMR71" s="243"/>
      <c r="NMS71" s="243"/>
      <c r="NMT71" s="243"/>
      <c r="NMU71" s="243"/>
      <c r="NMV71" s="243"/>
      <c r="NMW71" s="243"/>
      <c r="NMX71" s="243"/>
      <c r="NMY71" s="243"/>
      <c r="NMZ71" s="243"/>
      <c r="NNA71" s="243"/>
      <c r="NNB71" s="243"/>
      <c r="NNC71" s="243"/>
      <c r="NND71" s="243"/>
      <c r="NNE71" s="243"/>
      <c r="NNF71" s="243"/>
      <c r="NNG71" s="243"/>
      <c r="NNH71" s="243"/>
      <c r="NNI71" s="243"/>
      <c r="NNJ71" s="243"/>
      <c r="NNK71" s="243"/>
      <c r="NNL71" s="243"/>
      <c r="NNM71" s="243"/>
      <c r="NNN71" s="243"/>
      <c r="NNO71" s="243"/>
      <c r="NNP71" s="243"/>
      <c r="NNQ71" s="243"/>
      <c r="NNR71" s="243"/>
      <c r="NNS71" s="243"/>
      <c r="NNT71" s="243"/>
      <c r="NNU71" s="243"/>
      <c r="NNV71" s="243"/>
      <c r="NNW71" s="243"/>
      <c r="NNX71" s="243"/>
      <c r="NNY71" s="243"/>
      <c r="NNZ71" s="243"/>
      <c r="NOA71" s="243"/>
      <c r="NOB71" s="243"/>
      <c r="NOC71" s="243"/>
      <c r="NOD71" s="243"/>
      <c r="NOE71" s="243"/>
      <c r="NOF71" s="243"/>
      <c r="NOG71" s="243"/>
      <c r="NOH71" s="243"/>
      <c r="NOI71" s="243"/>
      <c r="NOJ71" s="243"/>
      <c r="NOK71" s="243"/>
      <c r="NOL71" s="243"/>
      <c r="NOM71" s="243"/>
      <c r="NON71" s="243"/>
      <c r="NOO71" s="243"/>
      <c r="NOP71" s="243"/>
      <c r="NOQ71" s="243"/>
      <c r="NOR71" s="243"/>
      <c r="NOS71" s="243"/>
      <c r="NOT71" s="243"/>
      <c r="NOU71" s="243"/>
      <c r="NOV71" s="243"/>
      <c r="NOW71" s="243"/>
      <c r="NOX71" s="243"/>
      <c r="NOY71" s="243"/>
      <c r="NOZ71" s="243"/>
      <c r="NPA71" s="243"/>
      <c r="NPB71" s="243"/>
      <c r="NPC71" s="243"/>
      <c r="NPD71" s="243"/>
      <c r="NPE71" s="243"/>
      <c r="NPF71" s="243"/>
      <c r="NPG71" s="243"/>
      <c r="NPH71" s="243"/>
      <c r="NPI71" s="243"/>
      <c r="NPJ71" s="243"/>
      <c r="NPK71" s="243"/>
      <c r="NPL71" s="243"/>
      <c r="NPM71" s="243"/>
      <c r="NPN71" s="243"/>
      <c r="NPO71" s="243"/>
      <c r="NPP71" s="243"/>
      <c r="NPQ71" s="243"/>
      <c r="NPR71" s="243"/>
      <c r="NPS71" s="243"/>
      <c r="NPT71" s="243"/>
      <c r="NPU71" s="243"/>
      <c r="NPV71" s="243"/>
      <c r="NPW71" s="243"/>
      <c r="NPX71" s="243"/>
      <c r="NPY71" s="243"/>
      <c r="NPZ71" s="243"/>
      <c r="NQA71" s="243"/>
      <c r="NQB71" s="243"/>
      <c r="NQC71" s="243"/>
      <c r="NQD71" s="243"/>
      <c r="NQE71" s="243"/>
      <c r="NQF71" s="243"/>
      <c r="NQG71" s="243"/>
      <c r="NQH71" s="243"/>
      <c r="NQI71" s="243"/>
      <c r="NQJ71" s="243"/>
      <c r="NQK71" s="243"/>
      <c r="NQL71" s="243"/>
      <c r="NQM71" s="243"/>
      <c r="NQN71" s="243"/>
      <c r="NQO71" s="243"/>
      <c r="NQP71" s="243"/>
      <c r="NQQ71" s="243"/>
      <c r="NQR71" s="243"/>
      <c r="NQS71" s="243"/>
      <c r="NQT71" s="243"/>
      <c r="NQU71" s="243"/>
      <c r="NQV71" s="243"/>
      <c r="NQW71" s="243"/>
      <c r="NQX71" s="243"/>
      <c r="NQY71" s="243"/>
      <c r="NQZ71" s="243"/>
      <c r="NRA71" s="243"/>
      <c r="NRB71" s="243"/>
      <c r="NRC71" s="243"/>
      <c r="NRD71" s="243"/>
      <c r="NRE71" s="243"/>
      <c r="NRF71" s="243"/>
      <c r="NRG71" s="243"/>
      <c r="NRH71" s="243"/>
      <c r="NRI71" s="243"/>
      <c r="NRJ71" s="243"/>
      <c r="NRK71" s="243"/>
      <c r="NRL71" s="243"/>
      <c r="NRM71" s="243"/>
      <c r="NRN71" s="243"/>
      <c r="NRO71" s="243"/>
      <c r="NRP71" s="243"/>
      <c r="NRQ71" s="243"/>
      <c r="NRR71" s="243"/>
      <c r="NRS71" s="243"/>
      <c r="NRT71" s="243"/>
      <c r="NRU71" s="243"/>
      <c r="NRV71" s="243"/>
      <c r="NRW71" s="243"/>
      <c r="NRX71" s="243"/>
      <c r="NRY71" s="243"/>
      <c r="NRZ71" s="243"/>
      <c r="NSA71" s="243"/>
      <c r="NSB71" s="243"/>
      <c r="NSC71" s="243"/>
      <c r="NSD71" s="243"/>
      <c r="NSE71" s="243"/>
      <c r="NSF71" s="243"/>
      <c r="NSG71" s="243"/>
      <c r="NSH71" s="243"/>
      <c r="NSI71" s="243"/>
      <c r="NSJ71" s="243"/>
      <c r="NSK71" s="243"/>
      <c r="NSL71" s="243"/>
      <c r="NSM71" s="243"/>
      <c r="NSN71" s="243"/>
      <c r="NSO71" s="243"/>
      <c r="NSP71" s="243"/>
      <c r="NSQ71" s="243"/>
      <c r="NSR71" s="243"/>
      <c r="NSS71" s="243"/>
      <c r="NST71" s="243"/>
      <c r="NSU71" s="243"/>
      <c r="NSV71" s="243"/>
      <c r="NSW71" s="243"/>
      <c r="NSX71" s="243"/>
      <c r="NSY71" s="243"/>
      <c r="NSZ71" s="243"/>
      <c r="NTA71" s="243"/>
      <c r="NTB71" s="243"/>
      <c r="NTC71" s="243"/>
      <c r="NTD71" s="243"/>
      <c r="NTE71" s="243"/>
      <c r="NTF71" s="243"/>
      <c r="NTG71" s="243"/>
      <c r="NTH71" s="243"/>
      <c r="NTI71" s="243"/>
      <c r="NTJ71" s="243"/>
      <c r="NTK71" s="243"/>
      <c r="NTL71" s="243"/>
      <c r="NTM71" s="243"/>
      <c r="NTN71" s="243"/>
      <c r="NTO71" s="243"/>
      <c r="NTP71" s="243"/>
      <c r="NTQ71" s="243"/>
      <c r="NTR71" s="243"/>
      <c r="NTS71" s="243"/>
      <c r="NTT71" s="243"/>
      <c r="NTU71" s="243"/>
      <c r="NTV71" s="243"/>
      <c r="NTW71" s="243"/>
      <c r="NTX71" s="243"/>
      <c r="NTY71" s="243"/>
      <c r="NTZ71" s="243"/>
      <c r="NUA71" s="243"/>
      <c r="NUB71" s="243"/>
      <c r="NUC71" s="243"/>
      <c r="NUD71" s="243"/>
      <c r="NUE71" s="243"/>
      <c r="NUF71" s="243"/>
      <c r="NUG71" s="243"/>
      <c r="NUH71" s="243"/>
      <c r="NUI71" s="243"/>
      <c r="NUJ71" s="243"/>
      <c r="NUK71" s="243"/>
      <c r="NUL71" s="243"/>
      <c r="NUM71" s="243"/>
      <c r="NUN71" s="243"/>
      <c r="NUO71" s="243"/>
      <c r="NUP71" s="243"/>
      <c r="NUQ71" s="243"/>
      <c r="NUR71" s="243"/>
      <c r="NUS71" s="243"/>
      <c r="NUT71" s="243"/>
      <c r="NUU71" s="243"/>
      <c r="NUV71" s="243"/>
      <c r="NUW71" s="243"/>
      <c r="NUX71" s="243"/>
      <c r="NUY71" s="243"/>
      <c r="NUZ71" s="243"/>
      <c r="NVA71" s="243"/>
      <c r="NVB71" s="243"/>
      <c r="NVC71" s="243"/>
      <c r="NVD71" s="243"/>
      <c r="NVE71" s="243"/>
      <c r="NVF71" s="243"/>
      <c r="NVG71" s="243"/>
      <c r="NVH71" s="243"/>
      <c r="NVI71" s="243"/>
      <c r="NVJ71" s="243"/>
      <c r="NVK71" s="243"/>
      <c r="NVL71" s="243"/>
      <c r="NVM71" s="243"/>
      <c r="NVN71" s="243"/>
      <c r="NVO71" s="243"/>
      <c r="NVP71" s="243"/>
      <c r="NVQ71" s="243"/>
      <c r="NVR71" s="243"/>
      <c r="NVS71" s="243"/>
      <c r="NVT71" s="243"/>
      <c r="NVU71" s="243"/>
      <c r="NVV71" s="243"/>
      <c r="NVW71" s="243"/>
      <c r="NVX71" s="243"/>
      <c r="NVY71" s="243"/>
      <c r="NVZ71" s="243"/>
      <c r="NWA71" s="243"/>
      <c r="NWB71" s="243"/>
      <c r="NWC71" s="243"/>
      <c r="NWD71" s="243"/>
      <c r="NWE71" s="243"/>
      <c r="NWF71" s="243"/>
      <c r="NWG71" s="243"/>
      <c r="NWH71" s="243"/>
      <c r="NWI71" s="243"/>
      <c r="NWJ71" s="243"/>
      <c r="NWK71" s="243"/>
      <c r="NWL71" s="243"/>
      <c r="NWM71" s="243"/>
      <c r="NWN71" s="243"/>
      <c r="NWO71" s="243"/>
      <c r="NWP71" s="243"/>
      <c r="NWQ71" s="243"/>
      <c r="NWR71" s="243"/>
      <c r="NWS71" s="243"/>
      <c r="NWT71" s="243"/>
      <c r="NWU71" s="243"/>
      <c r="NWV71" s="243"/>
      <c r="NWW71" s="243"/>
      <c r="NWX71" s="243"/>
      <c r="NWY71" s="243"/>
      <c r="NWZ71" s="243"/>
      <c r="NXA71" s="243"/>
      <c r="NXB71" s="243"/>
      <c r="NXC71" s="243"/>
      <c r="NXD71" s="243"/>
      <c r="NXE71" s="243"/>
      <c r="NXF71" s="243"/>
      <c r="NXG71" s="243"/>
      <c r="NXH71" s="243"/>
      <c r="NXI71" s="243"/>
      <c r="NXJ71" s="243"/>
      <c r="NXK71" s="243"/>
      <c r="NXL71" s="243"/>
      <c r="NXM71" s="243"/>
      <c r="NXN71" s="243"/>
      <c r="NXO71" s="243"/>
      <c r="NXP71" s="243"/>
      <c r="NXQ71" s="243"/>
      <c r="NXR71" s="243"/>
      <c r="NXS71" s="243"/>
      <c r="NXT71" s="243"/>
      <c r="NXU71" s="243"/>
      <c r="NXV71" s="243"/>
      <c r="NXW71" s="243"/>
      <c r="NXX71" s="243"/>
      <c r="NXY71" s="243"/>
      <c r="NXZ71" s="243"/>
      <c r="NYA71" s="243"/>
      <c r="NYB71" s="243"/>
      <c r="NYC71" s="243"/>
      <c r="NYD71" s="243"/>
      <c r="NYE71" s="243"/>
      <c r="NYF71" s="243"/>
      <c r="NYG71" s="243"/>
      <c r="NYH71" s="243"/>
      <c r="NYI71" s="243"/>
      <c r="NYJ71" s="243"/>
      <c r="NYK71" s="243"/>
      <c r="NYL71" s="243"/>
      <c r="NYM71" s="243"/>
      <c r="NYN71" s="243"/>
      <c r="NYO71" s="243"/>
      <c r="NYP71" s="243"/>
      <c r="NYQ71" s="243"/>
      <c r="NYR71" s="243"/>
      <c r="NYS71" s="243"/>
      <c r="NYT71" s="243"/>
      <c r="NYU71" s="243"/>
      <c r="NYV71" s="243"/>
      <c r="NYW71" s="243"/>
      <c r="NYX71" s="243"/>
      <c r="NYY71" s="243"/>
      <c r="NYZ71" s="243"/>
      <c r="NZA71" s="243"/>
      <c r="NZB71" s="243"/>
      <c r="NZC71" s="243"/>
      <c r="NZD71" s="243"/>
      <c r="NZE71" s="243"/>
      <c r="NZF71" s="243"/>
      <c r="NZG71" s="243"/>
      <c r="NZH71" s="243"/>
      <c r="NZI71" s="243"/>
      <c r="NZJ71" s="243"/>
      <c r="NZK71" s="243"/>
      <c r="NZL71" s="243"/>
      <c r="NZM71" s="243"/>
      <c r="NZN71" s="243"/>
      <c r="NZO71" s="243"/>
      <c r="NZP71" s="243"/>
      <c r="NZQ71" s="243"/>
      <c r="NZR71" s="243"/>
      <c r="NZS71" s="243"/>
      <c r="NZT71" s="243"/>
      <c r="NZU71" s="243"/>
      <c r="NZV71" s="243"/>
      <c r="NZW71" s="243"/>
      <c r="NZX71" s="243"/>
      <c r="NZY71" s="243"/>
      <c r="NZZ71" s="243"/>
      <c r="OAA71" s="243"/>
      <c r="OAB71" s="243"/>
      <c r="OAC71" s="243"/>
      <c r="OAD71" s="243"/>
      <c r="OAE71" s="243"/>
      <c r="OAF71" s="243"/>
      <c r="OAG71" s="243"/>
      <c r="OAH71" s="243"/>
      <c r="OAI71" s="243"/>
      <c r="OAJ71" s="243"/>
      <c r="OAK71" s="243"/>
      <c r="OAL71" s="243"/>
      <c r="OAM71" s="243"/>
      <c r="OAN71" s="243"/>
      <c r="OAO71" s="243"/>
      <c r="OAP71" s="243"/>
      <c r="OAQ71" s="243"/>
      <c r="OAR71" s="243"/>
      <c r="OAS71" s="243"/>
      <c r="OAT71" s="243"/>
      <c r="OAU71" s="243"/>
      <c r="OAV71" s="243"/>
      <c r="OAW71" s="243"/>
      <c r="OAX71" s="243"/>
      <c r="OAY71" s="243"/>
      <c r="OAZ71" s="243"/>
      <c r="OBA71" s="243"/>
      <c r="OBB71" s="243"/>
      <c r="OBC71" s="243"/>
      <c r="OBD71" s="243"/>
      <c r="OBE71" s="243"/>
      <c r="OBF71" s="243"/>
      <c r="OBG71" s="243"/>
      <c r="OBH71" s="243"/>
      <c r="OBI71" s="243"/>
      <c r="OBJ71" s="243"/>
      <c r="OBK71" s="243"/>
      <c r="OBL71" s="243"/>
      <c r="OBM71" s="243"/>
      <c r="OBN71" s="243"/>
      <c r="OBO71" s="243"/>
      <c r="OBP71" s="243"/>
      <c r="OBQ71" s="243"/>
      <c r="OBR71" s="243"/>
      <c r="OBS71" s="243"/>
      <c r="OBT71" s="243"/>
      <c r="OBU71" s="243"/>
      <c r="OBV71" s="243"/>
      <c r="OBW71" s="243"/>
      <c r="OBX71" s="243"/>
      <c r="OBY71" s="243"/>
      <c r="OBZ71" s="243"/>
      <c r="OCA71" s="243"/>
      <c r="OCB71" s="243"/>
      <c r="OCC71" s="243"/>
      <c r="OCD71" s="243"/>
      <c r="OCE71" s="243"/>
      <c r="OCF71" s="243"/>
      <c r="OCG71" s="243"/>
      <c r="OCH71" s="243"/>
      <c r="OCI71" s="243"/>
      <c r="OCJ71" s="243"/>
      <c r="OCK71" s="243"/>
      <c r="OCL71" s="243"/>
      <c r="OCM71" s="243"/>
      <c r="OCN71" s="243"/>
      <c r="OCO71" s="243"/>
      <c r="OCP71" s="243"/>
      <c r="OCQ71" s="243"/>
      <c r="OCR71" s="243"/>
      <c r="OCS71" s="243"/>
      <c r="OCT71" s="243"/>
      <c r="OCU71" s="243"/>
      <c r="OCV71" s="243"/>
      <c r="OCW71" s="243"/>
      <c r="OCX71" s="243"/>
      <c r="OCY71" s="243"/>
      <c r="OCZ71" s="243"/>
      <c r="ODA71" s="243"/>
      <c r="ODB71" s="243"/>
      <c r="ODC71" s="243"/>
      <c r="ODD71" s="243"/>
      <c r="ODE71" s="243"/>
      <c r="ODF71" s="243"/>
      <c r="ODG71" s="243"/>
      <c r="ODH71" s="243"/>
      <c r="ODI71" s="243"/>
      <c r="ODJ71" s="243"/>
      <c r="ODK71" s="243"/>
      <c r="ODL71" s="243"/>
      <c r="ODM71" s="243"/>
      <c r="ODN71" s="243"/>
      <c r="ODO71" s="243"/>
      <c r="ODP71" s="243"/>
      <c r="ODQ71" s="243"/>
      <c r="ODR71" s="243"/>
      <c r="ODS71" s="243"/>
      <c r="ODT71" s="243"/>
      <c r="ODU71" s="243"/>
      <c r="ODV71" s="243"/>
      <c r="ODW71" s="243"/>
      <c r="ODX71" s="243"/>
      <c r="ODY71" s="243"/>
      <c r="ODZ71" s="243"/>
      <c r="OEA71" s="243"/>
      <c r="OEB71" s="243"/>
      <c r="OEC71" s="243"/>
      <c r="OED71" s="243"/>
      <c r="OEE71" s="243"/>
      <c r="OEF71" s="243"/>
      <c r="OEG71" s="243"/>
      <c r="OEH71" s="243"/>
      <c r="OEI71" s="243"/>
      <c r="OEJ71" s="243"/>
      <c r="OEK71" s="243"/>
      <c r="OEL71" s="243"/>
      <c r="OEM71" s="243"/>
      <c r="OEN71" s="243"/>
      <c r="OEO71" s="243"/>
      <c r="OEP71" s="243"/>
      <c r="OEQ71" s="243"/>
      <c r="OER71" s="243"/>
      <c r="OES71" s="243"/>
      <c r="OET71" s="243"/>
      <c r="OEU71" s="243"/>
      <c r="OEV71" s="243"/>
      <c r="OEW71" s="243"/>
      <c r="OEX71" s="243"/>
      <c r="OEY71" s="243"/>
      <c r="OEZ71" s="243"/>
      <c r="OFA71" s="243"/>
      <c r="OFB71" s="243"/>
      <c r="OFC71" s="243"/>
      <c r="OFD71" s="243"/>
      <c r="OFE71" s="243"/>
      <c r="OFF71" s="243"/>
      <c r="OFG71" s="243"/>
      <c r="OFH71" s="243"/>
      <c r="OFI71" s="243"/>
      <c r="OFJ71" s="243"/>
      <c r="OFK71" s="243"/>
      <c r="OFL71" s="243"/>
      <c r="OFM71" s="243"/>
      <c r="OFN71" s="243"/>
      <c r="OFO71" s="243"/>
      <c r="OFP71" s="243"/>
      <c r="OFQ71" s="243"/>
      <c r="OFR71" s="243"/>
      <c r="OFS71" s="243"/>
      <c r="OFT71" s="243"/>
      <c r="OFU71" s="243"/>
      <c r="OFV71" s="243"/>
      <c r="OFW71" s="243"/>
      <c r="OFX71" s="243"/>
      <c r="OFY71" s="243"/>
      <c r="OFZ71" s="243"/>
      <c r="OGA71" s="243"/>
      <c r="OGB71" s="243"/>
      <c r="OGC71" s="243"/>
      <c r="OGD71" s="243"/>
      <c r="OGE71" s="243"/>
      <c r="OGF71" s="243"/>
      <c r="OGG71" s="243"/>
      <c r="OGH71" s="243"/>
      <c r="OGI71" s="243"/>
      <c r="OGJ71" s="243"/>
      <c r="OGK71" s="243"/>
      <c r="OGL71" s="243"/>
      <c r="OGM71" s="243"/>
      <c r="OGN71" s="243"/>
      <c r="OGO71" s="243"/>
      <c r="OGP71" s="243"/>
      <c r="OGQ71" s="243"/>
      <c r="OGR71" s="243"/>
      <c r="OGS71" s="243"/>
      <c r="OGT71" s="243"/>
      <c r="OGU71" s="243"/>
      <c r="OGV71" s="243"/>
      <c r="OGW71" s="243"/>
      <c r="OGX71" s="243"/>
      <c r="OGY71" s="243"/>
      <c r="OGZ71" s="243"/>
      <c r="OHA71" s="243"/>
      <c r="OHB71" s="243"/>
      <c r="OHC71" s="243"/>
      <c r="OHD71" s="243"/>
      <c r="OHE71" s="243"/>
      <c r="OHF71" s="243"/>
      <c r="OHG71" s="243"/>
      <c r="OHH71" s="243"/>
      <c r="OHI71" s="243"/>
      <c r="OHJ71" s="243"/>
      <c r="OHK71" s="243"/>
      <c r="OHL71" s="243"/>
      <c r="OHM71" s="243"/>
      <c r="OHN71" s="243"/>
      <c r="OHO71" s="243"/>
      <c r="OHP71" s="243"/>
      <c r="OHQ71" s="243"/>
      <c r="OHR71" s="243"/>
      <c r="OHS71" s="243"/>
      <c r="OHT71" s="243"/>
      <c r="OHU71" s="243"/>
      <c r="OHV71" s="243"/>
      <c r="OHW71" s="243"/>
      <c r="OHX71" s="243"/>
      <c r="OHY71" s="243"/>
      <c r="OHZ71" s="243"/>
      <c r="OIA71" s="243"/>
      <c r="OIB71" s="243"/>
      <c r="OIC71" s="243"/>
      <c r="OID71" s="243"/>
      <c r="OIE71" s="243"/>
      <c r="OIF71" s="243"/>
      <c r="OIG71" s="243"/>
      <c r="OIH71" s="243"/>
      <c r="OII71" s="243"/>
      <c r="OIJ71" s="243"/>
      <c r="OIK71" s="243"/>
      <c r="OIL71" s="243"/>
      <c r="OIM71" s="243"/>
      <c r="OIN71" s="243"/>
      <c r="OIO71" s="243"/>
      <c r="OIP71" s="243"/>
      <c r="OIQ71" s="243"/>
      <c r="OIR71" s="243"/>
      <c r="OIS71" s="243"/>
      <c r="OIT71" s="243"/>
      <c r="OIU71" s="243"/>
      <c r="OIV71" s="243"/>
      <c r="OIW71" s="243"/>
      <c r="OIX71" s="243"/>
      <c r="OIY71" s="243"/>
      <c r="OIZ71" s="243"/>
      <c r="OJA71" s="243"/>
      <c r="OJB71" s="243"/>
      <c r="OJC71" s="243"/>
      <c r="OJD71" s="243"/>
      <c r="OJE71" s="243"/>
      <c r="OJF71" s="243"/>
      <c r="OJG71" s="243"/>
      <c r="OJH71" s="243"/>
      <c r="OJI71" s="243"/>
      <c r="OJJ71" s="243"/>
      <c r="OJK71" s="243"/>
      <c r="OJL71" s="243"/>
      <c r="OJM71" s="243"/>
      <c r="OJN71" s="243"/>
      <c r="OJO71" s="243"/>
      <c r="OJP71" s="243"/>
      <c r="OJQ71" s="243"/>
      <c r="OJR71" s="243"/>
      <c r="OJS71" s="243"/>
      <c r="OJT71" s="243"/>
      <c r="OJU71" s="243"/>
      <c r="OJV71" s="243"/>
      <c r="OJW71" s="243"/>
      <c r="OJX71" s="243"/>
      <c r="OJY71" s="243"/>
      <c r="OJZ71" s="243"/>
      <c r="OKA71" s="243"/>
      <c r="OKB71" s="243"/>
      <c r="OKC71" s="243"/>
      <c r="OKD71" s="243"/>
      <c r="OKE71" s="243"/>
      <c r="OKF71" s="243"/>
      <c r="OKG71" s="243"/>
      <c r="OKH71" s="243"/>
      <c r="OKI71" s="243"/>
      <c r="OKJ71" s="243"/>
      <c r="OKK71" s="243"/>
      <c r="OKL71" s="243"/>
      <c r="OKM71" s="243"/>
      <c r="OKN71" s="243"/>
      <c r="OKO71" s="243"/>
      <c r="OKP71" s="243"/>
      <c r="OKQ71" s="243"/>
      <c r="OKR71" s="243"/>
      <c r="OKS71" s="243"/>
      <c r="OKT71" s="243"/>
      <c r="OKU71" s="243"/>
      <c r="OKV71" s="243"/>
      <c r="OKW71" s="243"/>
      <c r="OKX71" s="243"/>
      <c r="OKY71" s="243"/>
      <c r="OKZ71" s="243"/>
      <c r="OLA71" s="243"/>
      <c r="OLB71" s="243"/>
      <c r="OLC71" s="243"/>
      <c r="OLD71" s="243"/>
      <c r="OLE71" s="243"/>
      <c r="OLF71" s="243"/>
      <c r="OLG71" s="243"/>
      <c r="OLH71" s="243"/>
      <c r="OLI71" s="243"/>
      <c r="OLJ71" s="243"/>
      <c r="OLK71" s="243"/>
      <c r="OLL71" s="243"/>
      <c r="OLM71" s="243"/>
      <c r="OLN71" s="243"/>
      <c r="OLO71" s="243"/>
      <c r="OLP71" s="243"/>
      <c r="OLQ71" s="243"/>
      <c r="OLR71" s="243"/>
      <c r="OLS71" s="243"/>
      <c r="OLT71" s="243"/>
      <c r="OLU71" s="243"/>
      <c r="OLV71" s="243"/>
      <c r="OLW71" s="243"/>
      <c r="OLX71" s="243"/>
      <c r="OLY71" s="243"/>
      <c r="OLZ71" s="243"/>
      <c r="OMA71" s="243"/>
      <c r="OMB71" s="243"/>
      <c r="OMC71" s="243"/>
      <c r="OMD71" s="243"/>
      <c r="OME71" s="243"/>
      <c r="OMF71" s="243"/>
      <c r="OMG71" s="243"/>
      <c r="OMH71" s="243"/>
      <c r="OMI71" s="243"/>
      <c r="OMJ71" s="243"/>
      <c r="OMK71" s="243"/>
      <c r="OML71" s="243"/>
      <c r="OMM71" s="243"/>
      <c r="OMN71" s="243"/>
      <c r="OMO71" s="243"/>
      <c r="OMP71" s="243"/>
      <c r="OMQ71" s="243"/>
      <c r="OMR71" s="243"/>
      <c r="OMS71" s="243"/>
      <c r="OMT71" s="243"/>
      <c r="OMU71" s="243"/>
      <c r="OMV71" s="243"/>
      <c r="OMW71" s="243"/>
      <c r="OMX71" s="243"/>
      <c r="OMY71" s="243"/>
      <c r="OMZ71" s="243"/>
      <c r="ONA71" s="243"/>
      <c r="ONB71" s="243"/>
      <c r="ONC71" s="243"/>
      <c r="OND71" s="243"/>
      <c r="ONE71" s="243"/>
      <c r="ONF71" s="243"/>
      <c r="ONG71" s="243"/>
      <c r="ONH71" s="243"/>
      <c r="ONI71" s="243"/>
      <c r="ONJ71" s="243"/>
      <c r="ONK71" s="243"/>
      <c r="ONL71" s="243"/>
      <c r="ONM71" s="243"/>
      <c r="ONN71" s="243"/>
      <c r="ONO71" s="243"/>
      <c r="ONP71" s="243"/>
      <c r="ONQ71" s="243"/>
      <c r="ONR71" s="243"/>
      <c r="ONS71" s="243"/>
      <c r="ONT71" s="243"/>
      <c r="ONU71" s="243"/>
      <c r="ONV71" s="243"/>
      <c r="ONW71" s="243"/>
      <c r="ONX71" s="243"/>
      <c r="ONY71" s="243"/>
      <c r="ONZ71" s="243"/>
      <c r="OOA71" s="243"/>
      <c r="OOB71" s="243"/>
      <c r="OOC71" s="243"/>
      <c r="OOD71" s="243"/>
      <c r="OOE71" s="243"/>
      <c r="OOF71" s="243"/>
      <c r="OOG71" s="243"/>
      <c r="OOH71" s="243"/>
      <c r="OOI71" s="243"/>
      <c r="OOJ71" s="243"/>
      <c r="OOK71" s="243"/>
      <c r="OOL71" s="243"/>
      <c r="OOM71" s="243"/>
      <c r="OON71" s="243"/>
      <c r="OOO71" s="243"/>
      <c r="OOP71" s="243"/>
      <c r="OOQ71" s="243"/>
      <c r="OOR71" s="243"/>
      <c r="OOS71" s="243"/>
      <c r="OOT71" s="243"/>
      <c r="OOU71" s="243"/>
      <c r="OOV71" s="243"/>
      <c r="OOW71" s="243"/>
      <c r="OOX71" s="243"/>
      <c r="OOY71" s="243"/>
      <c r="OOZ71" s="243"/>
      <c r="OPA71" s="243"/>
      <c r="OPB71" s="243"/>
      <c r="OPC71" s="243"/>
      <c r="OPD71" s="243"/>
      <c r="OPE71" s="243"/>
      <c r="OPF71" s="243"/>
      <c r="OPG71" s="243"/>
      <c r="OPH71" s="243"/>
      <c r="OPI71" s="243"/>
      <c r="OPJ71" s="243"/>
      <c r="OPK71" s="243"/>
      <c r="OPL71" s="243"/>
      <c r="OPM71" s="243"/>
      <c r="OPN71" s="243"/>
      <c r="OPO71" s="243"/>
      <c r="OPP71" s="243"/>
      <c r="OPQ71" s="243"/>
      <c r="OPR71" s="243"/>
      <c r="OPS71" s="243"/>
      <c r="OPT71" s="243"/>
      <c r="OPU71" s="243"/>
      <c r="OPV71" s="243"/>
      <c r="OPW71" s="243"/>
      <c r="OPX71" s="243"/>
      <c r="OPY71" s="243"/>
      <c r="OPZ71" s="243"/>
      <c r="OQA71" s="243"/>
      <c r="OQB71" s="243"/>
      <c r="OQC71" s="243"/>
      <c r="OQD71" s="243"/>
      <c r="OQE71" s="243"/>
      <c r="OQF71" s="243"/>
      <c r="OQG71" s="243"/>
      <c r="OQH71" s="243"/>
      <c r="OQI71" s="243"/>
      <c r="OQJ71" s="243"/>
      <c r="OQK71" s="243"/>
      <c r="OQL71" s="243"/>
      <c r="OQM71" s="243"/>
      <c r="OQN71" s="243"/>
      <c r="OQO71" s="243"/>
      <c r="OQP71" s="243"/>
      <c r="OQQ71" s="243"/>
      <c r="OQR71" s="243"/>
      <c r="OQS71" s="243"/>
      <c r="OQT71" s="243"/>
      <c r="OQU71" s="243"/>
      <c r="OQV71" s="243"/>
      <c r="OQW71" s="243"/>
      <c r="OQX71" s="243"/>
      <c r="OQY71" s="243"/>
      <c r="OQZ71" s="243"/>
      <c r="ORA71" s="243"/>
      <c r="ORB71" s="243"/>
      <c r="ORC71" s="243"/>
      <c r="ORD71" s="243"/>
      <c r="ORE71" s="243"/>
      <c r="ORF71" s="243"/>
      <c r="ORG71" s="243"/>
      <c r="ORH71" s="243"/>
      <c r="ORI71" s="243"/>
      <c r="ORJ71" s="243"/>
      <c r="ORK71" s="243"/>
      <c r="ORL71" s="243"/>
      <c r="ORM71" s="243"/>
      <c r="ORN71" s="243"/>
      <c r="ORO71" s="243"/>
      <c r="ORP71" s="243"/>
      <c r="ORQ71" s="243"/>
      <c r="ORR71" s="243"/>
      <c r="ORS71" s="243"/>
      <c r="ORT71" s="243"/>
      <c r="ORU71" s="243"/>
      <c r="ORV71" s="243"/>
      <c r="ORW71" s="243"/>
      <c r="ORX71" s="243"/>
      <c r="ORY71" s="243"/>
      <c r="ORZ71" s="243"/>
      <c r="OSA71" s="243"/>
      <c r="OSB71" s="243"/>
      <c r="OSC71" s="243"/>
      <c r="OSD71" s="243"/>
      <c r="OSE71" s="243"/>
      <c r="OSF71" s="243"/>
      <c r="OSG71" s="243"/>
      <c r="OSH71" s="243"/>
      <c r="OSI71" s="243"/>
      <c r="OSJ71" s="243"/>
      <c r="OSK71" s="243"/>
      <c r="OSL71" s="243"/>
      <c r="OSM71" s="243"/>
      <c r="OSN71" s="243"/>
      <c r="OSO71" s="243"/>
      <c r="OSP71" s="243"/>
      <c r="OSQ71" s="243"/>
      <c r="OSR71" s="243"/>
      <c r="OSS71" s="243"/>
      <c r="OST71" s="243"/>
      <c r="OSU71" s="243"/>
      <c r="OSV71" s="243"/>
      <c r="OSW71" s="243"/>
      <c r="OSX71" s="243"/>
      <c r="OSY71" s="243"/>
      <c r="OSZ71" s="243"/>
      <c r="OTA71" s="243"/>
      <c r="OTB71" s="243"/>
      <c r="OTC71" s="243"/>
      <c r="OTD71" s="243"/>
      <c r="OTE71" s="243"/>
      <c r="OTF71" s="243"/>
      <c r="OTG71" s="243"/>
      <c r="OTH71" s="243"/>
      <c r="OTI71" s="243"/>
      <c r="OTJ71" s="243"/>
      <c r="OTK71" s="243"/>
      <c r="OTL71" s="243"/>
      <c r="OTM71" s="243"/>
      <c r="OTN71" s="243"/>
      <c r="OTO71" s="243"/>
      <c r="OTP71" s="243"/>
      <c r="OTQ71" s="243"/>
      <c r="OTR71" s="243"/>
      <c r="OTS71" s="243"/>
      <c r="OTT71" s="243"/>
      <c r="OTU71" s="243"/>
      <c r="OTV71" s="243"/>
      <c r="OTW71" s="243"/>
      <c r="OTX71" s="243"/>
      <c r="OTY71" s="243"/>
      <c r="OTZ71" s="243"/>
      <c r="OUA71" s="243"/>
      <c r="OUB71" s="243"/>
      <c r="OUC71" s="243"/>
      <c r="OUD71" s="243"/>
      <c r="OUE71" s="243"/>
      <c r="OUF71" s="243"/>
      <c r="OUG71" s="243"/>
      <c r="OUH71" s="243"/>
      <c r="OUI71" s="243"/>
      <c r="OUJ71" s="243"/>
      <c r="OUK71" s="243"/>
      <c r="OUL71" s="243"/>
      <c r="OUM71" s="243"/>
      <c r="OUN71" s="243"/>
      <c r="OUO71" s="243"/>
      <c r="OUP71" s="243"/>
      <c r="OUQ71" s="243"/>
      <c r="OUR71" s="243"/>
      <c r="OUS71" s="243"/>
      <c r="OUT71" s="243"/>
      <c r="OUU71" s="243"/>
      <c r="OUV71" s="243"/>
      <c r="OUW71" s="243"/>
      <c r="OUX71" s="243"/>
      <c r="OUY71" s="243"/>
      <c r="OUZ71" s="243"/>
      <c r="OVA71" s="243"/>
      <c r="OVB71" s="243"/>
      <c r="OVC71" s="243"/>
      <c r="OVD71" s="243"/>
      <c r="OVE71" s="243"/>
      <c r="OVF71" s="243"/>
      <c r="OVG71" s="243"/>
      <c r="OVH71" s="243"/>
      <c r="OVI71" s="243"/>
      <c r="OVJ71" s="243"/>
      <c r="OVK71" s="243"/>
      <c r="OVL71" s="243"/>
      <c r="OVM71" s="243"/>
      <c r="OVN71" s="243"/>
      <c r="OVO71" s="243"/>
      <c r="OVP71" s="243"/>
      <c r="OVQ71" s="243"/>
      <c r="OVR71" s="243"/>
      <c r="OVS71" s="243"/>
      <c r="OVT71" s="243"/>
      <c r="OVU71" s="243"/>
      <c r="OVV71" s="243"/>
      <c r="OVW71" s="243"/>
      <c r="OVX71" s="243"/>
      <c r="OVY71" s="243"/>
      <c r="OVZ71" s="243"/>
      <c r="OWA71" s="243"/>
      <c r="OWB71" s="243"/>
      <c r="OWC71" s="243"/>
      <c r="OWD71" s="243"/>
      <c r="OWE71" s="243"/>
      <c r="OWF71" s="243"/>
      <c r="OWG71" s="243"/>
      <c r="OWH71" s="243"/>
      <c r="OWI71" s="243"/>
      <c r="OWJ71" s="243"/>
      <c r="OWK71" s="243"/>
      <c r="OWL71" s="243"/>
      <c r="OWM71" s="243"/>
      <c r="OWN71" s="243"/>
      <c r="OWO71" s="243"/>
      <c r="OWP71" s="243"/>
      <c r="OWQ71" s="243"/>
      <c r="OWR71" s="243"/>
      <c r="OWS71" s="243"/>
      <c r="OWT71" s="243"/>
      <c r="OWU71" s="243"/>
      <c r="OWV71" s="243"/>
      <c r="OWW71" s="243"/>
      <c r="OWX71" s="243"/>
      <c r="OWY71" s="243"/>
      <c r="OWZ71" s="243"/>
      <c r="OXA71" s="243"/>
      <c r="OXB71" s="243"/>
      <c r="OXC71" s="243"/>
      <c r="OXD71" s="243"/>
      <c r="OXE71" s="243"/>
      <c r="OXF71" s="243"/>
      <c r="OXG71" s="243"/>
      <c r="OXH71" s="243"/>
      <c r="OXI71" s="243"/>
      <c r="OXJ71" s="243"/>
      <c r="OXK71" s="243"/>
      <c r="OXL71" s="243"/>
      <c r="OXM71" s="243"/>
      <c r="OXN71" s="243"/>
      <c r="OXO71" s="243"/>
      <c r="OXP71" s="243"/>
      <c r="OXQ71" s="243"/>
      <c r="OXR71" s="243"/>
      <c r="OXS71" s="243"/>
      <c r="OXT71" s="243"/>
      <c r="OXU71" s="243"/>
      <c r="OXV71" s="243"/>
      <c r="OXW71" s="243"/>
      <c r="OXX71" s="243"/>
      <c r="OXY71" s="243"/>
      <c r="OXZ71" s="243"/>
      <c r="OYA71" s="243"/>
      <c r="OYB71" s="243"/>
      <c r="OYC71" s="243"/>
      <c r="OYD71" s="243"/>
      <c r="OYE71" s="243"/>
      <c r="OYF71" s="243"/>
      <c r="OYG71" s="243"/>
      <c r="OYH71" s="243"/>
      <c r="OYI71" s="243"/>
      <c r="OYJ71" s="243"/>
      <c r="OYK71" s="243"/>
      <c r="OYL71" s="243"/>
      <c r="OYM71" s="243"/>
      <c r="OYN71" s="243"/>
      <c r="OYO71" s="243"/>
      <c r="OYP71" s="243"/>
      <c r="OYQ71" s="243"/>
      <c r="OYR71" s="243"/>
      <c r="OYS71" s="243"/>
      <c r="OYT71" s="243"/>
      <c r="OYU71" s="243"/>
      <c r="OYV71" s="243"/>
      <c r="OYW71" s="243"/>
      <c r="OYX71" s="243"/>
      <c r="OYY71" s="243"/>
      <c r="OYZ71" s="243"/>
      <c r="OZA71" s="243"/>
      <c r="OZB71" s="243"/>
      <c r="OZC71" s="243"/>
      <c r="OZD71" s="243"/>
      <c r="OZE71" s="243"/>
      <c r="OZF71" s="243"/>
      <c r="OZG71" s="243"/>
      <c r="OZH71" s="243"/>
      <c r="OZI71" s="243"/>
      <c r="OZJ71" s="243"/>
      <c r="OZK71" s="243"/>
      <c r="OZL71" s="243"/>
      <c r="OZM71" s="243"/>
      <c r="OZN71" s="243"/>
      <c r="OZO71" s="243"/>
      <c r="OZP71" s="243"/>
      <c r="OZQ71" s="243"/>
      <c r="OZR71" s="243"/>
      <c r="OZS71" s="243"/>
      <c r="OZT71" s="243"/>
      <c r="OZU71" s="243"/>
      <c r="OZV71" s="243"/>
      <c r="OZW71" s="243"/>
      <c r="OZX71" s="243"/>
      <c r="OZY71" s="243"/>
      <c r="OZZ71" s="243"/>
      <c r="PAA71" s="243"/>
      <c r="PAB71" s="243"/>
      <c r="PAC71" s="243"/>
      <c r="PAD71" s="243"/>
      <c r="PAE71" s="243"/>
      <c r="PAF71" s="243"/>
      <c r="PAG71" s="243"/>
      <c r="PAH71" s="243"/>
      <c r="PAI71" s="243"/>
      <c r="PAJ71" s="243"/>
      <c r="PAK71" s="243"/>
      <c r="PAL71" s="243"/>
      <c r="PAM71" s="243"/>
      <c r="PAN71" s="243"/>
      <c r="PAO71" s="243"/>
      <c r="PAP71" s="243"/>
      <c r="PAQ71" s="243"/>
      <c r="PAR71" s="243"/>
      <c r="PAS71" s="243"/>
      <c r="PAT71" s="243"/>
      <c r="PAU71" s="243"/>
      <c r="PAV71" s="243"/>
      <c r="PAW71" s="243"/>
      <c r="PAX71" s="243"/>
      <c r="PAY71" s="243"/>
      <c r="PAZ71" s="243"/>
      <c r="PBA71" s="243"/>
      <c r="PBB71" s="243"/>
      <c r="PBC71" s="243"/>
      <c r="PBD71" s="243"/>
      <c r="PBE71" s="243"/>
      <c r="PBF71" s="243"/>
      <c r="PBG71" s="243"/>
      <c r="PBH71" s="243"/>
      <c r="PBI71" s="243"/>
      <c r="PBJ71" s="243"/>
      <c r="PBK71" s="243"/>
      <c r="PBL71" s="243"/>
      <c r="PBM71" s="243"/>
      <c r="PBN71" s="243"/>
      <c r="PBO71" s="243"/>
      <c r="PBP71" s="243"/>
      <c r="PBQ71" s="243"/>
      <c r="PBR71" s="243"/>
      <c r="PBS71" s="243"/>
      <c r="PBT71" s="243"/>
      <c r="PBU71" s="243"/>
      <c r="PBV71" s="243"/>
      <c r="PBW71" s="243"/>
      <c r="PBX71" s="243"/>
      <c r="PBY71" s="243"/>
      <c r="PBZ71" s="243"/>
      <c r="PCA71" s="243"/>
      <c r="PCB71" s="243"/>
      <c r="PCC71" s="243"/>
      <c r="PCD71" s="243"/>
      <c r="PCE71" s="243"/>
      <c r="PCF71" s="243"/>
      <c r="PCG71" s="243"/>
      <c r="PCH71" s="243"/>
      <c r="PCI71" s="243"/>
      <c r="PCJ71" s="243"/>
      <c r="PCK71" s="243"/>
      <c r="PCL71" s="243"/>
      <c r="PCM71" s="243"/>
      <c r="PCN71" s="243"/>
      <c r="PCO71" s="243"/>
      <c r="PCP71" s="243"/>
      <c r="PCQ71" s="243"/>
      <c r="PCR71" s="243"/>
      <c r="PCS71" s="243"/>
      <c r="PCT71" s="243"/>
      <c r="PCU71" s="243"/>
      <c r="PCV71" s="243"/>
      <c r="PCW71" s="243"/>
      <c r="PCX71" s="243"/>
      <c r="PCY71" s="243"/>
      <c r="PCZ71" s="243"/>
      <c r="PDA71" s="243"/>
      <c r="PDB71" s="243"/>
      <c r="PDC71" s="243"/>
      <c r="PDD71" s="243"/>
      <c r="PDE71" s="243"/>
      <c r="PDF71" s="243"/>
      <c r="PDG71" s="243"/>
      <c r="PDH71" s="243"/>
      <c r="PDI71" s="243"/>
      <c r="PDJ71" s="243"/>
      <c r="PDK71" s="243"/>
      <c r="PDL71" s="243"/>
      <c r="PDM71" s="243"/>
      <c r="PDN71" s="243"/>
      <c r="PDO71" s="243"/>
      <c r="PDP71" s="243"/>
      <c r="PDQ71" s="243"/>
      <c r="PDR71" s="243"/>
      <c r="PDS71" s="243"/>
      <c r="PDT71" s="243"/>
      <c r="PDU71" s="243"/>
      <c r="PDV71" s="243"/>
      <c r="PDW71" s="243"/>
      <c r="PDX71" s="243"/>
      <c r="PDY71" s="243"/>
      <c r="PDZ71" s="243"/>
      <c r="PEA71" s="243"/>
      <c r="PEB71" s="243"/>
      <c r="PEC71" s="243"/>
      <c r="PED71" s="243"/>
      <c r="PEE71" s="243"/>
      <c r="PEF71" s="243"/>
      <c r="PEG71" s="243"/>
      <c r="PEH71" s="243"/>
      <c r="PEI71" s="243"/>
      <c r="PEJ71" s="243"/>
      <c r="PEK71" s="243"/>
      <c r="PEL71" s="243"/>
      <c r="PEM71" s="243"/>
      <c r="PEN71" s="243"/>
      <c r="PEO71" s="243"/>
      <c r="PEP71" s="243"/>
      <c r="PEQ71" s="243"/>
      <c r="PER71" s="243"/>
      <c r="PES71" s="243"/>
      <c r="PET71" s="243"/>
      <c r="PEU71" s="243"/>
      <c r="PEV71" s="243"/>
      <c r="PEW71" s="243"/>
      <c r="PEX71" s="243"/>
      <c r="PEY71" s="243"/>
      <c r="PEZ71" s="243"/>
      <c r="PFA71" s="243"/>
      <c r="PFB71" s="243"/>
      <c r="PFC71" s="243"/>
      <c r="PFD71" s="243"/>
      <c r="PFE71" s="243"/>
      <c r="PFF71" s="243"/>
      <c r="PFG71" s="243"/>
      <c r="PFH71" s="243"/>
      <c r="PFI71" s="243"/>
      <c r="PFJ71" s="243"/>
      <c r="PFK71" s="243"/>
      <c r="PFL71" s="243"/>
      <c r="PFM71" s="243"/>
      <c r="PFN71" s="243"/>
      <c r="PFO71" s="243"/>
      <c r="PFP71" s="243"/>
      <c r="PFQ71" s="243"/>
      <c r="PFR71" s="243"/>
      <c r="PFS71" s="243"/>
      <c r="PFT71" s="243"/>
      <c r="PFU71" s="243"/>
      <c r="PFV71" s="243"/>
      <c r="PFW71" s="243"/>
      <c r="PFX71" s="243"/>
      <c r="PFY71" s="243"/>
      <c r="PFZ71" s="243"/>
      <c r="PGA71" s="243"/>
      <c r="PGB71" s="243"/>
      <c r="PGC71" s="243"/>
      <c r="PGD71" s="243"/>
      <c r="PGE71" s="243"/>
      <c r="PGF71" s="243"/>
      <c r="PGG71" s="243"/>
      <c r="PGH71" s="243"/>
      <c r="PGI71" s="243"/>
      <c r="PGJ71" s="243"/>
      <c r="PGK71" s="243"/>
      <c r="PGL71" s="243"/>
      <c r="PGM71" s="243"/>
      <c r="PGN71" s="243"/>
      <c r="PGO71" s="243"/>
      <c r="PGP71" s="243"/>
      <c r="PGQ71" s="243"/>
      <c r="PGR71" s="243"/>
      <c r="PGS71" s="243"/>
      <c r="PGT71" s="243"/>
      <c r="PGU71" s="243"/>
      <c r="PGV71" s="243"/>
      <c r="PGW71" s="243"/>
      <c r="PGX71" s="243"/>
      <c r="PGY71" s="243"/>
      <c r="PGZ71" s="243"/>
      <c r="PHA71" s="243"/>
      <c r="PHB71" s="243"/>
      <c r="PHC71" s="243"/>
      <c r="PHD71" s="243"/>
      <c r="PHE71" s="243"/>
      <c r="PHF71" s="243"/>
      <c r="PHG71" s="243"/>
      <c r="PHH71" s="243"/>
      <c r="PHI71" s="243"/>
      <c r="PHJ71" s="243"/>
      <c r="PHK71" s="243"/>
      <c r="PHL71" s="243"/>
      <c r="PHM71" s="243"/>
      <c r="PHN71" s="243"/>
      <c r="PHO71" s="243"/>
      <c r="PHP71" s="243"/>
      <c r="PHQ71" s="243"/>
      <c r="PHR71" s="243"/>
      <c r="PHS71" s="243"/>
      <c r="PHT71" s="243"/>
      <c r="PHU71" s="243"/>
      <c r="PHV71" s="243"/>
      <c r="PHW71" s="243"/>
      <c r="PHX71" s="243"/>
      <c r="PHY71" s="243"/>
      <c r="PHZ71" s="243"/>
      <c r="PIA71" s="243"/>
      <c r="PIB71" s="243"/>
      <c r="PIC71" s="243"/>
      <c r="PID71" s="243"/>
      <c r="PIE71" s="243"/>
      <c r="PIF71" s="243"/>
      <c r="PIG71" s="243"/>
      <c r="PIH71" s="243"/>
      <c r="PII71" s="243"/>
      <c r="PIJ71" s="243"/>
      <c r="PIK71" s="243"/>
      <c r="PIL71" s="243"/>
      <c r="PIM71" s="243"/>
      <c r="PIN71" s="243"/>
      <c r="PIO71" s="243"/>
      <c r="PIP71" s="243"/>
      <c r="PIQ71" s="243"/>
      <c r="PIR71" s="243"/>
      <c r="PIS71" s="243"/>
      <c r="PIT71" s="243"/>
      <c r="PIU71" s="243"/>
      <c r="PIV71" s="243"/>
      <c r="PIW71" s="243"/>
      <c r="PIX71" s="243"/>
      <c r="PIY71" s="243"/>
      <c r="PIZ71" s="243"/>
      <c r="PJA71" s="243"/>
      <c r="PJB71" s="243"/>
      <c r="PJC71" s="243"/>
      <c r="PJD71" s="243"/>
      <c r="PJE71" s="243"/>
      <c r="PJF71" s="243"/>
      <c r="PJG71" s="243"/>
      <c r="PJH71" s="243"/>
      <c r="PJI71" s="243"/>
      <c r="PJJ71" s="243"/>
      <c r="PJK71" s="243"/>
      <c r="PJL71" s="243"/>
      <c r="PJM71" s="243"/>
      <c r="PJN71" s="243"/>
      <c r="PJO71" s="243"/>
      <c r="PJP71" s="243"/>
      <c r="PJQ71" s="243"/>
      <c r="PJR71" s="243"/>
      <c r="PJS71" s="243"/>
      <c r="PJT71" s="243"/>
      <c r="PJU71" s="243"/>
      <c r="PJV71" s="243"/>
      <c r="PJW71" s="243"/>
      <c r="PJX71" s="243"/>
      <c r="PJY71" s="243"/>
      <c r="PJZ71" s="243"/>
      <c r="PKA71" s="243"/>
      <c r="PKB71" s="243"/>
      <c r="PKC71" s="243"/>
      <c r="PKD71" s="243"/>
      <c r="PKE71" s="243"/>
      <c r="PKF71" s="243"/>
      <c r="PKG71" s="243"/>
      <c r="PKH71" s="243"/>
      <c r="PKI71" s="243"/>
      <c r="PKJ71" s="243"/>
      <c r="PKK71" s="243"/>
      <c r="PKL71" s="243"/>
      <c r="PKM71" s="243"/>
      <c r="PKN71" s="243"/>
      <c r="PKO71" s="243"/>
      <c r="PKP71" s="243"/>
      <c r="PKQ71" s="243"/>
      <c r="PKR71" s="243"/>
      <c r="PKS71" s="243"/>
      <c r="PKT71" s="243"/>
      <c r="PKU71" s="243"/>
      <c r="PKV71" s="243"/>
      <c r="PKW71" s="243"/>
      <c r="PKX71" s="243"/>
      <c r="PKY71" s="243"/>
      <c r="PKZ71" s="243"/>
      <c r="PLA71" s="243"/>
      <c r="PLB71" s="243"/>
      <c r="PLC71" s="243"/>
      <c r="PLD71" s="243"/>
      <c r="PLE71" s="243"/>
      <c r="PLF71" s="243"/>
      <c r="PLG71" s="243"/>
      <c r="PLH71" s="243"/>
      <c r="PLI71" s="243"/>
      <c r="PLJ71" s="243"/>
      <c r="PLK71" s="243"/>
      <c r="PLL71" s="243"/>
      <c r="PLM71" s="243"/>
      <c r="PLN71" s="243"/>
      <c r="PLO71" s="243"/>
      <c r="PLP71" s="243"/>
      <c r="PLQ71" s="243"/>
      <c r="PLR71" s="243"/>
      <c r="PLS71" s="243"/>
      <c r="PLT71" s="243"/>
      <c r="PLU71" s="243"/>
      <c r="PLV71" s="243"/>
      <c r="PLW71" s="243"/>
      <c r="PLX71" s="243"/>
      <c r="PLY71" s="243"/>
      <c r="PLZ71" s="243"/>
      <c r="PMA71" s="243"/>
      <c r="PMB71" s="243"/>
      <c r="PMC71" s="243"/>
      <c r="PMD71" s="243"/>
      <c r="PME71" s="243"/>
      <c r="PMF71" s="243"/>
      <c r="PMG71" s="243"/>
      <c r="PMH71" s="243"/>
      <c r="PMI71" s="243"/>
      <c r="PMJ71" s="243"/>
      <c r="PMK71" s="243"/>
      <c r="PML71" s="243"/>
      <c r="PMM71" s="243"/>
      <c r="PMN71" s="243"/>
      <c r="PMO71" s="243"/>
      <c r="PMP71" s="243"/>
      <c r="PMQ71" s="243"/>
      <c r="PMR71" s="243"/>
      <c r="PMS71" s="243"/>
      <c r="PMT71" s="243"/>
      <c r="PMU71" s="243"/>
      <c r="PMV71" s="243"/>
      <c r="PMW71" s="243"/>
      <c r="PMX71" s="243"/>
      <c r="PMY71" s="243"/>
      <c r="PMZ71" s="243"/>
      <c r="PNA71" s="243"/>
      <c r="PNB71" s="243"/>
      <c r="PNC71" s="243"/>
      <c r="PND71" s="243"/>
      <c r="PNE71" s="243"/>
      <c r="PNF71" s="243"/>
      <c r="PNG71" s="243"/>
      <c r="PNH71" s="243"/>
      <c r="PNI71" s="243"/>
      <c r="PNJ71" s="243"/>
      <c r="PNK71" s="243"/>
      <c r="PNL71" s="243"/>
      <c r="PNM71" s="243"/>
      <c r="PNN71" s="243"/>
      <c r="PNO71" s="243"/>
      <c r="PNP71" s="243"/>
      <c r="PNQ71" s="243"/>
      <c r="PNR71" s="243"/>
      <c r="PNS71" s="243"/>
      <c r="PNT71" s="243"/>
      <c r="PNU71" s="243"/>
      <c r="PNV71" s="243"/>
      <c r="PNW71" s="243"/>
      <c r="PNX71" s="243"/>
      <c r="PNY71" s="243"/>
      <c r="PNZ71" s="243"/>
      <c r="POA71" s="243"/>
      <c r="POB71" s="243"/>
      <c r="POC71" s="243"/>
      <c r="POD71" s="243"/>
      <c r="POE71" s="243"/>
      <c r="POF71" s="243"/>
      <c r="POG71" s="243"/>
      <c r="POH71" s="243"/>
      <c r="POI71" s="243"/>
      <c r="POJ71" s="243"/>
      <c r="POK71" s="243"/>
      <c r="POL71" s="243"/>
      <c r="POM71" s="243"/>
      <c r="PON71" s="243"/>
      <c r="POO71" s="243"/>
      <c r="POP71" s="243"/>
      <c r="POQ71" s="243"/>
      <c r="POR71" s="243"/>
      <c r="POS71" s="243"/>
      <c r="POT71" s="243"/>
      <c r="POU71" s="243"/>
      <c r="POV71" s="243"/>
      <c r="POW71" s="243"/>
      <c r="POX71" s="243"/>
      <c r="POY71" s="243"/>
      <c r="POZ71" s="243"/>
      <c r="PPA71" s="243"/>
      <c r="PPB71" s="243"/>
      <c r="PPC71" s="243"/>
      <c r="PPD71" s="243"/>
      <c r="PPE71" s="243"/>
      <c r="PPF71" s="243"/>
      <c r="PPG71" s="243"/>
      <c r="PPH71" s="243"/>
      <c r="PPI71" s="243"/>
      <c r="PPJ71" s="243"/>
      <c r="PPK71" s="243"/>
      <c r="PPL71" s="243"/>
      <c r="PPM71" s="243"/>
      <c r="PPN71" s="243"/>
      <c r="PPO71" s="243"/>
      <c r="PPP71" s="243"/>
      <c r="PPQ71" s="243"/>
      <c r="PPR71" s="243"/>
      <c r="PPS71" s="243"/>
      <c r="PPT71" s="243"/>
      <c r="PPU71" s="243"/>
      <c r="PPV71" s="243"/>
      <c r="PPW71" s="243"/>
      <c r="PPX71" s="243"/>
      <c r="PPY71" s="243"/>
      <c r="PPZ71" s="243"/>
      <c r="PQA71" s="243"/>
      <c r="PQB71" s="243"/>
      <c r="PQC71" s="243"/>
      <c r="PQD71" s="243"/>
      <c r="PQE71" s="243"/>
      <c r="PQF71" s="243"/>
      <c r="PQG71" s="243"/>
      <c r="PQH71" s="243"/>
      <c r="PQI71" s="243"/>
      <c r="PQJ71" s="243"/>
      <c r="PQK71" s="243"/>
      <c r="PQL71" s="243"/>
      <c r="PQM71" s="243"/>
      <c r="PQN71" s="243"/>
      <c r="PQO71" s="243"/>
      <c r="PQP71" s="243"/>
      <c r="PQQ71" s="243"/>
      <c r="PQR71" s="243"/>
      <c r="PQS71" s="243"/>
      <c r="PQT71" s="243"/>
      <c r="PQU71" s="243"/>
      <c r="PQV71" s="243"/>
      <c r="PQW71" s="243"/>
      <c r="PQX71" s="243"/>
      <c r="PQY71" s="243"/>
      <c r="PQZ71" s="243"/>
      <c r="PRA71" s="243"/>
      <c r="PRB71" s="243"/>
      <c r="PRC71" s="243"/>
      <c r="PRD71" s="243"/>
      <c r="PRE71" s="243"/>
      <c r="PRF71" s="243"/>
      <c r="PRG71" s="243"/>
      <c r="PRH71" s="243"/>
      <c r="PRI71" s="243"/>
      <c r="PRJ71" s="243"/>
      <c r="PRK71" s="243"/>
      <c r="PRL71" s="243"/>
      <c r="PRM71" s="243"/>
      <c r="PRN71" s="243"/>
      <c r="PRO71" s="243"/>
      <c r="PRP71" s="243"/>
      <c r="PRQ71" s="243"/>
      <c r="PRR71" s="243"/>
      <c r="PRS71" s="243"/>
      <c r="PRT71" s="243"/>
      <c r="PRU71" s="243"/>
      <c r="PRV71" s="243"/>
      <c r="PRW71" s="243"/>
      <c r="PRX71" s="243"/>
      <c r="PRY71" s="243"/>
      <c r="PRZ71" s="243"/>
      <c r="PSA71" s="243"/>
      <c r="PSB71" s="243"/>
      <c r="PSC71" s="243"/>
      <c r="PSD71" s="243"/>
      <c r="PSE71" s="243"/>
      <c r="PSF71" s="243"/>
      <c r="PSG71" s="243"/>
      <c r="PSH71" s="243"/>
      <c r="PSI71" s="243"/>
      <c r="PSJ71" s="243"/>
      <c r="PSK71" s="243"/>
      <c r="PSL71" s="243"/>
      <c r="PSM71" s="243"/>
      <c r="PSN71" s="243"/>
      <c r="PSO71" s="243"/>
      <c r="PSP71" s="243"/>
      <c r="PSQ71" s="243"/>
      <c r="PSR71" s="243"/>
      <c r="PSS71" s="243"/>
      <c r="PST71" s="243"/>
      <c r="PSU71" s="243"/>
      <c r="PSV71" s="243"/>
      <c r="PSW71" s="243"/>
      <c r="PSX71" s="243"/>
      <c r="PSY71" s="243"/>
      <c r="PSZ71" s="243"/>
      <c r="PTA71" s="243"/>
      <c r="PTB71" s="243"/>
      <c r="PTC71" s="243"/>
      <c r="PTD71" s="243"/>
      <c r="PTE71" s="243"/>
      <c r="PTF71" s="243"/>
      <c r="PTG71" s="243"/>
      <c r="PTH71" s="243"/>
      <c r="PTI71" s="243"/>
      <c r="PTJ71" s="243"/>
      <c r="PTK71" s="243"/>
      <c r="PTL71" s="243"/>
      <c r="PTM71" s="243"/>
      <c r="PTN71" s="243"/>
      <c r="PTO71" s="243"/>
      <c r="PTP71" s="243"/>
      <c r="PTQ71" s="243"/>
      <c r="PTR71" s="243"/>
      <c r="PTS71" s="243"/>
      <c r="PTT71" s="243"/>
      <c r="PTU71" s="243"/>
      <c r="PTV71" s="243"/>
      <c r="PTW71" s="243"/>
      <c r="PTX71" s="243"/>
      <c r="PTY71" s="243"/>
      <c r="PTZ71" s="243"/>
      <c r="PUA71" s="243"/>
      <c r="PUB71" s="243"/>
      <c r="PUC71" s="243"/>
      <c r="PUD71" s="243"/>
      <c r="PUE71" s="243"/>
      <c r="PUF71" s="243"/>
      <c r="PUG71" s="243"/>
      <c r="PUH71" s="243"/>
      <c r="PUI71" s="243"/>
      <c r="PUJ71" s="243"/>
      <c r="PUK71" s="243"/>
      <c r="PUL71" s="243"/>
      <c r="PUM71" s="243"/>
      <c r="PUN71" s="243"/>
      <c r="PUO71" s="243"/>
      <c r="PUP71" s="243"/>
      <c r="PUQ71" s="243"/>
      <c r="PUR71" s="243"/>
      <c r="PUS71" s="243"/>
      <c r="PUT71" s="243"/>
      <c r="PUU71" s="243"/>
      <c r="PUV71" s="243"/>
      <c r="PUW71" s="243"/>
      <c r="PUX71" s="243"/>
      <c r="PUY71" s="243"/>
      <c r="PUZ71" s="243"/>
      <c r="PVA71" s="243"/>
      <c r="PVB71" s="243"/>
      <c r="PVC71" s="243"/>
      <c r="PVD71" s="243"/>
      <c r="PVE71" s="243"/>
      <c r="PVF71" s="243"/>
      <c r="PVG71" s="243"/>
      <c r="PVH71" s="243"/>
      <c r="PVI71" s="243"/>
      <c r="PVJ71" s="243"/>
      <c r="PVK71" s="243"/>
      <c r="PVL71" s="243"/>
      <c r="PVM71" s="243"/>
      <c r="PVN71" s="243"/>
      <c r="PVO71" s="243"/>
      <c r="PVP71" s="243"/>
      <c r="PVQ71" s="243"/>
      <c r="PVR71" s="243"/>
      <c r="PVS71" s="243"/>
      <c r="PVT71" s="243"/>
      <c r="PVU71" s="243"/>
      <c r="PVV71" s="243"/>
      <c r="PVW71" s="243"/>
      <c r="PVX71" s="243"/>
      <c r="PVY71" s="243"/>
      <c r="PVZ71" s="243"/>
      <c r="PWA71" s="243"/>
      <c r="PWB71" s="243"/>
      <c r="PWC71" s="243"/>
      <c r="PWD71" s="243"/>
      <c r="PWE71" s="243"/>
      <c r="PWF71" s="243"/>
      <c r="PWG71" s="243"/>
      <c r="PWH71" s="243"/>
      <c r="PWI71" s="243"/>
      <c r="PWJ71" s="243"/>
      <c r="PWK71" s="243"/>
      <c r="PWL71" s="243"/>
      <c r="PWM71" s="243"/>
      <c r="PWN71" s="243"/>
      <c r="PWO71" s="243"/>
      <c r="PWP71" s="243"/>
      <c r="PWQ71" s="243"/>
      <c r="PWR71" s="243"/>
      <c r="PWS71" s="243"/>
      <c r="PWT71" s="243"/>
      <c r="PWU71" s="243"/>
      <c r="PWV71" s="243"/>
      <c r="PWW71" s="243"/>
      <c r="PWX71" s="243"/>
      <c r="PWY71" s="243"/>
      <c r="PWZ71" s="243"/>
      <c r="PXA71" s="243"/>
      <c r="PXB71" s="243"/>
      <c r="PXC71" s="243"/>
      <c r="PXD71" s="243"/>
      <c r="PXE71" s="243"/>
      <c r="PXF71" s="243"/>
      <c r="PXG71" s="243"/>
      <c r="PXH71" s="243"/>
      <c r="PXI71" s="243"/>
      <c r="PXJ71" s="243"/>
      <c r="PXK71" s="243"/>
      <c r="PXL71" s="243"/>
      <c r="PXM71" s="243"/>
      <c r="PXN71" s="243"/>
      <c r="PXO71" s="243"/>
      <c r="PXP71" s="243"/>
      <c r="PXQ71" s="243"/>
      <c r="PXR71" s="243"/>
      <c r="PXS71" s="243"/>
      <c r="PXT71" s="243"/>
      <c r="PXU71" s="243"/>
      <c r="PXV71" s="243"/>
      <c r="PXW71" s="243"/>
      <c r="PXX71" s="243"/>
      <c r="PXY71" s="243"/>
      <c r="PXZ71" s="243"/>
      <c r="PYA71" s="243"/>
      <c r="PYB71" s="243"/>
      <c r="PYC71" s="243"/>
      <c r="PYD71" s="243"/>
      <c r="PYE71" s="243"/>
      <c r="PYF71" s="243"/>
      <c r="PYG71" s="243"/>
      <c r="PYH71" s="243"/>
      <c r="PYI71" s="243"/>
      <c r="PYJ71" s="243"/>
      <c r="PYK71" s="243"/>
      <c r="PYL71" s="243"/>
      <c r="PYM71" s="243"/>
      <c r="PYN71" s="243"/>
      <c r="PYO71" s="243"/>
      <c r="PYP71" s="243"/>
      <c r="PYQ71" s="243"/>
      <c r="PYR71" s="243"/>
      <c r="PYS71" s="243"/>
      <c r="PYT71" s="243"/>
      <c r="PYU71" s="243"/>
      <c r="PYV71" s="243"/>
      <c r="PYW71" s="243"/>
      <c r="PYX71" s="243"/>
      <c r="PYY71" s="243"/>
      <c r="PYZ71" s="243"/>
      <c r="PZA71" s="243"/>
      <c r="PZB71" s="243"/>
      <c r="PZC71" s="243"/>
      <c r="PZD71" s="243"/>
      <c r="PZE71" s="243"/>
      <c r="PZF71" s="243"/>
      <c r="PZG71" s="243"/>
      <c r="PZH71" s="243"/>
      <c r="PZI71" s="243"/>
      <c r="PZJ71" s="243"/>
      <c r="PZK71" s="243"/>
      <c r="PZL71" s="243"/>
      <c r="PZM71" s="243"/>
      <c r="PZN71" s="243"/>
      <c r="PZO71" s="243"/>
      <c r="PZP71" s="243"/>
      <c r="PZQ71" s="243"/>
      <c r="PZR71" s="243"/>
      <c r="PZS71" s="243"/>
      <c r="PZT71" s="243"/>
      <c r="PZU71" s="243"/>
      <c r="PZV71" s="243"/>
      <c r="PZW71" s="243"/>
      <c r="PZX71" s="243"/>
      <c r="PZY71" s="243"/>
      <c r="PZZ71" s="243"/>
      <c r="QAA71" s="243"/>
      <c r="QAB71" s="243"/>
      <c r="QAC71" s="243"/>
      <c r="QAD71" s="243"/>
      <c r="QAE71" s="243"/>
      <c r="QAF71" s="243"/>
      <c r="QAG71" s="243"/>
      <c r="QAH71" s="243"/>
      <c r="QAI71" s="243"/>
      <c r="QAJ71" s="243"/>
      <c r="QAK71" s="243"/>
      <c r="QAL71" s="243"/>
      <c r="QAM71" s="243"/>
      <c r="QAN71" s="243"/>
      <c r="QAO71" s="243"/>
      <c r="QAP71" s="243"/>
      <c r="QAQ71" s="243"/>
      <c r="QAR71" s="243"/>
      <c r="QAS71" s="243"/>
      <c r="QAT71" s="243"/>
      <c r="QAU71" s="243"/>
      <c r="QAV71" s="243"/>
      <c r="QAW71" s="243"/>
      <c r="QAX71" s="243"/>
      <c r="QAY71" s="243"/>
      <c r="QAZ71" s="243"/>
      <c r="QBA71" s="243"/>
      <c r="QBB71" s="243"/>
      <c r="QBC71" s="243"/>
      <c r="QBD71" s="243"/>
      <c r="QBE71" s="243"/>
      <c r="QBF71" s="243"/>
      <c r="QBG71" s="243"/>
      <c r="QBH71" s="243"/>
      <c r="QBI71" s="243"/>
      <c r="QBJ71" s="243"/>
      <c r="QBK71" s="243"/>
      <c r="QBL71" s="243"/>
      <c r="QBM71" s="243"/>
      <c r="QBN71" s="243"/>
      <c r="QBO71" s="243"/>
      <c r="QBP71" s="243"/>
      <c r="QBQ71" s="243"/>
      <c r="QBR71" s="243"/>
      <c r="QBS71" s="243"/>
      <c r="QBT71" s="243"/>
      <c r="QBU71" s="243"/>
      <c r="QBV71" s="243"/>
      <c r="QBW71" s="243"/>
      <c r="QBX71" s="243"/>
      <c r="QBY71" s="243"/>
      <c r="QBZ71" s="243"/>
      <c r="QCA71" s="243"/>
      <c r="QCB71" s="243"/>
      <c r="QCC71" s="243"/>
      <c r="QCD71" s="243"/>
      <c r="QCE71" s="243"/>
      <c r="QCF71" s="243"/>
      <c r="QCG71" s="243"/>
      <c r="QCH71" s="243"/>
      <c r="QCI71" s="243"/>
      <c r="QCJ71" s="243"/>
      <c r="QCK71" s="243"/>
      <c r="QCL71" s="243"/>
      <c r="QCM71" s="243"/>
      <c r="QCN71" s="243"/>
      <c r="QCO71" s="243"/>
      <c r="QCP71" s="243"/>
      <c r="QCQ71" s="243"/>
      <c r="QCR71" s="243"/>
      <c r="QCS71" s="243"/>
      <c r="QCT71" s="243"/>
      <c r="QCU71" s="243"/>
      <c r="QCV71" s="243"/>
      <c r="QCW71" s="243"/>
      <c r="QCX71" s="243"/>
      <c r="QCY71" s="243"/>
      <c r="QCZ71" s="243"/>
      <c r="QDA71" s="243"/>
      <c r="QDB71" s="243"/>
      <c r="QDC71" s="243"/>
      <c r="QDD71" s="243"/>
      <c r="QDE71" s="243"/>
      <c r="QDF71" s="243"/>
      <c r="QDG71" s="243"/>
      <c r="QDH71" s="243"/>
      <c r="QDI71" s="243"/>
      <c r="QDJ71" s="243"/>
      <c r="QDK71" s="243"/>
      <c r="QDL71" s="243"/>
      <c r="QDM71" s="243"/>
      <c r="QDN71" s="243"/>
      <c r="QDO71" s="243"/>
      <c r="QDP71" s="243"/>
      <c r="QDQ71" s="243"/>
      <c r="QDR71" s="243"/>
      <c r="QDS71" s="243"/>
      <c r="QDT71" s="243"/>
      <c r="QDU71" s="243"/>
      <c r="QDV71" s="243"/>
      <c r="QDW71" s="243"/>
      <c r="QDX71" s="243"/>
      <c r="QDY71" s="243"/>
      <c r="QDZ71" s="243"/>
      <c r="QEA71" s="243"/>
      <c r="QEB71" s="243"/>
      <c r="QEC71" s="243"/>
      <c r="QED71" s="243"/>
      <c r="QEE71" s="243"/>
      <c r="QEF71" s="243"/>
      <c r="QEG71" s="243"/>
      <c r="QEH71" s="243"/>
      <c r="QEI71" s="243"/>
      <c r="QEJ71" s="243"/>
      <c r="QEK71" s="243"/>
      <c r="QEL71" s="243"/>
      <c r="QEM71" s="243"/>
      <c r="QEN71" s="243"/>
      <c r="QEO71" s="243"/>
      <c r="QEP71" s="243"/>
      <c r="QEQ71" s="243"/>
      <c r="QER71" s="243"/>
      <c r="QES71" s="243"/>
      <c r="QET71" s="243"/>
      <c r="QEU71" s="243"/>
      <c r="QEV71" s="243"/>
      <c r="QEW71" s="243"/>
      <c r="QEX71" s="243"/>
      <c r="QEY71" s="243"/>
      <c r="QEZ71" s="243"/>
      <c r="QFA71" s="243"/>
      <c r="QFB71" s="243"/>
      <c r="QFC71" s="243"/>
      <c r="QFD71" s="243"/>
      <c r="QFE71" s="243"/>
      <c r="QFF71" s="243"/>
      <c r="QFG71" s="243"/>
      <c r="QFH71" s="243"/>
      <c r="QFI71" s="243"/>
      <c r="QFJ71" s="243"/>
      <c r="QFK71" s="243"/>
      <c r="QFL71" s="243"/>
      <c r="QFM71" s="243"/>
      <c r="QFN71" s="243"/>
      <c r="QFO71" s="243"/>
      <c r="QFP71" s="243"/>
      <c r="QFQ71" s="243"/>
      <c r="QFR71" s="243"/>
      <c r="QFS71" s="243"/>
      <c r="QFT71" s="243"/>
      <c r="QFU71" s="243"/>
      <c r="QFV71" s="243"/>
      <c r="QFW71" s="243"/>
      <c r="QFX71" s="243"/>
      <c r="QFY71" s="243"/>
      <c r="QFZ71" s="243"/>
      <c r="QGA71" s="243"/>
      <c r="QGB71" s="243"/>
      <c r="QGC71" s="243"/>
      <c r="QGD71" s="243"/>
      <c r="QGE71" s="243"/>
      <c r="QGF71" s="243"/>
      <c r="QGG71" s="243"/>
      <c r="QGH71" s="243"/>
      <c r="QGI71" s="243"/>
      <c r="QGJ71" s="243"/>
      <c r="QGK71" s="243"/>
      <c r="QGL71" s="243"/>
      <c r="QGM71" s="243"/>
      <c r="QGN71" s="243"/>
      <c r="QGO71" s="243"/>
      <c r="QGP71" s="243"/>
      <c r="QGQ71" s="243"/>
      <c r="QGR71" s="243"/>
      <c r="QGS71" s="243"/>
      <c r="QGT71" s="243"/>
      <c r="QGU71" s="243"/>
      <c r="QGV71" s="243"/>
      <c r="QGW71" s="243"/>
      <c r="QGX71" s="243"/>
      <c r="QGY71" s="243"/>
      <c r="QGZ71" s="243"/>
      <c r="QHA71" s="243"/>
      <c r="QHB71" s="243"/>
      <c r="QHC71" s="243"/>
      <c r="QHD71" s="243"/>
      <c r="QHE71" s="243"/>
      <c r="QHF71" s="243"/>
      <c r="QHG71" s="243"/>
      <c r="QHH71" s="243"/>
      <c r="QHI71" s="243"/>
      <c r="QHJ71" s="243"/>
      <c r="QHK71" s="243"/>
      <c r="QHL71" s="243"/>
      <c r="QHM71" s="243"/>
      <c r="QHN71" s="243"/>
      <c r="QHO71" s="243"/>
      <c r="QHP71" s="243"/>
      <c r="QHQ71" s="243"/>
      <c r="QHR71" s="243"/>
      <c r="QHS71" s="243"/>
      <c r="QHT71" s="243"/>
      <c r="QHU71" s="243"/>
      <c r="QHV71" s="243"/>
      <c r="QHW71" s="243"/>
      <c r="QHX71" s="243"/>
      <c r="QHY71" s="243"/>
      <c r="QHZ71" s="243"/>
      <c r="QIA71" s="243"/>
      <c r="QIB71" s="243"/>
      <c r="QIC71" s="243"/>
      <c r="QID71" s="243"/>
      <c r="QIE71" s="243"/>
      <c r="QIF71" s="243"/>
      <c r="QIG71" s="243"/>
      <c r="QIH71" s="243"/>
      <c r="QII71" s="243"/>
      <c r="QIJ71" s="243"/>
      <c r="QIK71" s="243"/>
      <c r="QIL71" s="243"/>
      <c r="QIM71" s="243"/>
      <c r="QIN71" s="243"/>
      <c r="QIO71" s="243"/>
      <c r="QIP71" s="243"/>
      <c r="QIQ71" s="243"/>
      <c r="QIR71" s="243"/>
      <c r="QIS71" s="243"/>
      <c r="QIT71" s="243"/>
      <c r="QIU71" s="243"/>
      <c r="QIV71" s="243"/>
      <c r="QIW71" s="243"/>
      <c r="QIX71" s="243"/>
      <c r="QIY71" s="243"/>
      <c r="QIZ71" s="243"/>
      <c r="QJA71" s="243"/>
      <c r="QJB71" s="243"/>
      <c r="QJC71" s="243"/>
      <c r="QJD71" s="243"/>
      <c r="QJE71" s="243"/>
      <c r="QJF71" s="243"/>
      <c r="QJG71" s="243"/>
      <c r="QJH71" s="243"/>
      <c r="QJI71" s="243"/>
      <c r="QJJ71" s="243"/>
      <c r="QJK71" s="243"/>
      <c r="QJL71" s="243"/>
      <c r="QJM71" s="243"/>
      <c r="QJN71" s="243"/>
      <c r="QJO71" s="243"/>
      <c r="QJP71" s="243"/>
      <c r="QJQ71" s="243"/>
      <c r="QJR71" s="243"/>
      <c r="QJS71" s="243"/>
      <c r="QJT71" s="243"/>
      <c r="QJU71" s="243"/>
      <c r="QJV71" s="243"/>
      <c r="QJW71" s="243"/>
      <c r="QJX71" s="243"/>
      <c r="QJY71" s="243"/>
      <c r="QJZ71" s="243"/>
      <c r="QKA71" s="243"/>
      <c r="QKB71" s="243"/>
      <c r="QKC71" s="243"/>
      <c r="QKD71" s="243"/>
      <c r="QKE71" s="243"/>
      <c r="QKF71" s="243"/>
      <c r="QKG71" s="243"/>
      <c r="QKH71" s="243"/>
      <c r="QKI71" s="243"/>
      <c r="QKJ71" s="243"/>
      <c r="QKK71" s="243"/>
      <c r="QKL71" s="243"/>
      <c r="QKM71" s="243"/>
      <c r="QKN71" s="243"/>
      <c r="QKO71" s="243"/>
      <c r="QKP71" s="243"/>
      <c r="QKQ71" s="243"/>
      <c r="QKR71" s="243"/>
      <c r="QKS71" s="243"/>
      <c r="QKT71" s="243"/>
      <c r="QKU71" s="243"/>
      <c r="QKV71" s="243"/>
      <c r="QKW71" s="243"/>
      <c r="QKX71" s="243"/>
      <c r="QKY71" s="243"/>
      <c r="QKZ71" s="243"/>
      <c r="QLA71" s="243"/>
      <c r="QLB71" s="243"/>
      <c r="QLC71" s="243"/>
      <c r="QLD71" s="243"/>
      <c r="QLE71" s="243"/>
      <c r="QLF71" s="243"/>
      <c r="QLG71" s="243"/>
      <c r="QLH71" s="243"/>
      <c r="QLI71" s="243"/>
      <c r="QLJ71" s="243"/>
      <c r="QLK71" s="243"/>
      <c r="QLL71" s="243"/>
      <c r="QLM71" s="243"/>
      <c r="QLN71" s="243"/>
      <c r="QLO71" s="243"/>
      <c r="QLP71" s="243"/>
      <c r="QLQ71" s="243"/>
      <c r="QLR71" s="243"/>
      <c r="QLS71" s="243"/>
      <c r="QLT71" s="243"/>
      <c r="QLU71" s="243"/>
      <c r="QLV71" s="243"/>
      <c r="QLW71" s="243"/>
      <c r="QLX71" s="243"/>
      <c r="QLY71" s="243"/>
      <c r="QLZ71" s="243"/>
      <c r="QMA71" s="243"/>
      <c r="QMB71" s="243"/>
      <c r="QMC71" s="243"/>
      <c r="QMD71" s="243"/>
      <c r="QME71" s="243"/>
      <c r="QMF71" s="243"/>
      <c r="QMG71" s="243"/>
      <c r="QMH71" s="243"/>
      <c r="QMI71" s="243"/>
      <c r="QMJ71" s="243"/>
      <c r="QMK71" s="243"/>
      <c r="QML71" s="243"/>
      <c r="QMM71" s="243"/>
      <c r="QMN71" s="243"/>
      <c r="QMO71" s="243"/>
      <c r="QMP71" s="243"/>
      <c r="QMQ71" s="243"/>
      <c r="QMR71" s="243"/>
      <c r="QMS71" s="243"/>
      <c r="QMT71" s="243"/>
      <c r="QMU71" s="243"/>
      <c r="QMV71" s="243"/>
      <c r="QMW71" s="243"/>
      <c r="QMX71" s="243"/>
      <c r="QMY71" s="243"/>
      <c r="QMZ71" s="243"/>
      <c r="QNA71" s="243"/>
      <c r="QNB71" s="243"/>
      <c r="QNC71" s="243"/>
      <c r="QND71" s="243"/>
      <c r="QNE71" s="243"/>
      <c r="QNF71" s="243"/>
      <c r="QNG71" s="243"/>
      <c r="QNH71" s="243"/>
      <c r="QNI71" s="243"/>
      <c r="QNJ71" s="243"/>
      <c r="QNK71" s="243"/>
      <c r="QNL71" s="243"/>
      <c r="QNM71" s="243"/>
      <c r="QNN71" s="243"/>
      <c r="QNO71" s="243"/>
      <c r="QNP71" s="243"/>
      <c r="QNQ71" s="243"/>
      <c r="QNR71" s="243"/>
      <c r="QNS71" s="243"/>
      <c r="QNT71" s="243"/>
      <c r="QNU71" s="243"/>
      <c r="QNV71" s="243"/>
      <c r="QNW71" s="243"/>
      <c r="QNX71" s="243"/>
      <c r="QNY71" s="243"/>
      <c r="QNZ71" s="243"/>
      <c r="QOA71" s="243"/>
      <c r="QOB71" s="243"/>
      <c r="QOC71" s="243"/>
      <c r="QOD71" s="243"/>
      <c r="QOE71" s="243"/>
      <c r="QOF71" s="243"/>
      <c r="QOG71" s="243"/>
      <c r="QOH71" s="243"/>
      <c r="QOI71" s="243"/>
      <c r="QOJ71" s="243"/>
      <c r="QOK71" s="243"/>
      <c r="QOL71" s="243"/>
      <c r="QOM71" s="243"/>
      <c r="QON71" s="243"/>
      <c r="QOO71" s="243"/>
      <c r="QOP71" s="243"/>
      <c r="QOQ71" s="243"/>
      <c r="QOR71" s="243"/>
      <c r="QOS71" s="243"/>
      <c r="QOT71" s="243"/>
      <c r="QOU71" s="243"/>
      <c r="QOV71" s="243"/>
      <c r="QOW71" s="243"/>
      <c r="QOX71" s="243"/>
      <c r="QOY71" s="243"/>
      <c r="QOZ71" s="243"/>
      <c r="QPA71" s="243"/>
      <c r="QPB71" s="243"/>
      <c r="QPC71" s="243"/>
      <c r="QPD71" s="243"/>
      <c r="QPE71" s="243"/>
      <c r="QPF71" s="243"/>
      <c r="QPG71" s="243"/>
      <c r="QPH71" s="243"/>
      <c r="QPI71" s="243"/>
      <c r="QPJ71" s="243"/>
      <c r="QPK71" s="243"/>
      <c r="QPL71" s="243"/>
      <c r="QPM71" s="243"/>
      <c r="QPN71" s="243"/>
      <c r="QPO71" s="243"/>
      <c r="QPP71" s="243"/>
      <c r="QPQ71" s="243"/>
      <c r="QPR71" s="243"/>
      <c r="QPS71" s="243"/>
      <c r="QPT71" s="243"/>
      <c r="QPU71" s="243"/>
      <c r="QPV71" s="243"/>
      <c r="QPW71" s="243"/>
      <c r="QPX71" s="243"/>
      <c r="QPY71" s="243"/>
      <c r="QPZ71" s="243"/>
      <c r="QQA71" s="243"/>
      <c r="QQB71" s="243"/>
      <c r="QQC71" s="243"/>
      <c r="QQD71" s="243"/>
      <c r="QQE71" s="243"/>
      <c r="QQF71" s="243"/>
      <c r="QQG71" s="243"/>
      <c r="QQH71" s="243"/>
      <c r="QQI71" s="243"/>
      <c r="QQJ71" s="243"/>
      <c r="QQK71" s="243"/>
      <c r="QQL71" s="243"/>
      <c r="QQM71" s="243"/>
      <c r="QQN71" s="243"/>
      <c r="QQO71" s="243"/>
      <c r="QQP71" s="243"/>
      <c r="QQQ71" s="243"/>
      <c r="QQR71" s="243"/>
      <c r="QQS71" s="243"/>
      <c r="QQT71" s="243"/>
      <c r="QQU71" s="243"/>
      <c r="QQV71" s="243"/>
      <c r="QQW71" s="243"/>
      <c r="QQX71" s="243"/>
      <c r="QQY71" s="243"/>
      <c r="QQZ71" s="243"/>
      <c r="QRA71" s="243"/>
      <c r="QRB71" s="243"/>
      <c r="QRC71" s="243"/>
      <c r="QRD71" s="243"/>
      <c r="QRE71" s="243"/>
      <c r="QRF71" s="243"/>
      <c r="QRG71" s="243"/>
      <c r="QRH71" s="243"/>
      <c r="QRI71" s="243"/>
      <c r="QRJ71" s="243"/>
      <c r="QRK71" s="243"/>
      <c r="QRL71" s="243"/>
      <c r="QRM71" s="243"/>
      <c r="QRN71" s="243"/>
      <c r="QRO71" s="243"/>
      <c r="QRP71" s="243"/>
      <c r="QRQ71" s="243"/>
      <c r="QRR71" s="243"/>
      <c r="QRS71" s="243"/>
      <c r="QRT71" s="243"/>
      <c r="QRU71" s="243"/>
      <c r="QRV71" s="243"/>
      <c r="QRW71" s="243"/>
      <c r="QRX71" s="243"/>
      <c r="QRY71" s="243"/>
      <c r="QRZ71" s="243"/>
      <c r="QSA71" s="243"/>
      <c r="QSB71" s="243"/>
      <c r="QSC71" s="243"/>
      <c r="QSD71" s="243"/>
      <c r="QSE71" s="243"/>
      <c r="QSF71" s="243"/>
      <c r="QSG71" s="243"/>
      <c r="QSH71" s="243"/>
      <c r="QSI71" s="243"/>
      <c r="QSJ71" s="243"/>
      <c r="QSK71" s="243"/>
      <c r="QSL71" s="243"/>
      <c r="QSM71" s="243"/>
      <c r="QSN71" s="243"/>
      <c r="QSO71" s="243"/>
      <c r="QSP71" s="243"/>
      <c r="QSQ71" s="243"/>
      <c r="QSR71" s="243"/>
      <c r="QSS71" s="243"/>
      <c r="QST71" s="243"/>
      <c r="QSU71" s="243"/>
      <c r="QSV71" s="243"/>
      <c r="QSW71" s="243"/>
      <c r="QSX71" s="243"/>
      <c r="QSY71" s="243"/>
      <c r="QSZ71" s="243"/>
      <c r="QTA71" s="243"/>
      <c r="QTB71" s="243"/>
      <c r="QTC71" s="243"/>
      <c r="QTD71" s="243"/>
      <c r="QTE71" s="243"/>
      <c r="QTF71" s="243"/>
      <c r="QTG71" s="243"/>
      <c r="QTH71" s="243"/>
      <c r="QTI71" s="243"/>
      <c r="QTJ71" s="243"/>
      <c r="QTK71" s="243"/>
      <c r="QTL71" s="243"/>
      <c r="QTM71" s="243"/>
      <c r="QTN71" s="243"/>
      <c r="QTO71" s="243"/>
      <c r="QTP71" s="243"/>
      <c r="QTQ71" s="243"/>
      <c r="QTR71" s="243"/>
      <c r="QTS71" s="243"/>
      <c r="QTT71" s="243"/>
      <c r="QTU71" s="243"/>
      <c r="QTV71" s="243"/>
      <c r="QTW71" s="243"/>
      <c r="QTX71" s="243"/>
      <c r="QTY71" s="243"/>
      <c r="QTZ71" s="243"/>
      <c r="QUA71" s="243"/>
      <c r="QUB71" s="243"/>
      <c r="QUC71" s="243"/>
      <c r="QUD71" s="243"/>
      <c r="QUE71" s="243"/>
      <c r="QUF71" s="243"/>
      <c r="QUG71" s="243"/>
      <c r="QUH71" s="243"/>
      <c r="QUI71" s="243"/>
      <c r="QUJ71" s="243"/>
      <c r="QUK71" s="243"/>
      <c r="QUL71" s="243"/>
      <c r="QUM71" s="243"/>
      <c r="QUN71" s="243"/>
      <c r="QUO71" s="243"/>
      <c r="QUP71" s="243"/>
      <c r="QUQ71" s="243"/>
      <c r="QUR71" s="243"/>
      <c r="QUS71" s="243"/>
      <c r="QUT71" s="243"/>
      <c r="QUU71" s="243"/>
      <c r="QUV71" s="243"/>
      <c r="QUW71" s="243"/>
      <c r="QUX71" s="243"/>
      <c r="QUY71" s="243"/>
      <c r="QUZ71" s="243"/>
      <c r="QVA71" s="243"/>
      <c r="QVB71" s="243"/>
      <c r="QVC71" s="243"/>
      <c r="QVD71" s="243"/>
      <c r="QVE71" s="243"/>
      <c r="QVF71" s="243"/>
      <c r="QVG71" s="243"/>
      <c r="QVH71" s="243"/>
      <c r="QVI71" s="243"/>
      <c r="QVJ71" s="243"/>
      <c r="QVK71" s="243"/>
      <c r="QVL71" s="243"/>
      <c r="QVM71" s="243"/>
      <c r="QVN71" s="243"/>
      <c r="QVO71" s="243"/>
      <c r="QVP71" s="243"/>
      <c r="QVQ71" s="243"/>
      <c r="QVR71" s="243"/>
      <c r="QVS71" s="243"/>
      <c r="QVT71" s="243"/>
      <c r="QVU71" s="243"/>
      <c r="QVV71" s="243"/>
      <c r="QVW71" s="243"/>
      <c r="QVX71" s="243"/>
      <c r="QVY71" s="243"/>
      <c r="QVZ71" s="243"/>
      <c r="QWA71" s="243"/>
      <c r="QWB71" s="243"/>
      <c r="QWC71" s="243"/>
      <c r="QWD71" s="243"/>
      <c r="QWE71" s="243"/>
      <c r="QWF71" s="243"/>
      <c r="QWG71" s="243"/>
      <c r="QWH71" s="243"/>
      <c r="QWI71" s="243"/>
      <c r="QWJ71" s="243"/>
      <c r="QWK71" s="243"/>
      <c r="QWL71" s="243"/>
      <c r="QWM71" s="243"/>
      <c r="QWN71" s="243"/>
      <c r="QWO71" s="243"/>
      <c r="QWP71" s="243"/>
      <c r="QWQ71" s="243"/>
      <c r="QWR71" s="243"/>
      <c r="QWS71" s="243"/>
      <c r="QWT71" s="243"/>
      <c r="QWU71" s="243"/>
      <c r="QWV71" s="243"/>
      <c r="QWW71" s="243"/>
      <c r="QWX71" s="243"/>
      <c r="QWY71" s="243"/>
      <c r="QWZ71" s="243"/>
      <c r="QXA71" s="243"/>
      <c r="QXB71" s="243"/>
      <c r="QXC71" s="243"/>
      <c r="QXD71" s="243"/>
      <c r="QXE71" s="243"/>
      <c r="QXF71" s="243"/>
      <c r="QXG71" s="243"/>
      <c r="QXH71" s="243"/>
      <c r="QXI71" s="243"/>
      <c r="QXJ71" s="243"/>
      <c r="QXK71" s="243"/>
      <c r="QXL71" s="243"/>
      <c r="QXM71" s="243"/>
      <c r="QXN71" s="243"/>
      <c r="QXO71" s="243"/>
      <c r="QXP71" s="243"/>
      <c r="QXQ71" s="243"/>
      <c r="QXR71" s="243"/>
      <c r="QXS71" s="243"/>
      <c r="QXT71" s="243"/>
      <c r="QXU71" s="243"/>
      <c r="QXV71" s="243"/>
      <c r="QXW71" s="243"/>
      <c r="QXX71" s="243"/>
      <c r="QXY71" s="243"/>
      <c r="QXZ71" s="243"/>
      <c r="QYA71" s="243"/>
      <c r="QYB71" s="243"/>
      <c r="QYC71" s="243"/>
      <c r="QYD71" s="243"/>
      <c r="QYE71" s="243"/>
      <c r="QYF71" s="243"/>
      <c r="QYG71" s="243"/>
      <c r="QYH71" s="243"/>
      <c r="QYI71" s="243"/>
      <c r="QYJ71" s="243"/>
      <c r="QYK71" s="243"/>
      <c r="QYL71" s="243"/>
      <c r="QYM71" s="243"/>
      <c r="QYN71" s="243"/>
      <c r="QYO71" s="243"/>
      <c r="QYP71" s="243"/>
      <c r="QYQ71" s="243"/>
      <c r="QYR71" s="243"/>
      <c r="QYS71" s="243"/>
      <c r="QYT71" s="243"/>
      <c r="QYU71" s="243"/>
      <c r="QYV71" s="243"/>
      <c r="QYW71" s="243"/>
      <c r="QYX71" s="243"/>
      <c r="QYY71" s="243"/>
      <c r="QYZ71" s="243"/>
      <c r="QZA71" s="243"/>
      <c r="QZB71" s="243"/>
      <c r="QZC71" s="243"/>
      <c r="QZD71" s="243"/>
      <c r="QZE71" s="243"/>
      <c r="QZF71" s="243"/>
      <c r="QZG71" s="243"/>
      <c r="QZH71" s="243"/>
      <c r="QZI71" s="243"/>
      <c r="QZJ71" s="243"/>
      <c r="QZK71" s="243"/>
      <c r="QZL71" s="243"/>
      <c r="QZM71" s="243"/>
      <c r="QZN71" s="243"/>
      <c r="QZO71" s="243"/>
      <c r="QZP71" s="243"/>
      <c r="QZQ71" s="243"/>
      <c r="QZR71" s="243"/>
      <c r="QZS71" s="243"/>
      <c r="QZT71" s="243"/>
      <c r="QZU71" s="243"/>
      <c r="QZV71" s="243"/>
      <c r="QZW71" s="243"/>
      <c r="QZX71" s="243"/>
      <c r="QZY71" s="243"/>
      <c r="QZZ71" s="243"/>
      <c r="RAA71" s="243"/>
      <c r="RAB71" s="243"/>
      <c r="RAC71" s="243"/>
      <c r="RAD71" s="243"/>
      <c r="RAE71" s="243"/>
      <c r="RAF71" s="243"/>
      <c r="RAG71" s="243"/>
      <c r="RAH71" s="243"/>
      <c r="RAI71" s="243"/>
      <c r="RAJ71" s="243"/>
      <c r="RAK71" s="243"/>
      <c r="RAL71" s="243"/>
      <c r="RAM71" s="243"/>
      <c r="RAN71" s="243"/>
      <c r="RAO71" s="243"/>
      <c r="RAP71" s="243"/>
      <c r="RAQ71" s="243"/>
      <c r="RAR71" s="243"/>
      <c r="RAS71" s="243"/>
      <c r="RAT71" s="243"/>
      <c r="RAU71" s="243"/>
      <c r="RAV71" s="243"/>
      <c r="RAW71" s="243"/>
      <c r="RAX71" s="243"/>
      <c r="RAY71" s="243"/>
      <c r="RAZ71" s="243"/>
      <c r="RBA71" s="243"/>
      <c r="RBB71" s="243"/>
      <c r="RBC71" s="243"/>
      <c r="RBD71" s="243"/>
      <c r="RBE71" s="243"/>
      <c r="RBF71" s="243"/>
      <c r="RBG71" s="243"/>
      <c r="RBH71" s="243"/>
      <c r="RBI71" s="243"/>
      <c r="RBJ71" s="243"/>
      <c r="RBK71" s="243"/>
      <c r="RBL71" s="243"/>
      <c r="RBM71" s="243"/>
      <c r="RBN71" s="243"/>
      <c r="RBO71" s="243"/>
      <c r="RBP71" s="243"/>
      <c r="RBQ71" s="243"/>
      <c r="RBR71" s="243"/>
      <c r="RBS71" s="243"/>
      <c r="RBT71" s="243"/>
      <c r="RBU71" s="243"/>
      <c r="RBV71" s="243"/>
      <c r="RBW71" s="243"/>
      <c r="RBX71" s="243"/>
      <c r="RBY71" s="243"/>
      <c r="RBZ71" s="243"/>
      <c r="RCA71" s="243"/>
      <c r="RCB71" s="243"/>
      <c r="RCC71" s="243"/>
      <c r="RCD71" s="243"/>
      <c r="RCE71" s="243"/>
      <c r="RCF71" s="243"/>
      <c r="RCG71" s="243"/>
      <c r="RCH71" s="243"/>
      <c r="RCI71" s="243"/>
      <c r="RCJ71" s="243"/>
      <c r="RCK71" s="243"/>
      <c r="RCL71" s="243"/>
      <c r="RCM71" s="243"/>
      <c r="RCN71" s="243"/>
      <c r="RCO71" s="243"/>
      <c r="RCP71" s="243"/>
      <c r="RCQ71" s="243"/>
      <c r="RCR71" s="243"/>
      <c r="RCS71" s="243"/>
      <c r="RCT71" s="243"/>
      <c r="RCU71" s="243"/>
      <c r="RCV71" s="243"/>
      <c r="RCW71" s="243"/>
      <c r="RCX71" s="243"/>
      <c r="RCY71" s="243"/>
      <c r="RCZ71" s="243"/>
      <c r="RDA71" s="243"/>
      <c r="RDB71" s="243"/>
      <c r="RDC71" s="243"/>
      <c r="RDD71" s="243"/>
      <c r="RDE71" s="243"/>
      <c r="RDF71" s="243"/>
      <c r="RDG71" s="243"/>
      <c r="RDH71" s="243"/>
      <c r="RDI71" s="243"/>
      <c r="RDJ71" s="243"/>
      <c r="RDK71" s="243"/>
      <c r="RDL71" s="243"/>
      <c r="RDM71" s="243"/>
      <c r="RDN71" s="243"/>
      <c r="RDO71" s="243"/>
      <c r="RDP71" s="243"/>
      <c r="RDQ71" s="243"/>
      <c r="RDR71" s="243"/>
      <c r="RDS71" s="243"/>
      <c r="RDT71" s="243"/>
      <c r="RDU71" s="243"/>
      <c r="RDV71" s="243"/>
      <c r="RDW71" s="243"/>
      <c r="RDX71" s="243"/>
      <c r="RDY71" s="243"/>
      <c r="RDZ71" s="243"/>
      <c r="REA71" s="243"/>
      <c r="REB71" s="243"/>
      <c r="REC71" s="243"/>
      <c r="RED71" s="243"/>
      <c r="REE71" s="243"/>
      <c r="REF71" s="243"/>
      <c r="REG71" s="243"/>
      <c r="REH71" s="243"/>
      <c r="REI71" s="243"/>
      <c r="REJ71" s="243"/>
      <c r="REK71" s="243"/>
      <c r="REL71" s="243"/>
      <c r="REM71" s="243"/>
      <c r="REN71" s="243"/>
      <c r="REO71" s="243"/>
      <c r="REP71" s="243"/>
      <c r="REQ71" s="243"/>
      <c r="RER71" s="243"/>
      <c r="RES71" s="243"/>
      <c r="RET71" s="243"/>
      <c r="REU71" s="243"/>
      <c r="REV71" s="243"/>
      <c r="REW71" s="243"/>
      <c r="REX71" s="243"/>
      <c r="REY71" s="243"/>
      <c r="REZ71" s="243"/>
      <c r="RFA71" s="243"/>
      <c r="RFB71" s="243"/>
      <c r="RFC71" s="243"/>
      <c r="RFD71" s="243"/>
      <c r="RFE71" s="243"/>
      <c r="RFF71" s="243"/>
      <c r="RFG71" s="243"/>
      <c r="RFH71" s="243"/>
      <c r="RFI71" s="243"/>
      <c r="RFJ71" s="243"/>
      <c r="RFK71" s="243"/>
      <c r="RFL71" s="243"/>
      <c r="RFM71" s="243"/>
      <c r="RFN71" s="243"/>
      <c r="RFO71" s="243"/>
      <c r="RFP71" s="243"/>
      <c r="RFQ71" s="243"/>
      <c r="RFR71" s="243"/>
      <c r="RFS71" s="243"/>
      <c r="RFT71" s="243"/>
      <c r="RFU71" s="243"/>
      <c r="RFV71" s="243"/>
      <c r="RFW71" s="243"/>
      <c r="RFX71" s="243"/>
      <c r="RFY71" s="243"/>
      <c r="RFZ71" s="243"/>
      <c r="RGA71" s="243"/>
      <c r="RGB71" s="243"/>
      <c r="RGC71" s="243"/>
      <c r="RGD71" s="243"/>
      <c r="RGE71" s="243"/>
      <c r="RGF71" s="243"/>
      <c r="RGG71" s="243"/>
      <c r="RGH71" s="243"/>
      <c r="RGI71" s="243"/>
      <c r="RGJ71" s="243"/>
      <c r="RGK71" s="243"/>
      <c r="RGL71" s="243"/>
      <c r="RGM71" s="243"/>
      <c r="RGN71" s="243"/>
      <c r="RGO71" s="243"/>
      <c r="RGP71" s="243"/>
      <c r="RGQ71" s="243"/>
      <c r="RGR71" s="243"/>
      <c r="RGS71" s="243"/>
      <c r="RGT71" s="243"/>
      <c r="RGU71" s="243"/>
      <c r="RGV71" s="243"/>
      <c r="RGW71" s="243"/>
      <c r="RGX71" s="243"/>
      <c r="RGY71" s="243"/>
      <c r="RGZ71" s="243"/>
      <c r="RHA71" s="243"/>
      <c r="RHB71" s="243"/>
      <c r="RHC71" s="243"/>
      <c r="RHD71" s="243"/>
      <c r="RHE71" s="243"/>
      <c r="RHF71" s="243"/>
      <c r="RHG71" s="243"/>
      <c r="RHH71" s="243"/>
      <c r="RHI71" s="243"/>
      <c r="RHJ71" s="243"/>
      <c r="RHK71" s="243"/>
      <c r="RHL71" s="243"/>
      <c r="RHM71" s="243"/>
      <c r="RHN71" s="243"/>
      <c r="RHO71" s="243"/>
      <c r="RHP71" s="243"/>
      <c r="RHQ71" s="243"/>
      <c r="RHR71" s="243"/>
      <c r="RHS71" s="243"/>
      <c r="RHT71" s="243"/>
      <c r="RHU71" s="243"/>
      <c r="RHV71" s="243"/>
      <c r="RHW71" s="243"/>
      <c r="RHX71" s="243"/>
      <c r="RHY71" s="243"/>
      <c r="RHZ71" s="243"/>
      <c r="RIA71" s="243"/>
      <c r="RIB71" s="243"/>
      <c r="RIC71" s="243"/>
      <c r="RID71" s="243"/>
      <c r="RIE71" s="243"/>
      <c r="RIF71" s="243"/>
      <c r="RIG71" s="243"/>
      <c r="RIH71" s="243"/>
      <c r="RII71" s="243"/>
      <c r="RIJ71" s="243"/>
      <c r="RIK71" s="243"/>
      <c r="RIL71" s="243"/>
      <c r="RIM71" s="243"/>
      <c r="RIN71" s="243"/>
      <c r="RIO71" s="243"/>
      <c r="RIP71" s="243"/>
      <c r="RIQ71" s="243"/>
      <c r="RIR71" s="243"/>
      <c r="RIS71" s="243"/>
      <c r="RIT71" s="243"/>
      <c r="RIU71" s="243"/>
      <c r="RIV71" s="243"/>
      <c r="RIW71" s="243"/>
      <c r="RIX71" s="243"/>
      <c r="RIY71" s="243"/>
      <c r="RIZ71" s="243"/>
      <c r="RJA71" s="243"/>
      <c r="RJB71" s="243"/>
      <c r="RJC71" s="243"/>
      <c r="RJD71" s="243"/>
      <c r="RJE71" s="243"/>
      <c r="RJF71" s="243"/>
      <c r="RJG71" s="243"/>
      <c r="RJH71" s="243"/>
      <c r="RJI71" s="243"/>
      <c r="RJJ71" s="243"/>
      <c r="RJK71" s="243"/>
      <c r="RJL71" s="243"/>
      <c r="RJM71" s="243"/>
      <c r="RJN71" s="243"/>
      <c r="RJO71" s="243"/>
      <c r="RJP71" s="243"/>
      <c r="RJQ71" s="243"/>
      <c r="RJR71" s="243"/>
      <c r="RJS71" s="243"/>
      <c r="RJT71" s="243"/>
      <c r="RJU71" s="243"/>
      <c r="RJV71" s="243"/>
      <c r="RJW71" s="243"/>
      <c r="RJX71" s="243"/>
      <c r="RJY71" s="243"/>
      <c r="RJZ71" s="243"/>
      <c r="RKA71" s="243"/>
      <c r="RKB71" s="243"/>
      <c r="RKC71" s="243"/>
      <c r="RKD71" s="243"/>
      <c r="RKE71" s="243"/>
      <c r="RKF71" s="243"/>
      <c r="RKG71" s="243"/>
      <c r="RKH71" s="243"/>
      <c r="RKI71" s="243"/>
      <c r="RKJ71" s="243"/>
      <c r="RKK71" s="243"/>
      <c r="RKL71" s="243"/>
      <c r="RKM71" s="243"/>
      <c r="RKN71" s="243"/>
      <c r="RKO71" s="243"/>
      <c r="RKP71" s="243"/>
      <c r="RKQ71" s="243"/>
      <c r="RKR71" s="243"/>
      <c r="RKS71" s="243"/>
      <c r="RKT71" s="243"/>
      <c r="RKU71" s="243"/>
      <c r="RKV71" s="243"/>
      <c r="RKW71" s="243"/>
      <c r="RKX71" s="243"/>
      <c r="RKY71" s="243"/>
      <c r="RKZ71" s="243"/>
      <c r="RLA71" s="243"/>
      <c r="RLB71" s="243"/>
      <c r="RLC71" s="243"/>
      <c r="RLD71" s="243"/>
      <c r="RLE71" s="243"/>
      <c r="RLF71" s="243"/>
      <c r="RLG71" s="243"/>
      <c r="RLH71" s="243"/>
      <c r="RLI71" s="243"/>
      <c r="RLJ71" s="243"/>
      <c r="RLK71" s="243"/>
      <c r="RLL71" s="243"/>
      <c r="RLM71" s="243"/>
      <c r="RLN71" s="243"/>
      <c r="RLO71" s="243"/>
      <c r="RLP71" s="243"/>
      <c r="RLQ71" s="243"/>
      <c r="RLR71" s="243"/>
      <c r="RLS71" s="243"/>
      <c r="RLT71" s="243"/>
      <c r="RLU71" s="243"/>
      <c r="RLV71" s="243"/>
      <c r="RLW71" s="243"/>
      <c r="RLX71" s="243"/>
      <c r="RLY71" s="243"/>
      <c r="RLZ71" s="243"/>
      <c r="RMA71" s="243"/>
      <c r="RMB71" s="243"/>
      <c r="RMC71" s="243"/>
      <c r="RMD71" s="243"/>
      <c r="RME71" s="243"/>
      <c r="RMF71" s="243"/>
      <c r="RMG71" s="243"/>
      <c r="RMH71" s="243"/>
      <c r="RMI71" s="243"/>
      <c r="RMJ71" s="243"/>
      <c r="RMK71" s="243"/>
      <c r="RML71" s="243"/>
      <c r="RMM71" s="243"/>
      <c r="RMN71" s="243"/>
      <c r="RMO71" s="243"/>
      <c r="RMP71" s="243"/>
      <c r="RMQ71" s="243"/>
      <c r="RMR71" s="243"/>
      <c r="RMS71" s="243"/>
      <c r="RMT71" s="243"/>
      <c r="RMU71" s="243"/>
      <c r="RMV71" s="243"/>
      <c r="RMW71" s="243"/>
      <c r="RMX71" s="243"/>
      <c r="RMY71" s="243"/>
      <c r="RMZ71" s="243"/>
      <c r="RNA71" s="243"/>
      <c r="RNB71" s="243"/>
      <c r="RNC71" s="243"/>
      <c r="RND71" s="243"/>
      <c r="RNE71" s="243"/>
      <c r="RNF71" s="243"/>
      <c r="RNG71" s="243"/>
      <c r="RNH71" s="243"/>
      <c r="RNI71" s="243"/>
      <c r="RNJ71" s="243"/>
      <c r="RNK71" s="243"/>
      <c r="RNL71" s="243"/>
      <c r="RNM71" s="243"/>
      <c r="RNN71" s="243"/>
      <c r="RNO71" s="243"/>
      <c r="RNP71" s="243"/>
      <c r="RNQ71" s="243"/>
      <c r="RNR71" s="243"/>
      <c r="RNS71" s="243"/>
      <c r="RNT71" s="243"/>
      <c r="RNU71" s="243"/>
      <c r="RNV71" s="243"/>
      <c r="RNW71" s="243"/>
      <c r="RNX71" s="243"/>
      <c r="RNY71" s="243"/>
      <c r="RNZ71" s="243"/>
      <c r="ROA71" s="243"/>
      <c r="ROB71" s="243"/>
      <c r="ROC71" s="243"/>
      <c r="ROD71" s="243"/>
      <c r="ROE71" s="243"/>
      <c r="ROF71" s="243"/>
      <c r="ROG71" s="243"/>
      <c r="ROH71" s="243"/>
      <c r="ROI71" s="243"/>
      <c r="ROJ71" s="243"/>
      <c r="ROK71" s="243"/>
      <c r="ROL71" s="243"/>
      <c r="ROM71" s="243"/>
      <c r="RON71" s="243"/>
      <c r="ROO71" s="243"/>
      <c r="ROP71" s="243"/>
      <c r="ROQ71" s="243"/>
      <c r="ROR71" s="243"/>
      <c r="ROS71" s="243"/>
      <c r="ROT71" s="243"/>
      <c r="ROU71" s="243"/>
      <c r="ROV71" s="243"/>
      <c r="ROW71" s="243"/>
      <c r="ROX71" s="243"/>
      <c r="ROY71" s="243"/>
      <c r="ROZ71" s="243"/>
      <c r="RPA71" s="243"/>
      <c r="RPB71" s="243"/>
      <c r="RPC71" s="243"/>
      <c r="RPD71" s="243"/>
      <c r="RPE71" s="243"/>
      <c r="RPF71" s="243"/>
      <c r="RPG71" s="243"/>
      <c r="RPH71" s="243"/>
      <c r="RPI71" s="243"/>
      <c r="RPJ71" s="243"/>
      <c r="RPK71" s="243"/>
      <c r="RPL71" s="243"/>
      <c r="RPM71" s="243"/>
      <c r="RPN71" s="243"/>
      <c r="RPO71" s="243"/>
      <c r="RPP71" s="243"/>
      <c r="RPQ71" s="243"/>
      <c r="RPR71" s="243"/>
      <c r="RPS71" s="243"/>
      <c r="RPT71" s="243"/>
      <c r="RPU71" s="243"/>
      <c r="RPV71" s="243"/>
      <c r="RPW71" s="243"/>
      <c r="RPX71" s="243"/>
      <c r="RPY71" s="243"/>
      <c r="RPZ71" s="243"/>
      <c r="RQA71" s="243"/>
      <c r="RQB71" s="243"/>
      <c r="RQC71" s="243"/>
      <c r="RQD71" s="243"/>
      <c r="RQE71" s="243"/>
      <c r="RQF71" s="243"/>
      <c r="RQG71" s="243"/>
      <c r="RQH71" s="243"/>
      <c r="RQI71" s="243"/>
      <c r="RQJ71" s="243"/>
      <c r="RQK71" s="243"/>
      <c r="RQL71" s="243"/>
      <c r="RQM71" s="243"/>
      <c r="RQN71" s="243"/>
      <c r="RQO71" s="243"/>
      <c r="RQP71" s="243"/>
      <c r="RQQ71" s="243"/>
      <c r="RQR71" s="243"/>
      <c r="RQS71" s="243"/>
      <c r="RQT71" s="243"/>
      <c r="RQU71" s="243"/>
      <c r="RQV71" s="243"/>
      <c r="RQW71" s="243"/>
      <c r="RQX71" s="243"/>
      <c r="RQY71" s="243"/>
      <c r="RQZ71" s="243"/>
      <c r="RRA71" s="243"/>
      <c r="RRB71" s="243"/>
      <c r="RRC71" s="243"/>
      <c r="RRD71" s="243"/>
      <c r="RRE71" s="243"/>
      <c r="RRF71" s="243"/>
      <c r="RRG71" s="243"/>
      <c r="RRH71" s="243"/>
      <c r="RRI71" s="243"/>
      <c r="RRJ71" s="243"/>
      <c r="RRK71" s="243"/>
      <c r="RRL71" s="243"/>
      <c r="RRM71" s="243"/>
      <c r="RRN71" s="243"/>
      <c r="RRO71" s="243"/>
      <c r="RRP71" s="243"/>
      <c r="RRQ71" s="243"/>
      <c r="RRR71" s="243"/>
      <c r="RRS71" s="243"/>
      <c r="RRT71" s="243"/>
      <c r="RRU71" s="243"/>
      <c r="RRV71" s="243"/>
      <c r="RRW71" s="243"/>
      <c r="RRX71" s="243"/>
      <c r="RRY71" s="243"/>
      <c r="RRZ71" s="243"/>
      <c r="RSA71" s="243"/>
      <c r="RSB71" s="243"/>
      <c r="RSC71" s="243"/>
      <c r="RSD71" s="243"/>
      <c r="RSE71" s="243"/>
      <c r="RSF71" s="243"/>
      <c r="RSG71" s="243"/>
      <c r="RSH71" s="243"/>
      <c r="RSI71" s="243"/>
      <c r="RSJ71" s="243"/>
      <c r="RSK71" s="243"/>
      <c r="RSL71" s="243"/>
      <c r="RSM71" s="243"/>
      <c r="RSN71" s="243"/>
      <c r="RSO71" s="243"/>
      <c r="RSP71" s="243"/>
      <c r="RSQ71" s="243"/>
      <c r="RSR71" s="243"/>
      <c r="RSS71" s="243"/>
      <c r="RST71" s="243"/>
      <c r="RSU71" s="243"/>
      <c r="RSV71" s="243"/>
      <c r="RSW71" s="243"/>
      <c r="RSX71" s="243"/>
      <c r="RSY71" s="243"/>
      <c r="RSZ71" s="243"/>
      <c r="RTA71" s="243"/>
      <c r="RTB71" s="243"/>
      <c r="RTC71" s="243"/>
      <c r="RTD71" s="243"/>
      <c r="RTE71" s="243"/>
      <c r="RTF71" s="243"/>
      <c r="RTG71" s="243"/>
      <c r="RTH71" s="243"/>
      <c r="RTI71" s="243"/>
      <c r="RTJ71" s="243"/>
      <c r="RTK71" s="243"/>
      <c r="RTL71" s="243"/>
      <c r="RTM71" s="243"/>
      <c r="RTN71" s="243"/>
      <c r="RTO71" s="243"/>
      <c r="RTP71" s="243"/>
      <c r="RTQ71" s="243"/>
      <c r="RTR71" s="243"/>
      <c r="RTS71" s="243"/>
      <c r="RTT71" s="243"/>
      <c r="RTU71" s="243"/>
      <c r="RTV71" s="243"/>
      <c r="RTW71" s="243"/>
      <c r="RTX71" s="243"/>
      <c r="RTY71" s="243"/>
      <c r="RTZ71" s="243"/>
      <c r="RUA71" s="243"/>
      <c r="RUB71" s="243"/>
      <c r="RUC71" s="243"/>
      <c r="RUD71" s="243"/>
      <c r="RUE71" s="243"/>
      <c r="RUF71" s="243"/>
      <c r="RUG71" s="243"/>
      <c r="RUH71" s="243"/>
      <c r="RUI71" s="243"/>
      <c r="RUJ71" s="243"/>
      <c r="RUK71" s="243"/>
      <c r="RUL71" s="243"/>
      <c r="RUM71" s="243"/>
      <c r="RUN71" s="243"/>
      <c r="RUO71" s="243"/>
      <c r="RUP71" s="243"/>
      <c r="RUQ71" s="243"/>
      <c r="RUR71" s="243"/>
      <c r="RUS71" s="243"/>
      <c r="RUT71" s="243"/>
      <c r="RUU71" s="243"/>
      <c r="RUV71" s="243"/>
      <c r="RUW71" s="243"/>
      <c r="RUX71" s="243"/>
      <c r="RUY71" s="243"/>
      <c r="RUZ71" s="243"/>
      <c r="RVA71" s="243"/>
      <c r="RVB71" s="243"/>
      <c r="RVC71" s="243"/>
      <c r="RVD71" s="243"/>
      <c r="RVE71" s="243"/>
      <c r="RVF71" s="243"/>
      <c r="RVG71" s="243"/>
      <c r="RVH71" s="243"/>
      <c r="RVI71" s="243"/>
      <c r="RVJ71" s="243"/>
      <c r="RVK71" s="243"/>
      <c r="RVL71" s="243"/>
      <c r="RVM71" s="243"/>
      <c r="RVN71" s="243"/>
      <c r="RVO71" s="243"/>
      <c r="RVP71" s="243"/>
      <c r="RVQ71" s="243"/>
      <c r="RVR71" s="243"/>
      <c r="RVS71" s="243"/>
      <c r="RVT71" s="243"/>
      <c r="RVU71" s="243"/>
      <c r="RVV71" s="243"/>
      <c r="RVW71" s="243"/>
      <c r="RVX71" s="243"/>
      <c r="RVY71" s="243"/>
      <c r="RVZ71" s="243"/>
      <c r="RWA71" s="243"/>
      <c r="RWB71" s="243"/>
      <c r="RWC71" s="243"/>
      <c r="RWD71" s="243"/>
      <c r="RWE71" s="243"/>
      <c r="RWF71" s="243"/>
      <c r="RWG71" s="243"/>
      <c r="RWH71" s="243"/>
      <c r="RWI71" s="243"/>
      <c r="RWJ71" s="243"/>
      <c r="RWK71" s="243"/>
      <c r="RWL71" s="243"/>
      <c r="RWM71" s="243"/>
      <c r="RWN71" s="243"/>
      <c r="RWO71" s="243"/>
      <c r="RWP71" s="243"/>
      <c r="RWQ71" s="243"/>
      <c r="RWR71" s="243"/>
      <c r="RWS71" s="243"/>
      <c r="RWT71" s="243"/>
      <c r="RWU71" s="243"/>
      <c r="RWV71" s="243"/>
      <c r="RWW71" s="243"/>
      <c r="RWX71" s="243"/>
      <c r="RWY71" s="243"/>
      <c r="RWZ71" s="243"/>
      <c r="RXA71" s="243"/>
      <c r="RXB71" s="243"/>
      <c r="RXC71" s="243"/>
      <c r="RXD71" s="243"/>
      <c r="RXE71" s="243"/>
      <c r="RXF71" s="243"/>
      <c r="RXG71" s="243"/>
      <c r="RXH71" s="243"/>
      <c r="RXI71" s="243"/>
      <c r="RXJ71" s="243"/>
      <c r="RXK71" s="243"/>
      <c r="RXL71" s="243"/>
      <c r="RXM71" s="243"/>
      <c r="RXN71" s="243"/>
      <c r="RXO71" s="243"/>
      <c r="RXP71" s="243"/>
      <c r="RXQ71" s="243"/>
      <c r="RXR71" s="243"/>
      <c r="RXS71" s="243"/>
      <c r="RXT71" s="243"/>
      <c r="RXU71" s="243"/>
      <c r="RXV71" s="243"/>
      <c r="RXW71" s="243"/>
      <c r="RXX71" s="243"/>
      <c r="RXY71" s="243"/>
      <c r="RXZ71" s="243"/>
      <c r="RYA71" s="243"/>
      <c r="RYB71" s="243"/>
      <c r="RYC71" s="243"/>
      <c r="RYD71" s="243"/>
      <c r="RYE71" s="243"/>
      <c r="RYF71" s="243"/>
      <c r="RYG71" s="243"/>
      <c r="RYH71" s="243"/>
      <c r="RYI71" s="243"/>
      <c r="RYJ71" s="243"/>
      <c r="RYK71" s="243"/>
      <c r="RYL71" s="243"/>
      <c r="RYM71" s="243"/>
      <c r="RYN71" s="243"/>
      <c r="RYO71" s="243"/>
      <c r="RYP71" s="243"/>
      <c r="RYQ71" s="243"/>
      <c r="RYR71" s="243"/>
      <c r="RYS71" s="243"/>
      <c r="RYT71" s="243"/>
      <c r="RYU71" s="243"/>
      <c r="RYV71" s="243"/>
      <c r="RYW71" s="243"/>
      <c r="RYX71" s="243"/>
      <c r="RYY71" s="243"/>
      <c r="RYZ71" s="243"/>
      <c r="RZA71" s="243"/>
      <c r="RZB71" s="243"/>
      <c r="RZC71" s="243"/>
      <c r="RZD71" s="243"/>
      <c r="RZE71" s="243"/>
      <c r="RZF71" s="243"/>
      <c r="RZG71" s="243"/>
      <c r="RZH71" s="243"/>
      <c r="RZI71" s="243"/>
      <c r="RZJ71" s="243"/>
      <c r="RZK71" s="243"/>
      <c r="RZL71" s="243"/>
      <c r="RZM71" s="243"/>
      <c r="RZN71" s="243"/>
      <c r="RZO71" s="243"/>
      <c r="RZP71" s="243"/>
      <c r="RZQ71" s="243"/>
      <c r="RZR71" s="243"/>
      <c r="RZS71" s="243"/>
      <c r="RZT71" s="243"/>
      <c r="RZU71" s="243"/>
      <c r="RZV71" s="243"/>
      <c r="RZW71" s="243"/>
      <c r="RZX71" s="243"/>
      <c r="RZY71" s="243"/>
      <c r="RZZ71" s="243"/>
      <c r="SAA71" s="243"/>
      <c r="SAB71" s="243"/>
      <c r="SAC71" s="243"/>
      <c r="SAD71" s="243"/>
      <c r="SAE71" s="243"/>
      <c r="SAF71" s="243"/>
      <c r="SAG71" s="243"/>
      <c r="SAH71" s="243"/>
      <c r="SAI71" s="243"/>
      <c r="SAJ71" s="243"/>
      <c r="SAK71" s="243"/>
      <c r="SAL71" s="243"/>
      <c r="SAM71" s="243"/>
      <c r="SAN71" s="243"/>
      <c r="SAO71" s="243"/>
      <c r="SAP71" s="243"/>
      <c r="SAQ71" s="243"/>
      <c r="SAR71" s="243"/>
      <c r="SAS71" s="243"/>
      <c r="SAT71" s="243"/>
      <c r="SAU71" s="243"/>
      <c r="SAV71" s="243"/>
      <c r="SAW71" s="243"/>
      <c r="SAX71" s="243"/>
      <c r="SAY71" s="243"/>
      <c r="SAZ71" s="243"/>
      <c r="SBA71" s="243"/>
      <c r="SBB71" s="243"/>
      <c r="SBC71" s="243"/>
      <c r="SBD71" s="243"/>
      <c r="SBE71" s="243"/>
      <c r="SBF71" s="243"/>
      <c r="SBG71" s="243"/>
      <c r="SBH71" s="243"/>
      <c r="SBI71" s="243"/>
      <c r="SBJ71" s="243"/>
      <c r="SBK71" s="243"/>
      <c r="SBL71" s="243"/>
      <c r="SBM71" s="243"/>
      <c r="SBN71" s="243"/>
      <c r="SBO71" s="243"/>
      <c r="SBP71" s="243"/>
      <c r="SBQ71" s="243"/>
      <c r="SBR71" s="243"/>
      <c r="SBS71" s="243"/>
      <c r="SBT71" s="243"/>
      <c r="SBU71" s="243"/>
      <c r="SBV71" s="243"/>
      <c r="SBW71" s="243"/>
      <c r="SBX71" s="243"/>
      <c r="SBY71" s="243"/>
      <c r="SBZ71" s="243"/>
      <c r="SCA71" s="243"/>
      <c r="SCB71" s="243"/>
      <c r="SCC71" s="243"/>
      <c r="SCD71" s="243"/>
      <c r="SCE71" s="243"/>
      <c r="SCF71" s="243"/>
      <c r="SCG71" s="243"/>
      <c r="SCH71" s="243"/>
      <c r="SCI71" s="243"/>
      <c r="SCJ71" s="243"/>
      <c r="SCK71" s="243"/>
      <c r="SCL71" s="243"/>
      <c r="SCM71" s="243"/>
      <c r="SCN71" s="243"/>
      <c r="SCO71" s="243"/>
      <c r="SCP71" s="243"/>
      <c r="SCQ71" s="243"/>
      <c r="SCR71" s="243"/>
      <c r="SCS71" s="243"/>
      <c r="SCT71" s="243"/>
      <c r="SCU71" s="243"/>
      <c r="SCV71" s="243"/>
      <c r="SCW71" s="243"/>
      <c r="SCX71" s="243"/>
      <c r="SCY71" s="243"/>
      <c r="SCZ71" s="243"/>
      <c r="SDA71" s="243"/>
      <c r="SDB71" s="243"/>
      <c r="SDC71" s="243"/>
      <c r="SDD71" s="243"/>
      <c r="SDE71" s="243"/>
      <c r="SDF71" s="243"/>
      <c r="SDG71" s="243"/>
      <c r="SDH71" s="243"/>
      <c r="SDI71" s="243"/>
      <c r="SDJ71" s="243"/>
      <c r="SDK71" s="243"/>
      <c r="SDL71" s="243"/>
      <c r="SDM71" s="243"/>
      <c r="SDN71" s="243"/>
      <c r="SDO71" s="243"/>
      <c r="SDP71" s="243"/>
      <c r="SDQ71" s="243"/>
      <c r="SDR71" s="243"/>
      <c r="SDS71" s="243"/>
      <c r="SDT71" s="243"/>
      <c r="SDU71" s="243"/>
      <c r="SDV71" s="243"/>
      <c r="SDW71" s="243"/>
      <c r="SDX71" s="243"/>
      <c r="SDY71" s="243"/>
      <c r="SDZ71" s="243"/>
      <c r="SEA71" s="243"/>
      <c r="SEB71" s="243"/>
      <c r="SEC71" s="243"/>
      <c r="SED71" s="243"/>
      <c r="SEE71" s="243"/>
      <c r="SEF71" s="243"/>
      <c r="SEG71" s="243"/>
      <c r="SEH71" s="243"/>
      <c r="SEI71" s="243"/>
      <c r="SEJ71" s="243"/>
      <c r="SEK71" s="243"/>
      <c r="SEL71" s="243"/>
      <c r="SEM71" s="243"/>
      <c r="SEN71" s="243"/>
      <c r="SEO71" s="243"/>
      <c r="SEP71" s="243"/>
      <c r="SEQ71" s="243"/>
      <c r="SER71" s="243"/>
      <c r="SES71" s="243"/>
      <c r="SET71" s="243"/>
      <c r="SEU71" s="243"/>
      <c r="SEV71" s="243"/>
      <c r="SEW71" s="243"/>
      <c r="SEX71" s="243"/>
      <c r="SEY71" s="243"/>
      <c r="SEZ71" s="243"/>
      <c r="SFA71" s="243"/>
      <c r="SFB71" s="243"/>
      <c r="SFC71" s="243"/>
      <c r="SFD71" s="243"/>
      <c r="SFE71" s="243"/>
      <c r="SFF71" s="243"/>
      <c r="SFG71" s="243"/>
      <c r="SFH71" s="243"/>
      <c r="SFI71" s="243"/>
      <c r="SFJ71" s="243"/>
      <c r="SFK71" s="243"/>
      <c r="SFL71" s="243"/>
      <c r="SFM71" s="243"/>
      <c r="SFN71" s="243"/>
      <c r="SFO71" s="243"/>
      <c r="SFP71" s="243"/>
      <c r="SFQ71" s="243"/>
      <c r="SFR71" s="243"/>
      <c r="SFS71" s="243"/>
      <c r="SFT71" s="243"/>
      <c r="SFU71" s="243"/>
      <c r="SFV71" s="243"/>
      <c r="SFW71" s="243"/>
      <c r="SFX71" s="243"/>
      <c r="SFY71" s="243"/>
      <c r="SFZ71" s="243"/>
      <c r="SGA71" s="243"/>
      <c r="SGB71" s="243"/>
      <c r="SGC71" s="243"/>
      <c r="SGD71" s="243"/>
      <c r="SGE71" s="243"/>
      <c r="SGF71" s="243"/>
      <c r="SGG71" s="243"/>
      <c r="SGH71" s="243"/>
      <c r="SGI71" s="243"/>
      <c r="SGJ71" s="243"/>
      <c r="SGK71" s="243"/>
      <c r="SGL71" s="243"/>
      <c r="SGM71" s="243"/>
      <c r="SGN71" s="243"/>
      <c r="SGO71" s="243"/>
      <c r="SGP71" s="243"/>
      <c r="SGQ71" s="243"/>
      <c r="SGR71" s="243"/>
      <c r="SGS71" s="243"/>
      <c r="SGT71" s="243"/>
      <c r="SGU71" s="243"/>
      <c r="SGV71" s="243"/>
      <c r="SGW71" s="243"/>
      <c r="SGX71" s="243"/>
      <c r="SGY71" s="243"/>
      <c r="SGZ71" s="243"/>
      <c r="SHA71" s="243"/>
      <c r="SHB71" s="243"/>
      <c r="SHC71" s="243"/>
      <c r="SHD71" s="243"/>
      <c r="SHE71" s="243"/>
      <c r="SHF71" s="243"/>
      <c r="SHG71" s="243"/>
      <c r="SHH71" s="243"/>
      <c r="SHI71" s="243"/>
      <c r="SHJ71" s="243"/>
      <c r="SHK71" s="243"/>
      <c r="SHL71" s="243"/>
      <c r="SHM71" s="243"/>
      <c r="SHN71" s="243"/>
      <c r="SHO71" s="243"/>
      <c r="SHP71" s="243"/>
      <c r="SHQ71" s="243"/>
      <c r="SHR71" s="243"/>
      <c r="SHS71" s="243"/>
      <c r="SHT71" s="243"/>
      <c r="SHU71" s="243"/>
      <c r="SHV71" s="243"/>
      <c r="SHW71" s="243"/>
      <c r="SHX71" s="243"/>
      <c r="SHY71" s="243"/>
      <c r="SHZ71" s="243"/>
      <c r="SIA71" s="243"/>
      <c r="SIB71" s="243"/>
      <c r="SIC71" s="243"/>
      <c r="SID71" s="243"/>
      <c r="SIE71" s="243"/>
      <c r="SIF71" s="243"/>
      <c r="SIG71" s="243"/>
      <c r="SIH71" s="243"/>
      <c r="SII71" s="243"/>
      <c r="SIJ71" s="243"/>
      <c r="SIK71" s="243"/>
      <c r="SIL71" s="243"/>
      <c r="SIM71" s="243"/>
      <c r="SIN71" s="243"/>
      <c r="SIO71" s="243"/>
      <c r="SIP71" s="243"/>
      <c r="SIQ71" s="243"/>
      <c r="SIR71" s="243"/>
      <c r="SIS71" s="243"/>
      <c r="SIT71" s="243"/>
      <c r="SIU71" s="243"/>
      <c r="SIV71" s="243"/>
      <c r="SIW71" s="243"/>
      <c r="SIX71" s="243"/>
      <c r="SIY71" s="243"/>
      <c r="SIZ71" s="243"/>
      <c r="SJA71" s="243"/>
      <c r="SJB71" s="243"/>
      <c r="SJC71" s="243"/>
      <c r="SJD71" s="243"/>
      <c r="SJE71" s="243"/>
      <c r="SJF71" s="243"/>
      <c r="SJG71" s="243"/>
      <c r="SJH71" s="243"/>
      <c r="SJI71" s="243"/>
      <c r="SJJ71" s="243"/>
      <c r="SJK71" s="243"/>
      <c r="SJL71" s="243"/>
      <c r="SJM71" s="243"/>
      <c r="SJN71" s="243"/>
      <c r="SJO71" s="243"/>
      <c r="SJP71" s="243"/>
      <c r="SJQ71" s="243"/>
      <c r="SJR71" s="243"/>
      <c r="SJS71" s="243"/>
      <c r="SJT71" s="243"/>
      <c r="SJU71" s="243"/>
      <c r="SJV71" s="243"/>
      <c r="SJW71" s="243"/>
      <c r="SJX71" s="243"/>
      <c r="SJY71" s="243"/>
      <c r="SJZ71" s="243"/>
      <c r="SKA71" s="243"/>
      <c r="SKB71" s="243"/>
      <c r="SKC71" s="243"/>
      <c r="SKD71" s="243"/>
      <c r="SKE71" s="243"/>
      <c r="SKF71" s="243"/>
      <c r="SKG71" s="243"/>
      <c r="SKH71" s="243"/>
      <c r="SKI71" s="243"/>
      <c r="SKJ71" s="243"/>
      <c r="SKK71" s="243"/>
      <c r="SKL71" s="243"/>
      <c r="SKM71" s="243"/>
      <c r="SKN71" s="243"/>
      <c r="SKO71" s="243"/>
      <c r="SKP71" s="243"/>
      <c r="SKQ71" s="243"/>
      <c r="SKR71" s="243"/>
      <c r="SKS71" s="243"/>
      <c r="SKT71" s="243"/>
      <c r="SKU71" s="243"/>
      <c r="SKV71" s="243"/>
      <c r="SKW71" s="243"/>
      <c r="SKX71" s="243"/>
      <c r="SKY71" s="243"/>
      <c r="SKZ71" s="243"/>
      <c r="SLA71" s="243"/>
      <c r="SLB71" s="243"/>
      <c r="SLC71" s="243"/>
      <c r="SLD71" s="243"/>
      <c r="SLE71" s="243"/>
      <c r="SLF71" s="243"/>
      <c r="SLG71" s="243"/>
      <c r="SLH71" s="243"/>
      <c r="SLI71" s="243"/>
      <c r="SLJ71" s="243"/>
      <c r="SLK71" s="243"/>
      <c r="SLL71" s="243"/>
      <c r="SLM71" s="243"/>
      <c r="SLN71" s="243"/>
      <c r="SLO71" s="243"/>
      <c r="SLP71" s="243"/>
      <c r="SLQ71" s="243"/>
      <c r="SLR71" s="243"/>
      <c r="SLS71" s="243"/>
      <c r="SLT71" s="243"/>
      <c r="SLU71" s="243"/>
      <c r="SLV71" s="243"/>
      <c r="SLW71" s="243"/>
      <c r="SLX71" s="243"/>
      <c r="SLY71" s="243"/>
      <c r="SLZ71" s="243"/>
      <c r="SMA71" s="243"/>
      <c r="SMB71" s="243"/>
      <c r="SMC71" s="243"/>
      <c r="SMD71" s="243"/>
      <c r="SME71" s="243"/>
      <c r="SMF71" s="243"/>
      <c r="SMG71" s="243"/>
      <c r="SMH71" s="243"/>
      <c r="SMI71" s="243"/>
      <c r="SMJ71" s="243"/>
      <c r="SMK71" s="243"/>
      <c r="SML71" s="243"/>
      <c r="SMM71" s="243"/>
      <c r="SMN71" s="243"/>
      <c r="SMO71" s="243"/>
      <c r="SMP71" s="243"/>
      <c r="SMQ71" s="243"/>
      <c r="SMR71" s="243"/>
      <c r="SMS71" s="243"/>
      <c r="SMT71" s="243"/>
      <c r="SMU71" s="243"/>
      <c r="SMV71" s="243"/>
      <c r="SMW71" s="243"/>
      <c r="SMX71" s="243"/>
      <c r="SMY71" s="243"/>
      <c r="SMZ71" s="243"/>
      <c r="SNA71" s="243"/>
      <c r="SNB71" s="243"/>
      <c r="SNC71" s="243"/>
      <c r="SND71" s="243"/>
      <c r="SNE71" s="243"/>
      <c r="SNF71" s="243"/>
      <c r="SNG71" s="243"/>
      <c r="SNH71" s="243"/>
      <c r="SNI71" s="243"/>
      <c r="SNJ71" s="243"/>
      <c r="SNK71" s="243"/>
      <c r="SNL71" s="243"/>
      <c r="SNM71" s="243"/>
      <c r="SNN71" s="243"/>
      <c r="SNO71" s="243"/>
      <c r="SNP71" s="243"/>
      <c r="SNQ71" s="243"/>
      <c r="SNR71" s="243"/>
      <c r="SNS71" s="243"/>
      <c r="SNT71" s="243"/>
      <c r="SNU71" s="243"/>
      <c r="SNV71" s="243"/>
      <c r="SNW71" s="243"/>
      <c r="SNX71" s="243"/>
      <c r="SNY71" s="243"/>
      <c r="SNZ71" s="243"/>
      <c r="SOA71" s="243"/>
      <c r="SOB71" s="243"/>
      <c r="SOC71" s="243"/>
      <c r="SOD71" s="243"/>
      <c r="SOE71" s="243"/>
      <c r="SOF71" s="243"/>
      <c r="SOG71" s="243"/>
      <c r="SOH71" s="243"/>
      <c r="SOI71" s="243"/>
      <c r="SOJ71" s="243"/>
      <c r="SOK71" s="243"/>
      <c r="SOL71" s="243"/>
      <c r="SOM71" s="243"/>
      <c r="SON71" s="243"/>
      <c r="SOO71" s="243"/>
      <c r="SOP71" s="243"/>
      <c r="SOQ71" s="243"/>
      <c r="SOR71" s="243"/>
      <c r="SOS71" s="243"/>
      <c r="SOT71" s="243"/>
      <c r="SOU71" s="243"/>
      <c r="SOV71" s="243"/>
      <c r="SOW71" s="243"/>
      <c r="SOX71" s="243"/>
      <c r="SOY71" s="243"/>
      <c r="SOZ71" s="243"/>
      <c r="SPA71" s="243"/>
      <c r="SPB71" s="243"/>
      <c r="SPC71" s="243"/>
      <c r="SPD71" s="243"/>
      <c r="SPE71" s="243"/>
      <c r="SPF71" s="243"/>
      <c r="SPG71" s="243"/>
      <c r="SPH71" s="243"/>
      <c r="SPI71" s="243"/>
      <c r="SPJ71" s="243"/>
      <c r="SPK71" s="243"/>
      <c r="SPL71" s="243"/>
      <c r="SPM71" s="243"/>
      <c r="SPN71" s="243"/>
      <c r="SPO71" s="243"/>
      <c r="SPP71" s="243"/>
      <c r="SPQ71" s="243"/>
      <c r="SPR71" s="243"/>
      <c r="SPS71" s="243"/>
      <c r="SPT71" s="243"/>
      <c r="SPU71" s="243"/>
      <c r="SPV71" s="243"/>
      <c r="SPW71" s="243"/>
      <c r="SPX71" s="243"/>
      <c r="SPY71" s="243"/>
      <c r="SPZ71" s="243"/>
      <c r="SQA71" s="243"/>
      <c r="SQB71" s="243"/>
      <c r="SQC71" s="243"/>
      <c r="SQD71" s="243"/>
      <c r="SQE71" s="243"/>
      <c r="SQF71" s="243"/>
      <c r="SQG71" s="243"/>
      <c r="SQH71" s="243"/>
      <c r="SQI71" s="243"/>
      <c r="SQJ71" s="243"/>
      <c r="SQK71" s="243"/>
      <c r="SQL71" s="243"/>
      <c r="SQM71" s="243"/>
      <c r="SQN71" s="243"/>
      <c r="SQO71" s="243"/>
      <c r="SQP71" s="243"/>
      <c r="SQQ71" s="243"/>
      <c r="SQR71" s="243"/>
      <c r="SQS71" s="243"/>
      <c r="SQT71" s="243"/>
      <c r="SQU71" s="243"/>
      <c r="SQV71" s="243"/>
      <c r="SQW71" s="243"/>
      <c r="SQX71" s="243"/>
      <c r="SQY71" s="243"/>
      <c r="SQZ71" s="243"/>
      <c r="SRA71" s="243"/>
      <c r="SRB71" s="243"/>
      <c r="SRC71" s="243"/>
      <c r="SRD71" s="243"/>
      <c r="SRE71" s="243"/>
      <c r="SRF71" s="243"/>
      <c r="SRG71" s="243"/>
      <c r="SRH71" s="243"/>
      <c r="SRI71" s="243"/>
      <c r="SRJ71" s="243"/>
      <c r="SRK71" s="243"/>
      <c r="SRL71" s="243"/>
      <c r="SRM71" s="243"/>
      <c r="SRN71" s="243"/>
      <c r="SRO71" s="243"/>
      <c r="SRP71" s="243"/>
      <c r="SRQ71" s="243"/>
      <c r="SRR71" s="243"/>
      <c r="SRS71" s="243"/>
      <c r="SRT71" s="243"/>
      <c r="SRU71" s="243"/>
      <c r="SRV71" s="243"/>
      <c r="SRW71" s="243"/>
      <c r="SRX71" s="243"/>
      <c r="SRY71" s="243"/>
      <c r="SRZ71" s="243"/>
      <c r="SSA71" s="243"/>
      <c r="SSB71" s="243"/>
      <c r="SSC71" s="243"/>
      <c r="SSD71" s="243"/>
      <c r="SSE71" s="243"/>
      <c r="SSF71" s="243"/>
      <c r="SSG71" s="243"/>
      <c r="SSH71" s="243"/>
      <c r="SSI71" s="243"/>
      <c r="SSJ71" s="243"/>
      <c r="SSK71" s="243"/>
      <c r="SSL71" s="243"/>
      <c r="SSM71" s="243"/>
      <c r="SSN71" s="243"/>
      <c r="SSO71" s="243"/>
      <c r="SSP71" s="243"/>
      <c r="SSQ71" s="243"/>
      <c r="SSR71" s="243"/>
      <c r="SSS71" s="243"/>
      <c r="SST71" s="243"/>
      <c r="SSU71" s="243"/>
      <c r="SSV71" s="243"/>
      <c r="SSW71" s="243"/>
      <c r="SSX71" s="243"/>
      <c r="SSY71" s="243"/>
      <c r="SSZ71" s="243"/>
      <c r="STA71" s="243"/>
      <c r="STB71" s="243"/>
      <c r="STC71" s="243"/>
      <c r="STD71" s="243"/>
      <c r="STE71" s="243"/>
      <c r="STF71" s="243"/>
      <c r="STG71" s="243"/>
      <c r="STH71" s="243"/>
      <c r="STI71" s="243"/>
      <c r="STJ71" s="243"/>
      <c r="STK71" s="243"/>
      <c r="STL71" s="243"/>
      <c r="STM71" s="243"/>
      <c r="STN71" s="243"/>
      <c r="STO71" s="243"/>
      <c r="STP71" s="243"/>
      <c r="STQ71" s="243"/>
      <c r="STR71" s="243"/>
      <c r="STS71" s="243"/>
      <c r="STT71" s="243"/>
      <c r="STU71" s="243"/>
      <c r="STV71" s="243"/>
      <c r="STW71" s="243"/>
      <c r="STX71" s="243"/>
      <c r="STY71" s="243"/>
      <c r="STZ71" s="243"/>
      <c r="SUA71" s="243"/>
      <c r="SUB71" s="243"/>
      <c r="SUC71" s="243"/>
      <c r="SUD71" s="243"/>
      <c r="SUE71" s="243"/>
      <c r="SUF71" s="243"/>
      <c r="SUG71" s="243"/>
      <c r="SUH71" s="243"/>
      <c r="SUI71" s="243"/>
      <c r="SUJ71" s="243"/>
      <c r="SUK71" s="243"/>
      <c r="SUL71" s="243"/>
      <c r="SUM71" s="243"/>
      <c r="SUN71" s="243"/>
      <c r="SUO71" s="243"/>
      <c r="SUP71" s="243"/>
      <c r="SUQ71" s="243"/>
      <c r="SUR71" s="243"/>
      <c r="SUS71" s="243"/>
      <c r="SUT71" s="243"/>
      <c r="SUU71" s="243"/>
      <c r="SUV71" s="243"/>
      <c r="SUW71" s="243"/>
      <c r="SUX71" s="243"/>
      <c r="SUY71" s="243"/>
      <c r="SUZ71" s="243"/>
      <c r="SVA71" s="243"/>
      <c r="SVB71" s="243"/>
      <c r="SVC71" s="243"/>
      <c r="SVD71" s="243"/>
      <c r="SVE71" s="243"/>
      <c r="SVF71" s="243"/>
      <c r="SVG71" s="243"/>
      <c r="SVH71" s="243"/>
      <c r="SVI71" s="243"/>
      <c r="SVJ71" s="243"/>
      <c r="SVK71" s="243"/>
      <c r="SVL71" s="243"/>
      <c r="SVM71" s="243"/>
      <c r="SVN71" s="243"/>
      <c r="SVO71" s="243"/>
      <c r="SVP71" s="243"/>
      <c r="SVQ71" s="243"/>
      <c r="SVR71" s="243"/>
      <c r="SVS71" s="243"/>
      <c r="SVT71" s="243"/>
      <c r="SVU71" s="243"/>
      <c r="SVV71" s="243"/>
      <c r="SVW71" s="243"/>
      <c r="SVX71" s="243"/>
      <c r="SVY71" s="243"/>
      <c r="SVZ71" s="243"/>
      <c r="SWA71" s="243"/>
      <c r="SWB71" s="243"/>
      <c r="SWC71" s="243"/>
      <c r="SWD71" s="243"/>
      <c r="SWE71" s="243"/>
      <c r="SWF71" s="243"/>
      <c r="SWG71" s="243"/>
      <c r="SWH71" s="243"/>
      <c r="SWI71" s="243"/>
      <c r="SWJ71" s="243"/>
      <c r="SWK71" s="243"/>
      <c r="SWL71" s="243"/>
      <c r="SWM71" s="243"/>
      <c r="SWN71" s="243"/>
      <c r="SWO71" s="243"/>
      <c r="SWP71" s="243"/>
      <c r="SWQ71" s="243"/>
      <c r="SWR71" s="243"/>
      <c r="SWS71" s="243"/>
      <c r="SWT71" s="243"/>
      <c r="SWU71" s="243"/>
      <c r="SWV71" s="243"/>
      <c r="SWW71" s="243"/>
      <c r="SWX71" s="243"/>
      <c r="SWY71" s="243"/>
      <c r="SWZ71" s="243"/>
      <c r="SXA71" s="243"/>
      <c r="SXB71" s="243"/>
      <c r="SXC71" s="243"/>
      <c r="SXD71" s="243"/>
      <c r="SXE71" s="243"/>
      <c r="SXF71" s="243"/>
      <c r="SXG71" s="243"/>
      <c r="SXH71" s="243"/>
      <c r="SXI71" s="243"/>
      <c r="SXJ71" s="243"/>
      <c r="SXK71" s="243"/>
      <c r="SXL71" s="243"/>
      <c r="SXM71" s="243"/>
      <c r="SXN71" s="243"/>
      <c r="SXO71" s="243"/>
      <c r="SXP71" s="243"/>
      <c r="SXQ71" s="243"/>
      <c r="SXR71" s="243"/>
      <c r="SXS71" s="243"/>
      <c r="SXT71" s="243"/>
      <c r="SXU71" s="243"/>
      <c r="SXV71" s="243"/>
      <c r="SXW71" s="243"/>
      <c r="SXX71" s="243"/>
      <c r="SXY71" s="243"/>
      <c r="SXZ71" s="243"/>
      <c r="SYA71" s="243"/>
      <c r="SYB71" s="243"/>
      <c r="SYC71" s="243"/>
      <c r="SYD71" s="243"/>
      <c r="SYE71" s="243"/>
      <c r="SYF71" s="243"/>
      <c r="SYG71" s="243"/>
      <c r="SYH71" s="243"/>
      <c r="SYI71" s="243"/>
      <c r="SYJ71" s="243"/>
      <c r="SYK71" s="243"/>
      <c r="SYL71" s="243"/>
      <c r="SYM71" s="243"/>
      <c r="SYN71" s="243"/>
      <c r="SYO71" s="243"/>
      <c r="SYP71" s="243"/>
      <c r="SYQ71" s="243"/>
      <c r="SYR71" s="243"/>
      <c r="SYS71" s="243"/>
      <c r="SYT71" s="243"/>
      <c r="SYU71" s="243"/>
      <c r="SYV71" s="243"/>
      <c r="SYW71" s="243"/>
      <c r="SYX71" s="243"/>
      <c r="SYY71" s="243"/>
      <c r="SYZ71" s="243"/>
      <c r="SZA71" s="243"/>
      <c r="SZB71" s="243"/>
      <c r="SZC71" s="243"/>
      <c r="SZD71" s="243"/>
      <c r="SZE71" s="243"/>
      <c r="SZF71" s="243"/>
      <c r="SZG71" s="243"/>
      <c r="SZH71" s="243"/>
      <c r="SZI71" s="243"/>
      <c r="SZJ71" s="243"/>
      <c r="SZK71" s="243"/>
      <c r="SZL71" s="243"/>
      <c r="SZM71" s="243"/>
      <c r="SZN71" s="243"/>
      <c r="SZO71" s="243"/>
      <c r="SZP71" s="243"/>
      <c r="SZQ71" s="243"/>
      <c r="SZR71" s="243"/>
      <c r="SZS71" s="243"/>
      <c r="SZT71" s="243"/>
      <c r="SZU71" s="243"/>
      <c r="SZV71" s="243"/>
      <c r="SZW71" s="243"/>
      <c r="SZX71" s="243"/>
      <c r="SZY71" s="243"/>
      <c r="SZZ71" s="243"/>
      <c r="TAA71" s="243"/>
      <c r="TAB71" s="243"/>
      <c r="TAC71" s="243"/>
      <c r="TAD71" s="243"/>
      <c r="TAE71" s="243"/>
      <c r="TAF71" s="243"/>
      <c r="TAG71" s="243"/>
      <c r="TAH71" s="243"/>
      <c r="TAI71" s="243"/>
      <c r="TAJ71" s="243"/>
      <c r="TAK71" s="243"/>
      <c r="TAL71" s="243"/>
      <c r="TAM71" s="243"/>
      <c r="TAN71" s="243"/>
      <c r="TAO71" s="243"/>
      <c r="TAP71" s="243"/>
      <c r="TAQ71" s="243"/>
      <c r="TAR71" s="243"/>
      <c r="TAS71" s="243"/>
      <c r="TAT71" s="243"/>
      <c r="TAU71" s="243"/>
      <c r="TAV71" s="243"/>
      <c r="TAW71" s="243"/>
      <c r="TAX71" s="243"/>
      <c r="TAY71" s="243"/>
      <c r="TAZ71" s="243"/>
      <c r="TBA71" s="243"/>
      <c r="TBB71" s="243"/>
      <c r="TBC71" s="243"/>
      <c r="TBD71" s="243"/>
      <c r="TBE71" s="243"/>
      <c r="TBF71" s="243"/>
      <c r="TBG71" s="243"/>
      <c r="TBH71" s="243"/>
      <c r="TBI71" s="243"/>
      <c r="TBJ71" s="243"/>
      <c r="TBK71" s="243"/>
      <c r="TBL71" s="243"/>
      <c r="TBM71" s="243"/>
      <c r="TBN71" s="243"/>
      <c r="TBO71" s="243"/>
      <c r="TBP71" s="243"/>
      <c r="TBQ71" s="243"/>
      <c r="TBR71" s="243"/>
      <c r="TBS71" s="243"/>
      <c r="TBT71" s="243"/>
      <c r="TBU71" s="243"/>
      <c r="TBV71" s="243"/>
      <c r="TBW71" s="243"/>
      <c r="TBX71" s="243"/>
      <c r="TBY71" s="243"/>
      <c r="TBZ71" s="243"/>
      <c r="TCA71" s="243"/>
      <c r="TCB71" s="243"/>
      <c r="TCC71" s="243"/>
      <c r="TCD71" s="243"/>
      <c r="TCE71" s="243"/>
      <c r="TCF71" s="243"/>
      <c r="TCG71" s="243"/>
      <c r="TCH71" s="243"/>
      <c r="TCI71" s="243"/>
      <c r="TCJ71" s="243"/>
      <c r="TCK71" s="243"/>
      <c r="TCL71" s="243"/>
      <c r="TCM71" s="243"/>
      <c r="TCN71" s="243"/>
      <c r="TCO71" s="243"/>
      <c r="TCP71" s="243"/>
      <c r="TCQ71" s="243"/>
      <c r="TCR71" s="243"/>
      <c r="TCS71" s="243"/>
      <c r="TCT71" s="243"/>
      <c r="TCU71" s="243"/>
      <c r="TCV71" s="243"/>
      <c r="TCW71" s="243"/>
      <c r="TCX71" s="243"/>
      <c r="TCY71" s="243"/>
      <c r="TCZ71" s="243"/>
      <c r="TDA71" s="243"/>
      <c r="TDB71" s="243"/>
      <c r="TDC71" s="243"/>
      <c r="TDD71" s="243"/>
      <c r="TDE71" s="243"/>
      <c r="TDF71" s="243"/>
      <c r="TDG71" s="243"/>
      <c r="TDH71" s="243"/>
      <c r="TDI71" s="243"/>
      <c r="TDJ71" s="243"/>
      <c r="TDK71" s="243"/>
      <c r="TDL71" s="243"/>
      <c r="TDM71" s="243"/>
      <c r="TDN71" s="243"/>
      <c r="TDO71" s="243"/>
      <c r="TDP71" s="243"/>
      <c r="TDQ71" s="243"/>
      <c r="TDR71" s="243"/>
      <c r="TDS71" s="243"/>
      <c r="TDT71" s="243"/>
      <c r="TDU71" s="243"/>
      <c r="TDV71" s="243"/>
      <c r="TDW71" s="243"/>
      <c r="TDX71" s="243"/>
      <c r="TDY71" s="243"/>
      <c r="TDZ71" s="243"/>
      <c r="TEA71" s="243"/>
      <c r="TEB71" s="243"/>
      <c r="TEC71" s="243"/>
      <c r="TED71" s="243"/>
      <c r="TEE71" s="243"/>
      <c r="TEF71" s="243"/>
      <c r="TEG71" s="243"/>
      <c r="TEH71" s="243"/>
      <c r="TEI71" s="243"/>
      <c r="TEJ71" s="243"/>
      <c r="TEK71" s="243"/>
      <c r="TEL71" s="243"/>
      <c r="TEM71" s="243"/>
      <c r="TEN71" s="243"/>
      <c r="TEO71" s="243"/>
      <c r="TEP71" s="243"/>
      <c r="TEQ71" s="243"/>
      <c r="TER71" s="243"/>
      <c r="TES71" s="243"/>
      <c r="TET71" s="243"/>
      <c r="TEU71" s="243"/>
      <c r="TEV71" s="243"/>
      <c r="TEW71" s="243"/>
      <c r="TEX71" s="243"/>
      <c r="TEY71" s="243"/>
      <c r="TEZ71" s="243"/>
      <c r="TFA71" s="243"/>
      <c r="TFB71" s="243"/>
      <c r="TFC71" s="243"/>
      <c r="TFD71" s="243"/>
      <c r="TFE71" s="243"/>
      <c r="TFF71" s="243"/>
      <c r="TFG71" s="243"/>
      <c r="TFH71" s="243"/>
      <c r="TFI71" s="243"/>
      <c r="TFJ71" s="243"/>
      <c r="TFK71" s="243"/>
      <c r="TFL71" s="243"/>
      <c r="TFM71" s="243"/>
      <c r="TFN71" s="243"/>
      <c r="TFO71" s="243"/>
      <c r="TFP71" s="243"/>
      <c r="TFQ71" s="243"/>
      <c r="TFR71" s="243"/>
      <c r="TFS71" s="243"/>
      <c r="TFT71" s="243"/>
      <c r="TFU71" s="243"/>
      <c r="TFV71" s="243"/>
      <c r="TFW71" s="243"/>
      <c r="TFX71" s="243"/>
      <c r="TFY71" s="243"/>
      <c r="TFZ71" s="243"/>
      <c r="TGA71" s="243"/>
      <c r="TGB71" s="243"/>
      <c r="TGC71" s="243"/>
      <c r="TGD71" s="243"/>
      <c r="TGE71" s="243"/>
      <c r="TGF71" s="243"/>
      <c r="TGG71" s="243"/>
      <c r="TGH71" s="243"/>
      <c r="TGI71" s="243"/>
      <c r="TGJ71" s="243"/>
      <c r="TGK71" s="243"/>
      <c r="TGL71" s="243"/>
      <c r="TGM71" s="243"/>
      <c r="TGN71" s="243"/>
      <c r="TGO71" s="243"/>
      <c r="TGP71" s="243"/>
      <c r="TGQ71" s="243"/>
      <c r="TGR71" s="243"/>
      <c r="TGS71" s="243"/>
      <c r="TGT71" s="243"/>
      <c r="TGU71" s="243"/>
      <c r="TGV71" s="243"/>
      <c r="TGW71" s="243"/>
      <c r="TGX71" s="243"/>
      <c r="TGY71" s="243"/>
      <c r="TGZ71" s="243"/>
      <c r="THA71" s="243"/>
      <c r="THB71" s="243"/>
      <c r="THC71" s="243"/>
      <c r="THD71" s="243"/>
      <c r="THE71" s="243"/>
      <c r="THF71" s="243"/>
      <c r="THG71" s="243"/>
      <c r="THH71" s="243"/>
      <c r="THI71" s="243"/>
      <c r="THJ71" s="243"/>
      <c r="THK71" s="243"/>
      <c r="THL71" s="243"/>
      <c r="THM71" s="243"/>
      <c r="THN71" s="243"/>
      <c r="THO71" s="243"/>
      <c r="THP71" s="243"/>
      <c r="THQ71" s="243"/>
      <c r="THR71" s="243"/>
      <c r="THS71" s="243"/>
      <c r="THT71" s="243"/>
      <c r="THU71" s="243"/>
      <c r="THV71" s="243"/>
      <c r="THW71" s="243"/>
      <c r="THX71" s="243"/>
      <c r="THY71" s="243"/>
      <c r="THZ71" s="243"/>
      <c r="TIA71" s="243"/>
      <c r="TIB71" s="243"/>
      <c r="TIC71" s="243"/>
      <c r="TID71" s="243"/>
      <c r="TIE71" s="243"/>
      <c r="TIF71" s="243"/>
      <c r="TIG71" s="243"/>
      <c r="TIH71" s="243"/>
      <c r="TII71" s="243"/>
      <c r="TIJ71" s="243"/>
      <c r="TIK71" s="243"/>
      <c r="TIL71" s="243"/>
      <c r="TIM71" s="243"/>
      <c r="TIN71" s="243"/>
      <c r="TIO71" s="243"/>
      <c r="TIP71" s="243"/>
      <c r="TIQ71" s="243"/>
      <c r="TIR71" s="243"/>
      <c r="TIS71" s="243"/>
      <c r="TIT71" s="243"/>
      <c r="TIU71" s="243"/>
      <c r="TIV71" s="243"/>
      <c r="TIW71" s="243"/>
      <c r="TIX71" s="243"/>
      <c r="TIY71" s="243"/>
      <c r="TIZ71" s="243"/>
      <c r="TJA71" s="243"/>
      <c r="TJB71" s="243"/>
      <c r="TJC71" s="243"/>
      <c r="TJD71" s="243"/>
      <c r="TJE71" s="243"/>
      <c r="TJF71" s="243"/>
      <c r="TJG71" s="243"/>
      <c r="TJH71" s="243"/>
      <c r="TJI71" s="243"/>
      <c r="TJJ71" s="243"/>
      <c r="TJK71" s="243"/>
      <c r="TJL71" s="243"/>
      <c r="TJM71" s="243"/>
      <c r="TJN71" s="243"/>
      <c r="TJO71" s="243"/>
      <c r="TJP71" s="243"/>
      <c r="TJQ71" s="243"/>
      <c r="TJR71" s="243"/>
      <c r="TJS71" s="243"/>
      <c r="TJT71" s="243"/>
      <c r="TJU71" s="243"/>
      <c r="TJV71" s="243"/>
      <c r="TJW71" s="243"/>
      <c r="TJX71" s="243"/>
      <c r="TJY71" s="243"/>
      <c r="TJZ71" s="243"/>
      <c r="TKA71" s="243"/>
      <c r="TKB71" s="243"/>
      <c r="TKC71" s="243"/>
      <c r="TKD71" s="243"/>
      <c r="TKE71" s="243"/>
      <c r="TKF71" s="243"/>
      <c r="TKG71" s="243"/>
      <c r="TKH71" s="243"/>
      <c r="TKI71" s="243"/>
      <c r="TKJ71" s="243"/>
      <c r="TKK71" s="243"/>
      <c r="TKL71" s="243"/>
      <c r="TKM71" s="243"/>
      <c r="TKN71" s="243"/>
      <c r="TKO71" s="243"/>
      <c r="TKP71" s="243"/>
      <c r="TKQ71" s="243"/>
      <c r="TKR71" s="243"/>
      <c r="TKS71" s="243"/>
      <c r="TKT71" s="243"/>
      <c r="TKU71" s="243"/>
      <c r="TKV71" s="243"/>
      <c r="TKW71" s="243"/>
      <c r="TKX71" s="243"/>
      <c r="TKY71" s="243"/>
      <c r="TKZ71" s="243"/>
      <c r="TLA71" s="243"/>
      <c r="TLB71" s="243"/>
      <c r="TLC71" s="243"/>
      <c r="TLD71" s="243"/>
      <c r="TLE71" s="243"/>
      <c r="TLF71" s="243"/>
      <c r="TLG71" s="243"/>
      <c r="TLH71" s="243"/>
      <c r="TLI71" s="243"/>
      <c r="TLJ71" s="243"/>
      <c r="TLK71" s="243"/>
      <c r="TLL71" s="243"/>
      <c r="TLM71" s="243"/>
      <c r="TLN71" s="243"/>
      <c r="TLO71" s="243"/>
      <c r="TLP71" s="243"/>
      <c r="TLQ71" s="243"/>
      <c r="TLR71" s="243"/>
      <c r="TLS71" s="243"/>
      <c r="TLT71" s="243"/>
      <c r="TLU71" s="243"/>
      <c r="TLV71" s="243"/>
      <c r="TLW71" s="243"/>
      <c r="TLX71" s="243"/>
      <c r="TLY71" s="243"/>
      <c r="TLZ71" s="243"/>
      <c r="TMA71" s="243"/>
      <c r="TMB71" s="243"/>
      <c r="TMC71" s="243"/>
      <c r="TMD71" s="243"/>
      <c r="TME71" s="243"/>
      <c r="TMF71" s="243"/>
      <c r="TMG71" s="243"/>
      <c r="TMH71" s="243"/>
      <c r="TMI71" s="243"/>
      <c r="TMJ71" s="243"/>
      <c r="TMK71" s="243"/>
      <c r="TML71" s="243"/>
      <c r="TMM71" s="243"/>
      <c r="TMN71" s="243"/>
      <c r="TMO71" s="243"/>
      <c r="TMP71" s="243"/>
      <c r="TMQ71" s="243"/>
      <c r="TMR71" s="243"/>
      <c r="TMS71" s="243"/>
      <c r="TMT71" s="243"/>
      <c r="TMU71" s="243"/>
      <c r="TMV71" s="243"/>
      <c r="TMW71" s="243"/>
      <c r="TMX71" s="243"/>
      <c r="TMY71" s="243"/>
      <c r="TMZ71" s="243"/>
      <c r="TNA71" s="243"/>
      <c r="TNB71" s="243"/>
      <c r="TNC71" s="243"/>
      <c r="TND71" s="243"/>
      <c r="TNE71" s="243"/>
      <c r="TNF71" s="243"/>
      <c r="TNG71" s="243"/>
      <c r="TNH71" s="243"/>
      <c r="TNI71" s="243"/>
      <c r="TNJ71" s="243"/>
      <c r="TNK71" s="243"/>
      <c r="TNL71" s="243"/>
      <c r="TNM71" s="243"/>
      <c r="TNN71" s="243"/>
      <c r="TNO71" s="243"/>
      <c r="TNP71" s="243"/>
      <c r="TNQ71" s="243"/>
      <c r="TNR71" s="243"/>
      <c r="TNS71" s="243"/>
      <c r="TNT71" s="243"/>
      <c r="TNU71" s="243"/>
      <c r="TNV71" s="243"/>
      <c r="TNW71" s="243"/>
      <c r="TNX71" s="243"/>
      <c r="TNY71" s="243"/>
      <c r="TNZ71" s="243"/>
      <c r="TOA71" s="243"/>
      <c r="TOB71" s="243"/>
      <c r="TOC71" s="243"/>
      <c r="TOD71" s="243"/>
      <c r="TOE71" s="243"/>
      <c r="TOF71" s="243"/>
      <c r="TOG71" s="243"/>
      <c r="TOH71" s="243"/>
      <c r="TOI71" s="243"/>
      <c r="TOJ71" s="243"/>
      <c r="TOK71" s="243"/>
      <c r="TOL71" s="243"/>
      <c r="TOM71" s="243"/>
      <c r="TON71" s="243"/>
      <c r="TOO71" s="243"/>
      <c r="TOP71" s="243"/>
      <c r="TOQ71" s="243"/>
      <c r="TOR71" s="243"/>
      <c r="TOS71" s="243"/>
      <c r="TOT71" s="243"/>
      <c r="TOU71" s="243"/>
      <c r="TOV71" s="243"/>
      <c r="TOW71" s="243"/>
      <c r="TOX71" s="243"/>
      <c r="TOY71" s="243"/>
      <c r="TOZ71" s="243"/>
      <c r="TPA71" s="243"/>
      <c r="TPB71" s="243"/>
      <c r="TPC71" s="243"/>
      <c r="TPD71" s="243"/>
      <c r="TPE71" s="243"/>
      <c r="TPF71" s="243"/>
      <c r="TPG71" s="243"/>
      <c r="TPH71" s="243"/>
      <c r="TPI71" s="243"/>
      <c r="TPJ71" s="243"/>
      <c r="TPK71" s="243"/>
      <c r="TPL71" s="243"/>
      <c r="TPM71" s="243"/>
      <c r="TPN71" s="243"/>
      <c r="TPO71" s="243"/>
      <c r="TPP71" s="243"/>
      <c r="TPQ71" s="243"/>
      <c r="TPR71" s="243"/>
      <c r="TPS71" s="243"/>
      <c r="TPT71" s="243"/>
      <c r="TPU71" s="243"/>
      <c r="TPV71" s="243"/>
      <c r="TPW71" s="243"/>
      <c r="TPX71" s="243"/>
      <c r="TPY71" s="243"/>
      <c r="TPZ71" s="243"/>
      <c r="TQA71" s="243"/>
      <c r="TQB71" s="243"/>
      <c r="TQC71" s="243"/>
      <c r="TQD71" s="243"/>
      <c r="TQE71" s="243"/>
      <c r="TQF71" s="243"/>
      <c r="TQG71" s="243"/>
      <c r="TQH71" s="243"/>
      <c r="TQI71" s="243"/>
      <c r="TQJ71" s="243"/>
      <c r="TQK71" s="243"/>
      <c r="TQL71" s="243"/>
      <c r="TQM71" s="243"/>
      <c r="TQN71" s="243"/>
      <c r="TQO71" s="243"/>
      <c r="TQP71" s="243"/>
      <c r="TQQ71" s="243"/>
      <c r="TQR71" s="243"/>
      <c r="TQS71" s="243"/>
      <c r="TQT71" s="243"/>
      <c r="TQU71" s="243"/>
      <c r="TQV71" s="243"/>
      <c r="TQW71" s="243"/>
      <c r="TQX71" s="243"/>
      <c r="TQY71" s="243"/>
      <c r="TQZ71" s="243"/>
      <c r="TRA71" s="243"/>
      <c r="TRB71" s="243"/>
      <c r="TRC71" s="243"/>
      <c r="TRD71" s="243"/>
      <c r="TRE71" s="243"/>
      <c r="TRF71" s="243"/>
      <c r="TRG71" s="243"/>
      <c r="TRH71" s="243"/>
      <c r="TRI71" s="243"/>
      <c r="TRJ71" s="243"/>
      <c r="TRK71" s="243"/>
      <c r="TRL71" s="243"/>
      <c r="TRM71" s="243"/>
      <c r="TRN71" s="243"/>
      <c r="TRO71" s="243"/>
      <c r="TRP71" s="243"/>
      <c r="TRQ71" s="243"/>
      <c r="TRR71" s="243"/>
      <c r="TRS71" s="243"/>
      <c r="TRT71" s="243"/>
      <c r="TRU71" s="243"/>
      <c r="TRV71" s="243"/>
      <c r="TRW71" s="243"/>
      <c r="TRX71" s="243"/>
      <c r="TRY71" s="243"/>
      <c r="TRZ71" s="243"/>
      <c r="TSA71" s="243"/>
      <c r="TSB71" s="243"/>
      <c r="TSC71" s="243"/>
      <c r="TSD71" s="243"/>
      <c r="TSE71" s="243"/>
      <c r="TSF71" s="243"/>
      <c r="TSG71" s="243"/>
      <c r="TSH71" s="243"/>
      <c r="TSI71" s="243"/>
      <c r="TSJ71" s="243"/>
      <c r="TSK71" s="243"/>
      <c r="TSL71" s="243"/>
      <c r="TSM71" s="243"/>
      <c r="TSN71" s="243"/>
      <c r="TSO71" s="243"/>
      <c r="TSP71" s="243"/>
      <c r="TSQ71" s="243"/>
      <c r="TSR71" s="243"/>
      <c r="TSS71" s="243"/>
      <c r="TST71" s="243"/>
      <c r="TSU71" s="243"/>
      <c r="TSV71" s="243"/>
      <c r="TSW71" s="243"/>
      <c r="TSX71" s="243"/>
      <c r="TSY71" s="243"/>
      <c r="TSZ71" s="243"/>
      <c r="TTA71" s="243"/>
      <c r="TTB71" s="243"/>
      <c r="TTC71" s="243"/>
      <c r="TTD71" s="243"/>
      <c r="TTE71" s="243"/>
      <c r="TTF71" s="243"/>
      <c r="TTG71" s="243"/>
      <c r="TTH71" s="243"/>
      <c r="TTI71" s="243"/>
      <c r="TTJ71" s="243"/>
      <c r="TTK71" s="243"/>
      <c r="TTL71" s="243"/>
      <c r="TTM71" s="243"/>
      <c r="TTN71" s="243"/>
      <c r="TTO71" s="243"/>
      <c r="TTP71" s="243"/>
      <c r="TTQ71" s="243"/>
      <c r="TTR71" s="243"/>
      <c r="TTS71" s="243"/>
      <c r="TTT71" s="243"/>
      <c r="TTU71" s="243"/>
      <c r="TTV71" s="243"/>
      <c r="TTW71" s="243"/>
      <c r="TTX71" s="243"/>
      <c r="TTY71" s="243"/>
      <c r="TTZ71" s="243"/>
      <c r="TUA71" s="243"/>
      <c r="TUB71" s="243"/>
      <c r="TUC71" s="243"/>
      <c r="TUD71" s="243"/>
      <c r="TUE71" s="243"/>
      <c r="TUF71" s="243"/>
      <c r="TUG71" s="243"/>
      <c r="TUH71" s="243"/>
      <c r="TUI71" s="243"/>
      <c r="TUJ71" s="243"/>
      <c r="TUK71" s="243"/>
      <c r="TUL71" s="243"/>
      <c r="TUM71" s="243"/>
      <c r="TUN71" s="243"/>
      <c r="TUO71" s="243"/>
      <c r="TUP71" s="243"/>
      <c r="TUQ71" s="243"/>
      <c r="TUR71" s="243"/>
      <c r="TUS71" s="243"/>
      <c r="TUT71" s="243"/>
      <c r="TUU71" s="243"/>
      <c r="TUV71" s="243"/>
      <c r="TUW71" s="243"/>
      <c r="TUX71" s="243"/>
      <c r="TUY71" s="243"/>
      <c r="TUZ71" s="243"/>
      <c r="TVA71" s="243"/>
      <c r="TVB71" s="243"/>
      <c r="TVC71" s="243"/>
      <c r="TVD71" s="243"/>
      <c r="TVE71" s="243"/>
      <c r="TVF71" s="243"/>
      <c r="TVG71" s="243"/>
      <c r="TVH71" s="243"/>
      <c r="TVI71" s="243"/>
      <c r="TVJ71" s="243"/>
      <c r="TVK71" s="243"/>
      <c r="TVL71" s="243"/>
      <c r="TVM71" s="243"/>
      <c r="TVN71" s="243"/>
      <c r="TVO71" s="243"/>
      <c r="TVP71" s="243"/>
      <c r="TVQ71" s="243"/>
      <c r="TVR71" s="243"/>
      <c r="TVS71" s="243"/>
      <c r="TVT71" s="243"/>
      <c r="TVU71" s="243"/>
      <c r="TVV71" s="243"/>
      <c r="TVW71" s="243"/>
      <c r="TVX71" s="243"/>
      <c r="TVY71" s="243"/>
      <c r="TVZ71" s="243"/>
      <c r="TWA71" s="243"/>
      <c r="TWB71" s="243"/>
      <c r="TWC71" s="243"/>
      <c r="TWD71" s="243"/>
      <c r="TWE71" s="243"/>
      <c r="TWF71" s="243"/>
      <c r="TWG71" s="243"/>
      <c r="TWH71" s="243"/>
      <c r="TWI71" s="243"/>
      <c r="TWJ71" s="243"/>
      <c r="TWK71" s="243"/>
      <c r="TWL71" s="243"/>
      <c r="TWM71" s="243"/>
      <c r="TWN71" s="243"/>
      <c r="TWO71" s="243"/>
      <c r="TWP71" s="243"/>
      <c r="TWQ71" s="243"/>
      <c r="TWR71" s="243"/>
      <c r="TWS71" s="243"/>
      <c r="TWT71" s="243"/>
      <c r="TWU71" s="243"/>
      <c r="TWV71" s="243"/>
      <c r="TWW71" s="243"/>
      <c r="TWX71" s="243"/>
      <c r="TWY71" s="243"/>
      <c r="TWZ71" s="243"/>
      <c r="TXA71" s="243"/>
      <c r="TXB71" s="243"/>
      <c r="TXC71" s="243"/>
      <c r="TXD71" s="243"/>
      <c r="TXE71" s="243"/>
      <c r="TXF71" s="243"/>
      <c r="TXG71" s="243"/>
      <c r="TXH71" s="243"/>
      <c r="TXI71" s="243"/>
      <c r="TXJ71" s="243"/>
      <c r="TXK71" s="243"/>
      <c r="TXL71" s="243"/>
      <c r="TXM71" s="243"/>
      <c r="TXN71" s="243"/>
      <c r="TXO71" s="243"/>
      <c r="TXP71" s="243"/>
      <c r="TXQ71" s="243"/>
      <c r="TXR71" s="243"/>
      <c r="TXS71" s="243"/>
      <c r="TXT71" s="243"/>
      <c r="TXU71" s="243"/>
      <c r="TXV71" s="243"/>
      <c r="TXW71" s="243"/>
      <c r="TXX71" s="243"/>
      <c r="TXY71" s="243"/>
      <c r="TXZ71" s="243"/>
      <c r="TYA71" s="243"/>
      <c r="TYB71" s="243"/>
      <c r="TYC71" s="243"/>
      <c r="TYD71" s="243"/>
      <c r="TYE71" s="243"/>
      <c r="TYF71" s="243"/>
      <c r="TYG71" s="243"/>
      <c r="TYH71" s="243"/>
      <c r="TYI71" s="243"/>
      <c r="TYJ71" s="243"/>
      <c r="TYK71" s="243"/>
      <c r="TYL71" s="243"/>
      <c r="TYM71" s="243"/>
      <c r="TYN71" s="243"/>
      <c r="TYO71" s="243"/>
      <c r="TYP71" s="243"/>
      <c r="TYQ71" s="243"/>
      <c r="TYR71" s="243"/>
      <c r="TYS71" s="243"/>
      <c r="TYT71" s="243"/>
      <c r="TYU71" s="243"/>
      <c r="TYV71" s="243"/>
      <c r="TYW71" s="243"/>
      <c r="TYX71" s="243"/>
      <c r="TYY71" s="243"/>
      <c r="TYZ71" s="243"/>
      <c r="TZA71" s="243"/>
      <c r="TZB71" s="243"/>
      <c r="TZC71" s="243"/>
      <c r="TZD71" s="243"/>
      <c r="TZE71" s="243"/>
      <c r="TZF71" s="243"/>
      <c r="TZG71" s="243"/>
      <c r="TZH71" s="243"/>
      <c r="TZI71" s="243"/>
      <c r="TZJ71" s="243"/>
      <c r="TZK71" s="243"/>
      <c r="TZL71" s="243"/>
      <c r="TZM71" s="243"/>
      <c r="TZN71" s="243"/>
      <c r="TZO71" s="243"/>
      <c r="TZP71" s="243"/>
      <c r="TZQ71" s="243"/>
      <c r="TZR71" s="243"/>
      <c r="TZS71" s="243"/>
      <c r="TZT71" s="243"/>
      <c r="TZU71" s="243"/>
      <c r="TZV71" s="243"/>
      <c r="TZW71" s="243"/>
      <c r="TZX71" s="243"/>
      <c r="TZY71" s="243"/>
      <c r="TZZ71" s="243"/>
      <c r="UAA71" s="243"/>
      <c r="UAB71" s="243"/>
      <c r="UAC71" s="243"/>
      <c r="UAD71" s="243"/>
      <c r="UAE71" s="243"/>
      <c r="UAF71" s="243"/>
      <c r="UAG71" s="243"/>
      <c r="UAH71" s="243"/>
      <c r="UAI71" s="243"/>
      <c r="UAJ71" s="243"/>
      <c r="UAK71" s="243"/>
      <c r="UAL71" s="243"/>
      <c r="UAM71" s="243"/>
      <c r="UAN71" s="243"/>
      <c r="UAO71" s="243"/>
      <c r="UAP71" s="243"/>
      <c r="UAQ71" s="243"/>
      <c r="UAR71" s="243"/>
      <c r="UAS71" s="243"/>
      <c r="UAT71" s="243"/>
      <c r="UAU71" s="243"/>
      <c r="UAV71" s="243"/>
      <c r="UAW71" s="243"/>
      <c r="UAX71" s="243"/>
      <c r="UAY71" s="243"/>
      <c r="UAZ71" s="243"/>
      <c r="UBA71" s="243"/>
      <c r="UBB71" s="243"/>
      <c r="UBC71" s="243"/>
      <c r="UBD71" s="243"/>
      <c r="UBE71" s="243"/>
      <c r="UBF71" s="243"/>
      <c r="UBG71" s="243"/>
      <c r="UBH71" s="243"/>
      <c r="UBI71" s="243"/>
      <c r="UBJ71" s="243"/>
      <c r="UBK71" s="243"/>
      <c r="UBL71" s="243"/>
      <c r="UBM71" s="243"/>
      <c r="UBN71" s="243"/>
      <c r="UBO71" s="243"/>
      <c r="UBP71" s="243"/>
      <c r="UBQ71" s="243"/>
      <c r="UBR71" s="243"/>
      <c r="UBS71" s="243"/>
      <c r="UBT71" s="243"/>
      <c r="UBU71" s="243"/>
      <c r="UBV71" s="243"/>
      <c r="UBW71" s="243"/>
      <c r="UBX71" s="243"/>
      <c r="UBY71" s="243"/>
      <c r="UBZ71" s="243"/>
      <c r="UCA71" s="243"/>
      <c r="UCB71" s="243"/>
      <c r="UCC71" s="243"/>
      <c r="UCD71" s="243"/>
      <c r="UCE71" s="243"/>
      <c r="UCF71" s="243"/>
      <c r="UCG71" s="243"/>
      <c r="UCH71" s="243"/>
      <c r="UCI71" s="243"/>
      <c r="UCJ71" s="243"/>
      <c r="UCK71" s="243"/>
      <c r="UCL71" s="243"/>
      <c r="UCM71" s="243"/>
      <c r="UCN71" s="243"/>
      <c r="UCO71" s="243"/>
      <c r="UCP71" s="243"/>
      <c r="UCQ71" s="243"/>
      <c r="UCR71" s="243"/>
      <c r="UCS71" s="243"/>
      <c r="UCT71" s="243"/>
      <c r="UCU71" s="243"/>
      <c r="UCV71" s="243"/>
      <c r="UCW71" s="243"/>
      <c r="UCX71" s="243"/>
      <c r="UCY71" s="243"/>
      <c r="UCZ71" s="243"/>
      <c r="UDA71" s="243"/>
      <c r="UDB71" s="243"/>
      <c r="UDC71" s="243"/>
      <c r="UDD71" s="243"/>
      <c r="UDE71" s="243"/>
      <c r="UDF71" s="243"/>
      <c r="UDG71" s="243"/>
      <c r="UDH71" s="243"/>
      <c r="UDI71" s="243"/>
      <c r="UDJ71" s="243"/>
      <c r="UDK71" s="243"/>
      <c r="UDL71" s="243"/>
      <c r="UDM71" s="243"/>
      <c r="UDN71" s="243"/>
      <c r="UDO71" s="243"/>
      <c r="UDP71" s="243"/>
      <c r="UDQ71" s="243"/>
      <c r="UDR71" s="243"/>
      <c r="UDS71" s="243"/>
      <c r="UDT71" s="243"/>
      <c r="UDU71" s="243"/>
      <c r="UDV71" s="243"/>
      <c r="UDW71" s="243"/>
      <c r="UDX71" s="243"/>
      <c r="UDY71" s="243"/>
      <c r="UDZ71" s="243"/>
      <c r="UEA71" s="243"/>
      <c r="UEB71" s="243"/>
      <c r="UEC71" s="243"/>
      <c r="UED71" s="243"/>
      <c r="UEE71" s="243"/>
      <c r="UEF71" s="243"/>
      <c r="UEG71" s="243"/>
      <c r="UEH71" s="243"/>
      <c r="UEI71" s="243"/>
      <c r="UEJ71" s="243"/>
      <c r="UEK71" s="243"/>
      <c r="UEL71" s="243"/>
      <c r="UEM71" s="243"/>
      <c r="UEN71" s="243"/>
      <c r="UEO71" s="243"/>
      <c r="UEP71" s="243"/>
      <c r="UEQ71" s="243"/>
      <c r="UER71" s="243"/>
      <c r="UES71" s="243"/>
      <c r="UET71" s="243"/>
      <c r="UEU71" s="243"/>
      <c r="UEV71" s="243"/>
      <c r="UEW71" s="243"/>
      <c r="UEX71" s="243"/>
      <c r="UEY71" s="243"/>
      <c r="UEZ71" s="243"/>
      <c r="UFA71" s="243"/>
      <c r="UFB71" s="243"/>
      <c r="UFC71" s="243"/>
      <c r="UFD71" s="243"/>
      <c r="UFE71" s="243"/>
      <c r="UFF71" s="243"/>
      <c r="UFG71" s="243"/>
      <c r="UFH71" s="243"/>
      <c r="UFI71" s="243"/>
      <c r="UFJ71" s="243"/>
      <c r="UFK71" s="243"/>
      <c r="UFL71" s="243"/>
      <c r="UFM71" s="243"/>
      <c r="UFN71" s="243"/>
      <c r="UFO71" s="243"/>
      <c r="UFP71" s="243"/>
      <c r="UFQ71" s="243"/>
      <c r="UFR71" s="243"/>
      <c r="UFS71" s="243"/>
      <c r="UFT71" s="243"/>
      <c r="UFU71" s="243"/>
      <c r="UFV71" s="243"/>
      <c r="UFW71" s="243"/>
      <c r="UFX71" s="243"/>
      <c r="UFY71" s="243"/>
      <c r="UFZ71" s="243"/>
      <c r="UGA71" s="243"/>
      <c r="UGB71" s="243"/>
      <c r="UGC71" s="243"/>
      <c r="UGD71" s="243"/>
      <c r="UGE71" s="243"/>
      <c r="UGF71" s="243"/>
      <c r="UGG71" s="243"/>
      <c r="UGH71" s="243"/>
      <c r="UGI71" s="243"/>
      <c r="UGJ71" s="243"/>
      <c r="UGK71" s="243"/>
      <c r="UGL71" s="243"/>
      <c r="UGM71" s="243"/>
      <c r="UGN71" s="243"/>
      <c r="UGO71" s="243"/>
      <c r="UGP71" s="243"/>
      <c r="UGQ71" s="243"/>
      <c r="UGR71" s="243"/>
      <c r="UGS71" s="243"/>
      <c r="UGT71" s="243"/>
      <c r="UGU71" s="243"/>
      <c r="UGV71" s="243"/>
      <c r="UGW71" s="243"/>
      <c r="UGX71" s="243"/>
      <c r="UGY71" s="243"/>
      <c r="UGZ71" s="243"/>
      <c r="UHA71" s="243"/>
      <c r="UHB71" s="243"/>
      <c r="UHC71" s="243"/>
      <c r="UHD71" s="243"/>
      <c r="UHE71" s="243"/>
      <c r="UHF71" s="243"/>
      <c r="UHG71" s="243"/>
      <c r="UHH71" s="243"/>
      <c r="UHI71" s="243"/>
      <c r="UHJ71" s="243"/>
      <c r="UHK71" s="243"/>
      <c r="UHL71" s="243"/>
      <c r="UHM71" s="243"/>
      <c r="UHN71" s="243"/>
      <c r="UHO71" s="243"/>
      <c r="UHP71" s="243"/>
      <c r="UHQ71" s="243"/>
      <c r="UHR71" s="243"/>
      <c r="UHS71" s="243"/>
      <c r="UHT71" s="243"/>
      <c r="UHU71" s="243"/>
      <c r="UHV71" s="243"/>
      <c r="UHW71" s="243"/>
      <c r="UHX71" s="243"/>
      <c r="UHY71" s="243"/>
      <c r="UHZ71" s="243"/>
      <c r="UIA71" s="243"/>
      <c r="UIB71" s="243"/>
      <c r="UIC71" s="243"/>
      <c r="UID71" s="243"/>
      <c r="UIE71" s="243"/>
      <c r="UIF71" s="243"/>
      <c r="UIG71" s="243"/>
      <c r="UIH71" s="243"/>
      <c r="UII71" s="243"/>
      <c r="UIJ71" s="243"/>
      <c r="UIK71" s="243"/>
      <c r="UIL71" s="243"/>
      <c r="UIM71" s="243"/>
      <c r="UIN71" s="243"/>
      <c r="UIO71" s="243"/>
      <c r="UIP71" s="243"/>
      <c r="UIQ71" s="243"/>
      <c r="UIR71" s="243"/>
      <c r="UIS71" s="243"/>
      <c r="UIT71" s="243"/>
      <c r="UIU71" s="243"/>
      <c r="UIV71" s="243"/>
      <c r="UIW71" s="243"/>
      <c r="UIX71" s="243"/>
      <c r="UIY71" s="243"/>
      <c r="UIZ71" s="243"/>
      <c r="UJA71" s="243"/>
      <c r="UJB71" s="243"/>
      <c r="UJC71" s="243"/>
      <c r="UJD71" s="243"/>
      <c r="UJE71" s="243"/>
      <c r="UJF71" s="243"/>
      <c r="UJG71" s="243"/>
      <c r="UJH71" s="243"/>
      <c r="UJI71" s="243"/>
      <c r="UJJ71" s="243"/>
      <c r="UJK71" s="243"/>
      <c r="UJL71" s="243"/>
      <c r="UJM71" s="243"/>
      <c r="UJN71" s="243"/>
      <c r="UJO71" s="243"/>
      <c r="UJP71" s="243"/>
      <c r="UJQ71" s="243"/>
      <c r="UJR71" s="243"/>
      <c r="UJS71" s="243"/>
      <c r="UJT71" s="243"/>
      <c r="UJU71" s="243"/>
      <c r="UJV71" s="243"/>
      <c r="UJW71" s="243"/>
      <c r="UJX71" s="243"/>
      <c r="UJY71" s="243"/>
      <c r="UJZ71" s="243"/>
      <c r="UKA71" s="243"/>
      <c r="UKB71" s="243"/>
      <c r="UKC71" s="243"/>
      <c r="UKD71" s="243"/>
      <c r="UKE71" s="243"/>
      <c r="UKF71" s="243"/>
      <c r="UKG71" s="243"/>
      <c r="UKH71" s="243"/>
      <c r="UKI71" s="243"/>
      <c r="UKJ71" s="243"/>
      <c r="UKK71" s="243"/>
      <c r="UKL71" s="243"/>
      <c r="UKM71" s="243"/>
      <c r="UKN71" s="243"/>
      <c r="UKO71" s="243"/>
      <c r="UKP71" s="243"/>
      <c r="UKQ71" s="243"/>
      <c r="UKR71" s="243"/>
      <c r="UKS71" s="243"/>
      <c r="UKT71" s="243"/>
      <c r="UKU71" s="243"/>
      <c r="UKV71" s="243"/>
      <c r="UKW71" s="243"/>
      <c r="UKX71" s="243"/>
      <c r="UKY71" s="243"/>
      <c r="UKZ71" s="243"/>
      <c r="ULA71" s="243"/>
      <c r="ULB71" s="243"/>
      <c r="ULC71" s="243"/>
      <c r="ULD71" s="243"/>
      <c r="ULE71" s="243"/>
      <c r="ULF71" s="243"/>
      <c r="ULG71" s="243"/>
      <c r="ULH71" s="243"/>
      <c r="ULI71" s="243"/>
      <c r="ULJ71" s="243"/>
      <c r="ULK71" s="243"/>
      <c r="ULL71" s="243"/>
      <c r="ULM71" s="243"/>
      <c r="ULN71" s="243"/>
      <c r="ULO71" s="243"/>
      <c r="ULP71" s="243"/>
      <c r="ULQ71" s="243"/>
      <c r="ULR71" s="243"/>
      <c r="ULS71" s="243"/>
      <c r="ULT71" s="243"/>
      <c r="ULU71" s="243"/>
      <c r="ULV71" s="243"/>
      <c r="ULW71" s="243"/>
      <c r="ULX71" s="243"/>
      <c r="ULY71" s="243"/>
      <c r="ULZ71" s="243"/>
      <c r="UMA71" s="243"/>
      <c r="UMB71" s="243"/>
      <c r="UMC71" s="243"/>
      <c r="UMD71" s="243"/>
      <c r="UME71" s="243"/>
      <c r="UMF71" s="243"/>
      <c r="UMG71" s="243"/>
      <c r="UMH71" s="243"/>
      <c r="UMI71" s="243"/>
      <c r="UMJ71" s="243"/>
      <c r="UMK71" s="243"/>
      <c r="UML71" s="243"/>
      <c r="UMM71" s="243"/>
      <c r="UMN71" s="243"/>
      <c r="UMO71" s="243"/>
      <c r="UMP71" s="243"/>
      <c r="UMQ71" s="243"/>
      <c r="UMR71" s="243"/>
      <c r="UMS71" s="243"/>
      <c r="UMT71" s="243"/>
      <c r="UMU71" s="243"/>
      <c r="UMV71" s="243"/>
      <c r="UMW71" s="243"/>
      <c r="UMX71" s="243"/>
      <c r="UMY71" s="243"/>
      <c r="UMZ71" s="243"/>
      <c r="UNA71" s="243"/>
      <c r="UNB71" s="243"/>
      <c r="UNC71" s="243"/>
      <c r="UND71" s="243"/>
      <c r="UNE71" s="243"/>
      <c r="UNF71" s="243"/>
      <c r="UNG71" s="243"/>
      <c r="UNH71" s="243"/>
      <c r="UNI71" s="243"/>
      <c r="UNJ71" s="243"/>
      <c r="UNK71" s="243"/>
      <c r="UNL71" s="243"/>
      <c r="UNM71" s="243"/>
      <c r="UNN71" s="243"/>
      <c r="UNO71" s="243"/>
      <c r="UNP71" s="243"/>
      <c r="UNQ71" s="243"/>
      <c r="UNR71" s="243"/>
      <c r="UNS71" s="243"/>
      <c r="UNT71" s="243"/>
      <c r="UNU71" s="243"/>
      <c r="UNV71" s="243"/>
      <c r="UNW71" s="243"/>
      <c r="UNX71" s="243"/>
      <c r="UNY71" s="243"/>
      <c r="UNZ71" s="243"/>
      <c r="UOA71" s="243"/>
      <c r="UOB71" s="243"/>
      <c r="UOC71" s="243"/>
      <c r="UOD71" s="243"/>
      <c r="UOE71" s="243"/>
      <c r="UOF71" s="243"/>
      <c r="UOG71" s="243"/>
      <c r="UOH71" s="243"/>
      <c r="UOI71" s="243"/>
      <c r="UOJ71" s="243"/>
      <c r="UOK71" s="243"/>
      <c r="UOL71" s="243"/>
      <c r="UOM71" s="243"/>
      <c r="UON71" s="243"/>
      <c r="UOO71" s="243"/>
      <c r="UOP71" s="243"/>
      <c r="UOQ71" s="243"/>
      <c r="UOR71" s="243"/>
      <c r="UOS71" s="243"/>
      <c r="UOT71" s="243"/>
      <c r="UOU71" s="243"/>
      <c r="UOV71" s="243"/>
      <c r="UOW71" s="243"/>
      <c r="UOX71" s="243"/>
      <c r="UOY71" s="243"/>
      <c r="UOZ71" s="243"/>
      <c r="UPA71" s="243"/>
      <c r="UPB71" s="243"/>
      <c r="UPC71" s="243"/>
      <c r="UPD71" s="243"/>
      <c r="UPE71" s="243"/>
      <c r="UPF71" s="243"/>
      <c r="UPG71" s="243"/>
      <c r="UPH71" s="243"/>
      <c r="UPI71" s="243"/>
      <c r="UPJ71" s="243"/>
      <c r="UPK71" s="243"/>
      <c r="UPL71" s="243"/>
      <c r="UPM71" s="243"/>
      <c r="UPN71" s="243"/>
      <c r="UPO71" s="243"/>
      <c r="UPP71" s="243"/>
      <c r="UPQ71" s="243"/>
      <c r="UPR71" s="243"/>
      <c r="UPS71" s="243"/>
      <c r="UPT71" s="243"/>
      <c r="UPU71" s="243"/>
      <c r="UPV71" s="243"/>
      <c r="UPW71" s="243"/>
      <c r="UPX71" s="243"/>
      <c r="UPY71" s="243"/>
      <c r="UPZ71" s="243"/>
      <c r="UQA71" s="243"/>
      <c r="UQB71" s="243"/>
      <c r="UQC71" s="243"/>
      <c r="UQD71" s="243"/>
      <c r="UQE71" s="243"/>
      <c r="UQF71" s="243"/>
      <c r="UQG71" s="243"/>
      <c r="UQH71" s="243"/>
      <c r="UQI71" s="243"/>
      <c r="UQJ71" s="243"/>
      <c r="UQK71" s="243"/>
      <c r="UQL71" s="243"/>
      <c r="UQM71" s="243"/>
      <c r="UQN71" s="243"/>
      <c r="UQO71" s="243"/>
      <c r="UQP71" s="243"/>
      <c r="UQQ71" s="243"/>
      <c r="UQR71" s="243"/>
      <c r="UQS71" s="243"/>
      <c r="UQT71" s="243"/>
      <c r="UQU71" s="243"/>
      <c r="UQV71" s="243"/>
      <c r="UQW71" s="243"/>
      <c r="UQX71" s="243"/>
      <c r="UQY71" s="243"/>
      <c r="UQZ71" s="243"/>
      <c r="URA71" s="243"/>
      <c r="URB71" s="243"/>
      <c r="URC71" s="243"/>
      <c r="URD71" s="243"/>
      <c r="URE71" s="243"/>
      <c r="URF71" s="243"/>
      <c r="URG71" s="243"/>
      <c r="URH71" s="243"/>
      <c r="URI71" s="243"/>
      <c r="URJ71" s="243"/>
      <c r="URK71" s="243"/>
      <c r="URL71" s="243"/>
      <c r="URM71" s="243"/>
      <c r="URN71" s="243"/>
      <c r="URO71" s="243"/>
      <c r="URP71" s="243"/>
      <c r="URQ71" s="243"/>
      <c r="URR71" s="243"/>
      <c r="URS71" s="243"/>
      <c r="URT71" s="243"/>
      <c r="URU71" s="243"/>
      <c r="URV71" s="243"/>
      <c r="URW71" s="243"/>
      <c r="URX71" s="243"/>
      <c r="URY71" s="243"/>
      <c r="URZ71" s="243"/>
      <c r="USA71" s="243"/>
      <c r="USB71" s="243"/>
      <c r="USC71" s="243"/>
      <c r="USD71" s="243"/>
      <c r="USE71" s="243"/>
      <c r="USF71" s="243"/>
      <c r="USG71" s="243"/>
      <c r="USH71" s="243"/>
      <c r="USI71" s="243"/>
      <c r="USJ71" s="243"/>
      <c r="USK71" s="243"/>
      <c r="USL71" s="243"/>
      <c r="USM71" s="243"/>
      <c r="USN71" s="243"/>
      <c r="USO71" s="243"/>
      <c r="USP71" s="243"/>
      <c r="USQ71" s="243"/>
      <c r="USR71" s="243"/>
      <c r="USS71" s="243"/>
      <c r="UST71" s="243"/>
      <c r="USU71" s="243"/>
      <c r="USV71" s="243"/>
      <c r="USW71" s="243"/>
      <c r="USX71" s="243"/>
      <c r="USY71" s="243"/>
      <c r="USZ71" s="243"/>
      <c r="UTA71" s="243"/>
      <c r="UTB71" s="243"/>
      <c r="UTC71" s="243"/>
      <c r="UTD71" s="243"/>
      <c r="UTE71" s="243"/>
      <c r="UTF71" s="243"/>
      <c r="UTG71" s="243"/>
      <c r="UTH71" s="243"/>
      <c r="UTI71" s="243"/>
      <c r="UTJ71" s="243"/>
      <c r="UTK71" s="243"/>
      <c r="UTL71" s="243"/>
      <c r="UTM71" s="243"/>
      <c r="UTN71" s="243"/>
      <c r="UTO71" s="243"/>
      <c r="UTP71" s="243"/>
      <c r="UTQ71" s="243"/>
      <c r="UTR71" s="243"/>
      <c r="UTS71" s="243"/>
      <c r="UTT71" s="243"/>
      <c r="UTU71" s="243"/>
      <c r="UTV71" s="243"/>
      <c r="UTW71" s="243"/>
      <c r="UTX71" s="243"/>
      <c r="UTY71" s="243"/>
      <c r="UTZ71" s="243"/>
      <c r="UUA71" s="243"/>
      <c r="UUB71" s="243"/>
      <c r="UUC71" s="243"/>
      <c r="UUD71" s="243"/>
      <c r="UUE71" s="243"/>
      <c r="UUF71" s="243"/>
      <c r="UUG71" s="243"/>
      <c r="UUH71" s="243"/>
      <c r="UUI71" s="243"/>
      <c r="UUJ71" s="243"/>
      <c r="UUK71" s="243"/>
      <c r="UUL71" s="243"/>
      <c r="UUM71" s="243"/>
      <c r="UUN71" s="243"/>
      <c r="UUO71" s="243"/>
      <c r="UUP71" s="243"/>
      <c r="UUQ71" s="243"/>
      <c r="UUR71" s="243"/>
      <c r="UUS71" s="243"/>
      <c r="UUT71" s="243"/>
      <c r="UUU71" s="243"/>
      <c r="UUV71" s="243"/>
      <c r="UUW71" s="243"/>
      <c r="UUX71" s="243"/>
      <c r="UUY71" s="243"/>
      <c r="UUZ71" s="243"/>
      <c r="UVA71" s="243"/>
      <c r="UVB71" s="243"/>
      <c r="UVC71" s="243"/>
      <c r="UVD71" s="243"/>
      <c r="UVE71" s="243"/>
      <c r="UVF71" s="243"/>
      <c r="UVG71" s="243"/>
      <c r="UVH71" s="243"/>
      <c r="UVI71" s="243"/>
      <c r="UVJ71" s="243"/>
      <c r="UVK71" s="243"/>
      <c r="UVL71" s="243"/>
      <c r="UVM71" s="243"/>
      <c r="UVN71" s="243"/>
      <c r="UVO71" s="243"/>
      <c r="UVP71" s="243"/>
      <c r="UVQ71" s="243"/>
      <c r="UVR71" s="243"/>
      <c r="UVS71" s="243"/>
      <c r="UVT71" s="243"/>
      <c r="UVU71" s="243"/>
      <c r="UVV71" s="243"/>
      <c r="UVW71" s="243"/>
      <c r="UVX71" s="243"/>
      <c r="UVY71" s="243"/>
      <c r="UVZ71" s="243"/>
      <c r="UWA71" s="243"/>
      <c r="UWB71" s="243"/>
      <c r="UWC71" s="243"/>
      <c r="UWD71" s="243"/>
      <c r="UWE71" s="243"/>
      <c r="UWF71" s="243"/>
      <c r="UWG71" s="243"/>
      <c r="UWH71" s="243"/>
      <c r="UWI71" s="243"/>
      <c r="UWJ71" s="243"/>
      <c r="UWK71" s="243"/>
      <c r="UWL71" s="243"/>
      <c r="UWM71" s="243"/>
      <c r="UWN71" s="243"/>
      <c r="UWO71" s="243"/>
      <c r="UWP71" s="243"/>
      <c r="UWQ71" s="243"/>
      <c r="UWR71" s="243"/>
      <c r="UWS71" s="243"/>
      <c r="UWT71" s="243"/>
      <c r="UWU71" s="243"/>
      <c r="UWV71" s="243"/>
      <c r="UWW71" s="243"/>
      <c r="UWX71" s="243"/>
      <c r="UWY71" s="243"/>
      <c r="UWZ71" s="243"/>
      <c r="UXA71" s="243"/>
      <c r="UXB71" s="243"/>
      <c r="UXC71" s="243"/>
      <c r="UXD71" s="243"/>
      <c r="UXE71" s="243"/>
      <c r="UXF71" s="243"/>
      <c r="UXG71" s="243"/>
      <c r="UXH71" s="243"/>
      <c r="UXI71" s="243"/>
      <c r="UXJ71" s="243"/>
      <c r="UXK71" s="243"/>
      <c r="UXL71" s="243"/>
      <c r="UXM71" s="243"/>
      <c r="UXN71" s="243"/>
      <c r="UXO71" s="243"/>
      <c r="UXP71" s="243"/>
      <c r="UXQ71" s="243"/>
      <c r="UXR71" s="243"/>
      <c r="UXS71" s="243"/>
      <c r="UXT71" s="243"/>
      <c r="UXU71" s="243"/>
      <c r="UXV71" s="243"/>
      <c r="UXW71" s="243"/>
      <c r="UXX71" s="243"/>
      <c r="UXY71" s="243"/>
      <c r="UXZ71" s="243"/>
      <c r="UYA71" s="243"/>
      <c r="UYB71" s="243"/>
      <c r="UYC71" s="243"/>
      <c r="UYD71" s="243"/>
      <c r="UYE71" s="243"/>
      <c r="UYF71" s="243"/>
      <c r="UYG71" s="243"/>
      <c r="UYH71" s="243"/>
      <c r="UYI71" s="243"/>
      <c r="UYJ71" s="243"/>
      <c r="UYK71" s="243"/>
      <c r="UYL71" s="243"/>
      <c r="UYM71" s="243"/>
      <c r="UYN71" s="243"/>
      <c r="UYO71" s="243"/>
      <c r="UYP71" s="243"/>
      <c r="UYQ71" s="243"/>
      <c r="UYR71" s="243"/>
      <c r="UYS71" s="243"/>
      <c r="UYT71" s="243"/>
      <c r="UYU71" s="243"/>
      <c r="UYV71" s="243"/>
      <c r="UYW71" s="243"/>
      <c r="UYX71" s="243"/>
      <c r="UYY71" s="243"/>
      <c r="UYZ71" s="243"/>
      <c r="UZA71" s="243"/>
      <c r="UZB71" s="243"/>
      <c r="UZC71" s="243"/>
      <c r="UZD71" s="243"/>
      <c r="UZE71" s="243"/>
      <c r="UZF71" s="243"/>
      <c r="UZG71" s="243"/>
      <c r="UZH71" s="243"/>
      <c r="UZI71" s="243"/>
      <c r="UZJ71" s="243"/>
      <c r="UZK71" s="243"/>
      <c r="UZL71" s="243"/>
      <c r="UZM71" s="243"/>
      <c r="UZN71" s="243"/>
      <c r="UZO71" s="243"/>
      <c r="UZP71" s="243"/>
      <c r="UZQ71" s="243"/>
      <c r="UZR71" s="243"/>
      <c r="UZS71" s="243"/>
      <c r="UZT71" s="243"/>
      <c r="UZU71" s="243"/>
      <c r="UZV71" s="243"/>
      <c r="UZW71" s="243"/>
      <c r="UZX71" s="243"/>
      <c r="UZY71" s="243"/>
      <c r="UZZ71" s="243"/>
      <c r="VAA71" s="243"/>
      <c r="VAB71" s="243"/>
      <c r="VAC71" s="243"/>
      <c r="VAD71" s="243"/>
      <c r="VAE71" s="243"/>
      <c r="VAF71" s="243"/>
      <c r="VAG71" s="243"/>
      <c r="VAH71" s="243"/>
      <c r="VAI71" s="243"/>
      <c r="VAJ71" s="243"/>
      <c r="VAK71" s="243"/>
      <c r="VAL71" s="243"/>
      <c r="VAM71" s="243"/>
      <c r="VAN71" s="243"/>
      <c r="VAO71" s="243"/>
      <c r="VAP71" s="243"/>
      <c r="VAQ71" s="243"/>
      <c r="VAR71" s="243"/>
      <c r="VAS71" s="243"/>
      <c r="VAT71" s="243"/>
      <c r="VAU71" s="243"/>
      <c r="VAV71" s="243"/>
      <c r="VAW71" s="243"/>
      <c r="VAX71" s="243"/>
      <c r="VAY71" s="243"/>
      <c r="VAZ71" s="243"/>
      <c r="VBA71" s="243"/>
      <c r="VBB71" s="243"/>
      <c r="VBC71" s="243"/>
      <c r="VBD71" s="243"/>
      <c r="VBE71" s="243"/>
      <c r="VBF71" s="243"/>
      <c r="VBG71" s="243"/>
      <c r="VBH71" s="243"/>
      <c r="VBI71" s="243"/>
      <c r="VBJ71" s="243"/>
      <c r="VBK71" s="243"/>
      <c r="VBL71" s="243"/>
      <c r="VBM71" s="243"/>
      <c r="VBN71" s="243"/>
      <c r="VBO71" s="243"/>
      <c r="VBP71" s="243"/>
      <c r="VBQ71" s="243"/>
      <c r="VBR71" s="243"/>
      <c r="VBS71" s="243"/>
      <c r="VBT71" s="243"/>
      <c r="VBU71" s="243"/>
      <c r="VBV71" s="243"/>
      <c r="VBW71" s="243"/>
      <c r="VBX71" s="243"/>
      <c r="VBY71" s="243"/>
      <c r="VBZ71" s="243"/>
      <c r="VCA71" s="243"/>
      <c r="VCB71" s="243"/>
      <c r="VCC71" s="243"/>
      <c r="VCD71" s="243"/>
      <c r="VCE71" s="243"/>
      <c r="VCF71" s="243"/>
      <c r="VCG71" s="243"/>
      <c r="VCH71" s="243"/>
      <c r="VCI71" s="243"/>
      <c r="VCJ71" s="243"/>
      <c r="VCK71" s="243"/>
      <c r="VCL71" s="243"/>
      <c r="VCM71" s="243"/>
      <c r="VCN71" s="243"/>
      <c r="VCO71" s="243"/>
      <c r="VCP71" s="243"/>
      <c r="VCQ71" s="243"/>
      <c r="VCR71" s="243"/>
      <c r="VCS71" s="243"/>
      <c r="VCT71" s="243"/>
      <c r="VCU71" s="243"/>
      <c r="VCV71" s="243"/>
      <c r="VCW71" s="243"/>
      <c r="VCX71" s="243"/>
      <c r="VCY71" s="243"/>
      <c r="VCZ71" s="243"/>
      <c r="VDA71" s="243"/>
      <c r="VDB71" s="243"/>
      <c r="VDC71" s="243"/>
      <c r="VDD71" s="243"/>
      <c r="VDE71" s="243"/>
      <c r="VDF71" s="243"/>
      <c r="VDG71" s="243"/>
      <c r="VDH71" s="243"/>
      <c r="VDI71" s="243"/>
      <c r="VDJ71" s="243"/>
      <c r="VDK71" s="243"/>
      <c r="VDL71" s="243"/>
      <c r="VDM71" s="243"/>
      <c r="VDN71" s="243"/>
      <c r="VDO71" s="243"/>
      <c r="VDP71" s="243"/>
      <c r="VDQ71" s="243"/>
      <c r="VDR71" s="243"/>
      <c r="VDS71" s="243"/>
      <c r="VDT71" s="243"/>
      <c r="VDU71" s="243"/>
      <c r="VDV71" s="243"/>
      <c r="VDW71" s="243"/>
      <c r="VDX71" s="243"/>
      <c r="VDY71" s="243"/>
      <c r="VDZ71" s="243"/>
      <c r="VEA71" s="243"/>
      <c r="VEB71" s="243"/>
      <c r="VEC71" s="243"/>
      <c r="VED71" s="243"/>
      <c r="VEE71" s="243"/>
      <c r="VEF71" s="243"/>
      <c r="VEG71" s="243"/>
      <c r="VEH71" s="243"/>
      <c r="VEI71" s="243"/>
      <c r="VEJ71" s="243"/>
      <c r="VEK71" s="243"/>
      <c r="VEL71" s="243"/>
      <c r="VEM71" s="243"/>
      <c r="VEN71" s="243"/>
      <c r="VEO71" s="243"/>
      <c r="VEP71" s="243"/>
      <c r="VEQ71" s="243"/>
      <c r="VER71" s="243"/>
      <c r="VES71" s="243"/>
      <c r="VET71" s="243"/>
      <c r="VEU71" s="243"/>
      <c r="VEV71" s="243"/>
      <c r="VEW71" s="243"/>
      <c r="VEX71" s="243"/>
      <c r="VEY71" s="243"/>
      <c r="VEZ71" s="243"/>
      <c r="VFA71" s="243"/>
      <c r="VFB71" s="243"/>
      <c r="VFC71" s="243"/>
      <c r="VFD71" s="243"/>
      <c r="VFE71" s="243"/>
      <c r="VFF71" s="243"/>
      <c r="VFG71" s="243"/>
      <c r="VFH71" s="243"/>
      <c r="VFI71" s="243"/>
      <c r="VFJ71" s="243"/>
      <c r="VFK71" s="243"/>
      <c r="VFL71" s="243"/>
      <c r="VFM71" s="243"/>
      <c r="VFN71" s="243"/>
      <c r="VFO71" s="243"/>
      <c r="VFP71" s="243"/>
      <c r="VFQ71" s="243"/>
      <c r="VFR71" s="243"/>
      <c r="VFS71" s="243"/>
      <c r="VFT71" s="243"/>
      <c r="VFU71" s="243"/>
      <c r="VFV71" s="243"/>
      <c r="VFW71" s="243"/>
      <c r="VFX71" s="243"/>
      <c r="VFY71" s="243"/>
      <c r="VFZ71" s="243"/>
      <c r="VGA71" s="243"/>
      <c r="VGB71" s="243"/>
      <c r="VGC71" s="243"/>
      <c r="VGD71" s="243"/>
      <c r="VGE71" s="243"/>
      <c r="VGF71" s="243"/>
      <c r="VGG71" s="243"/>
      <c r="VGH71" s="243"/>
      <c r="VGI71" s="243"/>
      <c r="VGJ71" s="243"/>
      <c r="VGK71" s="243"/>
      <c r="VGL71" s="243"/>
      <c r="VGM71" s="243"/>
      <c r="VGN71" s="243"/>
      <c r="VGO71" s="243"/>
      <c r="VGP71" s="243"/>
      <c r="VGQ71" s="243"/>
      <c r="VGR71" s="243"/>
      <c r="VGS71" s="243"/>
      <c r="VGT71" s="243"/>
      <c r="VGU71" s="243"/>
      <c r="VGV71" s="243"/>
      <c r="VGW71" s="243"/>
      <c r="VGX71" s="243"/>
      <c r="VGY71" s="243"/>
      <c r="VGZ71" s="243"/>
      <c r="VHA71" s="243"/>
      <c r="VHB71" s="243"/>
      <c r="VHC71" s="243"/>
      <c r="VHD71" s="243"/>
      <c r="VHE71" s="243"/>
      <c r="VHF71" s="243"/>
      <c r="VHG71" s="243"/>
      <c r="VHH71" s="243"/>
      <c r="VHI71" s="243"/>
      <c r="VHJ71" s="243"/>
      <c r="VHK71" s="243"/>
      <c r="VHL71" s="243"/>
      <c r="VHM71" s="243"/>
      <c r="VHN71" s="243"/>
      <c r="VHO71" s="243"/>
      <c r="VHP71" s="243"/>
      <c r="VHQ71" s="243"/>
      <c r="VHR71" s="243"/>
      <c r="VHS71" s="243"/>
      <c r="VHT71" s="243"/>
      <c r="VHU71" s="243"/>
      <c r="VHV71" s="243"/>
      <c r="VHW71" s="243"/>
      <c r="VHX71" s="243"/>
      <c r="VHY71" s="243"/>
      <c r="VHZ71" s="243"/>
      <c r="VIA71" s="243"/>
      <c r="VIB71" s="243"/>
      <c r="VIC71" s="243"/>
      <c r="VID71" s="243"/>
      <c r="VIE71" s="243"/>
      <c r="VIF71" s="243"/>
      <c r="VIG71" s="243"/>
      <c r="VIH71" s="243"/>
      <c r="VII71" s="243"/>
      <c r="VIJ71" s="243"/>
      <c r="VIK71" s="243"/>
      <c r="VIL71" s="243"/>
      <c r="VIM71" s="243"/>
      <c r="VIN71" s="243"/>
      <c r="VIO71" s="243"/>
      <c r="VIP71" s="243"/>
      <c r="VIQ71" s="243"/>
      <c r="VIR71" s="243"/>
      <c r="VIS71" s="243"/>
      <c r="VIT71" s="243"/>
      <c r="VIU71" s="243"/>
      <c r="VIV71" s="243"/>
      <c r="VIW71" s="243"/>
      <c r="VIX71" s="243"/>
      <c r="VIY71" s="243"/>
      <c r="VIZ71" s="243"/>
      <c r="VJA71" s="243"/>
      <c r="VJB71" s="243"/>
      <c r="VJC71" s="243"/>
      <c r="VJD71" s="243"/>
      <c r="VJE71" s="243"/>
      <c r="VJF71" s="243"/>
      <c r="VJG71" s="243"/>
      <c r="VJH71" s="243"/>
      <c r="VJI71" s="243"/>
      <c r="VJJ71" s="243"/>
      <c r="VJK71" s="243"/>
      <c r="VJL71" s="243"/>
      <c r="VJM71" s="243"/>
      <c r="VJN71" s="243"/>
      <c r="VJO71" s="243"/>
      <c r="VJP71" s="243"/>
      <c r="VJQ71" s="243"/>
      <c r="VJR71" s="243"/>
      <c r="VJS71" s="243"/>
      <c r="VJT71" s="243"/>
      <c r="VJU71" s="243"/>
      <c r="VJV71" s="243"/>
      <c r="VJW71" s="243"/>
      <c r="VJX71" s="243"/>
      <c r="VJY71" s="243"/>
      <c r="VJZ71" s="243"/>
      <c r="VKA71" s="243"/>
      <c r="VKB71" s="243"/>
      <c r="VKC71" s="243"/>
      <c r="VKD71" s="243"/>
      <c r="VKE71" s="243"/>
      <c r="VKF71" s="243"/>
      <c r="VKG71" s="243"/>
      <c r="VKH71" s="243"/>
      <c r="VKI71" s="243"/>
      <c r="VKJ71" s="243"/>
      <c r="VKK71" s="243"/>
      <c r="VKL71" s="243"/>
      <c r="VKM71" s="243"/>
      <c r="VKN71" s="243"/>
      <c r="VKO71" s="243"/>
      <c r="VKP71" s="243"/>
      <c r="VKQ71" s="243"/>
      <c r="VKR71" s="243"/>
      <c r="VKS71" s="243"/>
      <c r="VKT71" s="243"/>
      <c r="VKU71" s="243"/>
      <c r="VKV71" s="243"/>
      <c r="VKW71" s="243"/>
      <c r="VKX71" s="243"/>
      <c r="VKY71" s="243"/>
      <c r="VKZ71" s="243"/>
      <c r="VLA71" s="243"/>
      <c r="VLB71" s="243"/>
      <c r="VLC71" s="243"/>
      <c r="VLD71" s="243"/>
      <c r="VLE71" s="243"/>
      <c r="VLF71" s="243"/>
      <c r="VLG71" s="243"/>
      <c r="VLH71" s="243"/>
      <c r="VLI71" s="243"/>
      <c r="VLJ71" s="243"/>
      <c r="VLK71" s="243"/>
      <c r="VLL71" s="243"/>
      <c r="VLM71" s="243"/>
      <c r="VLN71" s="243"/>
      <c r="VLO71" s="243"/>
      <c r="VLP71" s="243"/>
      <c r="VLQ71" s="243"/>
      <c r="VLR71" s="243"/>
      <c r="VLS71" s="243"/>
      <c r="VLT71" s="243"/>
      <c r="VLU71" s="243"/>
      <c r="VLV71" s="243"/>
      <c r="VLW71" s="243"/>
      <c r="VLX71" s="243"/>
      <c r="VLY71" s="243"/>
      <c r="VLZ71" s="243"/>
      <c r="VMA71" s="243"/>
      <c r="VMB71" s="243"/>
      <c r="VMC71" s="243"/>
      <c r="VMD71" s="243"/>
      <c r="VME71" s="243"/>
      <c r="VMF71" s="243"/>
      <c r="VMG71" s="243"/>
      <c r="VMH71" s="243"/>
      <c r="VMI71" s="243"/>
      <c r="VMJ71" s="243"/>
      <c r="VMK71" s="243"/>
      <c r="VML71" s="243"/>
      <c r="VMM71" s="243"/>
      <c r="VMN71" s="243"/>
      <c r="VMO71" s="243"/>
      <c r="VMP71" s="243"/>
      <c r="VMQ71" s="243"/>
      <c r="VMR71" s="243"/>
      <c r="VMS71" s="243"/>
      <c r="VMT71" s="243"/>
      <c r="VMU71" s="243"/>
      <c r="VMV71" s="243"/>
      <c r="VMW71" s="243"/>
      <c r="VMX71" s="243"/>
      <c r="VMY71" s="243"/>
      <c r="VMZ71" s="243"/>
      <c r="VNA71" s="243"/>
      <c r="VNB71" s="243"/>
      <c r="VNC71" s="243"/>
      <c r="VND71" s="243"/>
      <c r="VNE71" s="243"/>
      <c r="VNF71" s="243"/>
      <c r="VNG71" s="243"/>
      <c r="VNH71" s="243"/>
      <c r="VNI71" s="243"/>
      <c r="VNJ71" s="243"/>
      <c r="VNK71" s="243"/>
      <c r="VNL71" s="243"/>
      <c r="VNM71" s="243"/>
      <c r="VNN71" s="243"/>
      <c r="VNO71" s="243"/>
      <c r="VNP71" s="243"/>
      <c r="VNQ71" s="243"/>
      <c r="VNR71" s="243"/>
      <c r="VNS71" s="243"/>
      <c r="VNT71" s="243"/>
      <c r="VNU71" s="243"/>
      <c r="VNV71" s="243"/>
      <c r="VNW71" s="243"/>
      <c r="VNX71" s="243"/>
      <c r="VNY71" s="243"/>
      <c r="VNZ71" s="243"/>
      <c r="VOA71" s="243"/>
      <c r="VOB71" s="243"/>
      <c r="VOC71" s="243"/>
      <c r="VOD71" s="243"/>
      <c r="VOE71" s="243"/>
      <c r="VOF71" s="243"/>
      <c r="VOG71" s="243"/>
      <c r="VOH71" s="243"/>
      <c r="VOI71" s="243"/>
      <c r="VOJ71" s="243"/>
      <c r="VOK71" s="243"/>
      <c r="VOL71" s="243"/>
      <c r="VOM71" s="243"/>
      <c r="VON71" s="243"/>
      <c r="VOO71" s="243"/>
      <c r="VOP71" s="243"/>
      <c r="VOQ71" s="243"/>
      <c r="VOR71" s="243"/>
      <c r="VOS71" s="243"/>
      <c r="VOT71" s="243"/>
      <c r="VOU71" s="243"/>
      <c r="VOV71" s="243"/>
      <c r="VOW71" s="243"/>
      <c r="VOX71" s="243"/>
      <c r="VOY71" s="243"/>
      <c r="VOZ71" s="243"/>
      <c r="VPA71" s="243"/>
      <c r="VPB71" s="243"/>
      <c r="VPC71" s="243"/>
      <c r="VPD71" s="243"/>
      <c r="VPE71" s="243"/>
      <c r="VPF71" s="243"/>
      <c r="VPG71" s="243"/>
      <c r="VPH71" s="243"/>
      <c r="VPI71" s="243"/>
      <c r="VPJ71" s="243"/>
      <c r="VPK71" s="243"/>
      <c r="VPL71" s="243"/>
      <c r="VPM71" s="243"/>
      <c r="VPN71" s="243"/>
      <c r="VPO71" s="243"/>
      <c r="VPP71" s="243"/>
      <c r="VPQ71" s="243"/>
      <c r="VPR71" s="243"/>
      <c r="VPS71" s="243"/>
      <c r="VPT71" s="243"/>
      <c r="VPU71" s="243"/>
      <c r="VPV71" s="243"/>
      <c r="VPW71" s="243"/>
      <c r="VPX71" s="243"/>
      <c r="VPY71" s="243"/>
      <c r="VPZ71" s="243"/>
      <c r="VQA71" s="243"/>
      <c r="VQB71" s="243"/>
      <c r="VQC71" s="243"/>
      <c r="VQD71" s="243"/>
      <c r="VQE71" s="243"/>
      <c r="VQF71" s="243"/>
      <c r="VQG71" s="243"/>
      <c r="VQH71" s="243"/>
      <c r="VQI71" s="243"/>
      <c r="VQJ71" s="243"/>
      <c r="VQK71" s="243"/>
      <c r="VQL71" s="243"/>
      <c r="VQM71" s="243"/>
      <c r="VQN71" s="243"/>
      <c r="VQO71" s="243"/>
      <c r="VQP71" s="243"/>
      <c r="VQQ71" s="243"/>
      <c r="VQR71" s="243"/>
      <c r="VQS71" s="243"/>
      <c r="VQT71" s="243"/>
      <c r="VQU71" s="243"/>
      <c r="VQV71" s="243"/>
      <c r="VQW71" s="243"/>
      <c r="VQX71" s="243"/>
      <c r="VQY71" s="243"/>
      <c r="VQZ71" s="243"/>
      <c r="VRA71" s="243"/>
      <c r="VRB71" s="243"/>
      <c r="VRC71" s="243"/>
      <c r="VRD71" s="243"/>
      <c r="VRE71" s="243"/>
      <c r="VRF71" s="243"/>
      <c r="VRG71" s="243"/>
      <c r="VRH71" s="243"/>
      <c r="VRI71" s="243"/>
      <c r="VRJ71" s="243"/>
      <c r="VRK71" s="243"/>
      <c r="VRL71" s="243"/>
      <c r="VRM71" s="243"/>
      <c r="VRN71" s="243"/>
      <c r="VRO71" s="243"/>
      <c r="VRP71" s="243"/>
      <c r="VRQ71" s="243"/>
      <c r="VRR71" s="243"/>
      <c r="VRS71" s="243"/>
      <c r="VRT71" s="243"/>
      <c r="VRU71" s="243"/>
      <c r="VRV71" s="243"/>
      <c r="VRW71" s="243"/>
      <c r="VRX71" s="243"/>
      <c r="VRY71" s="243"/>
      <c r="VRZ71" s="243"/>
      <c r="VSA71" s="243"/>
      <c r="VSB71" s="243"/>
      <c r="VSC71" s="243"/>
      <c r="VSD71" s="243"/>
      <c r="VSE71" s="243"/>
      <c r="VSF71" s="243"/>
      <c r="VSG71" s="243"/>
      <c r="VSH71" s="243"/>
      <c r="VSI71" s="243"/>
      <c r="VSJ71" s="243"/>
      <c r="VSK71" s="243"/>
      <c r="VSL71" s="243"/>
      <c r="VSM71" s="243"/>
      <c r="VSN71" s="243"/>
      <c r="VSO71" s="243"/>
      <c r="VSP71" s="243"/>
      <c r="VSQ71" s="243"/>
      <c r="VSR71" s="243"/>
      <c r="VSS71" s="243"/>
      <c r="VST71" s="243"/>
      <c r="VSU71" s="243"/>
      <c r="VSV71" s="243"/>
      <c r="VSW71" s="243"/>
      <c r="VSX71" s="243"/>
      <c r="VSY71" s="243"/>
      <c r="VSZ71" s="243"/>
      <c r="VTA71" s="243"/>
      <c r="VTB71" s="243"/>
      <c r="VTC71" s="243"/>
      <c r="VTD71" s="243"/>
      <c r="VTE71" s="243"/>
      <c r="VTF71" s="243"/>
      <c r="VTG71" s="243"/>
      <c r="VTH71" s="243"/>
      <c r="VTI71" s="243"/>
      <c r="VTJ71" s="243"/>
      <c r="VTK71" s="243"/>
      <c r="VTL71" s="243"/>
      <c r="VTM71" s="243"/>
      <c r="VTN71" s="243"/>
      <c r="VTO71" s="243"/>
      <c r="VTP71" s="243"/>
      <c r="VTQ71" s="243"/>
      <c r="VTR71" s="243"/>
      <c r="VTS71" s="243"/>
      <c r="VTT71" s="243"/>
      <c r="VTU71" s="243"/>
      <c r="VTV71" s="243"/>
      <c r="VTW71" s="243"/>
      <c r="VTX71" s="243"/>
      <c r="VTY71" s="243"/>
      <c r="VTZ71" s="243"/>
      <c r="VUA71" s="243"/>
      <c r="VUB71" s="243"/>
      <c r="VUC71" s="243"/>
      <c r="VUD71" s="243"/>
      <c r="VUE71" s="243"/>
      <c r="VUF71" s="243"/>
      <c r="VUG71" s="243"/>
      <c r="VUH71" s="243"/>
      <c r="VUI71" s="243"/>
      <c r="VUJ71" s="243"/>
      <c r="VUK71" s="243"/>
      <c r="VUL71" s="243"/>
      <c r="VUM71" s="243"/>
      <c r="VUN71" s="243"/>
      <c r="VUO71" s="243"/>
      <c r="VUP71" s="243"/>
      <c r="VUQ71" s="243"/>
      <c r="VUR71" s="243"/>
      <c r="VUS71" s="243"/>
      <c r="VUT71" s="243"/>
      <c r="VUU71" s="243"/>
      <c r="VUV71" s="243"/>
      <c r="VUW71" s="243"/>
      <c r="VUX71" s="243"/>
      <c r="VUY71" s="243"/>
      <c r="VUZ71" s="243"/>
      <c r="VVA71" s="243"/>
      <c r="VVB71" s="243"/>
      <c r="VVC71" s="243"/>
      <c r="VVD71" s="243"/>
      <c r="VVE71" s="243"/>
      <c r="VVF71" s="243"/>
      <c r="VVG71" s="243"/>
      <c r="VVH71" s="243"/>
      <c r="VVI71" s="243"/>
      <c r="VVJ71" s="243"/>
      <c r="VVK71" s="243"/>
      <c r="VVL71" s="243"/>
      <c r="VVM71" s="243"/>
      <c r="VVN71" s="243"/>
      <c r="VVO71" s="243"/>
      <c r="VVP71" s="243"/>
      <c r="VVQ71" s="243"/>
      <c r="VVR71" s="243"/>
      <c r="VVS71" s="243"/>
      <c r="VVT71" s="243"/>
      <c r="VVU71" s="243"/>
      <c r="VVV71" s="243"/>
      <c r="VVW71" s="243"/>
      <c r="VVX71" s="243"/>
      <c r="VVY71" s="243"/>
      <c r="VVZ71" s="243"/>
      <c r="VWA71" s="243"/>
      <c r="VWB71" s="243"/>
      <c r="VWC71" s="243"/>
      <c r="VWD71" s="243"/>
      <c r="VWE71" s="243"/>
      <c r="VWF71" s="243"/>
      <c r="VWG71" s="243"/>
      <c r="VWH71" s="243"/>
      <c r="VWI71" s="243"/>
      <c r="VWJ71" s="243"/>
      <c r="VWK71" s="243"/>
      <c r="VWL71" s="243"/>
      <c r="VWM71" s="243"/>
      <c r="VWN71" s="243"/>
      <c r="VWO71" s="243"/>
      <c r="VWP71" s="243"/>
      <c r="VWQ71" s="243"/>
      <c r="VWR71" s="243"/>
      <c r="VWS71" s="243"/>
      <c r="VWT71" s="243"/>
      <c r="VWU71" s="243"/>
      <c r="VWV71" s="243"/>
      <c r="VWW71" s="243"/>
      <c r="VWX71" s="243"/>
      <c r="VWY71" s="243"/>
      <c r="VWZ71" s="243"/>
      <c r="VXA71" s="243"/>
      <c r="VXB71" s="243"/>
      <c r="VXC71" s="243"/>
      <c r="VXD71" s="243"/>
      <c r="VXE71" s="243"/>
      <c r="VXF71" s="243"/>
      <c r="VXG71" s="243"/>
      <c r="VXH71" s="243"/>
      <c r="VXI71" s="243"/>
      <c r="VXJ71" s="243"/>
      <c r="VXK71" s="243"/>
      <c r="VXL71" s="243"/>
      <c r="VXM71" s="243"/>
      <c r="VXN71" s="243"/>
      <c r="VXO71" s="243"/>
      <c r="VXP71" s="243"/>
      <c r="VXQ71" s="243"/>
      <c r="VXR71" s="243"/>
      <c r="VXS71" s="243"/>
      <c r="VXT71" s="243"/>
      <c r="VXU71" s="243"/>
      <c r="VXV71" s="243"/>
      <c r="VXW71" s="243"/>
      <c r="VXX71" s="243"/>
      <c r="VXY71" s="243"/>
      <c r="VXZ71" s="243"/>
      <c r="VYA71" s="243"/>
      <c r="VYB71" s="243"/>
      <c r="VYC71" s="243"/>
      <c r="VYD71" s="243"/>
      <c r="VYE71" s="243"/>
      <c r="VYF71" s="243"/>
      <c r="VYG71" s="243"/>
      <c r="VYH71" s="243"/>
      <c r="VYI71" s="243"/>
      <c r="VYJ71" s="243"/>
      <c r="VYK71" s="243"/>
      <c r="VYL71" s="243"/>
      <c r="VYM71" s="243"/>
      <c r="VYN71" s="243"/>
      <c r="VYO71" s="243"/>
      <c r="VYP71" s="243"/>
      <c r="VYQ71" s="243"/>
      <c r="VYR71" s="243"/>
      <c r="VYS71" s="243"/>
      <c r="VYT71" s="243"/>
      <c r="VYU71" s="243"/>
      <c r="VYV71" s="243"/>
      <c r="VYW71" s="243"/>
      <c r="VYX71" s="243"/>
      <c r="VYY71" s="243"/>
      <c r="VYZ71" s="243"/>
      <c r="VZA71" s="243"/>
      <c r="VZB71" s="243"/>
      <c r="VZC71" s="243"/>
      <c r="VZD71" s="243"/>
      <c r="VZE71" s="243"/>
      <c r="VZF71" s="243"/>
      <c r="VZG71" s="243"/>
      <c r="VZH71" s="243"/>
      <c r="VZI71" s="243"/>
      <c r="VZJ71" s="243"/>
      <c r="VZK71" s="243"/>
      <c r="VZL71" s="243"/>
      <c r="VZM71" s="243"/>
      <c r="VZN71" s="243"/>
      <c r="VZO71" s="243"/>
      <c r="VZP71" s="243"/>
      <c r="VZQ71" s="243"/>
      <c r="VZR71" s="243"/>
      <c r="VZS71" s="243"/>
      <c r="VZT71" s="243"/>
      <c r="VZU71" s="243"/>
      <c r="VZV71" s="243"/>
      <c r="VZW71" s="243"/>
      <c r="VZX71" s="243"/>
      <c r="VZY71" s="243"/>
      <c r="VZZ71" s="243"/>
      <c r="WAA71" s="243"/>
      <c r="WAB71" s="243"/>
      <c r="WAC71" s="243"/>
      <c r="WAD71" s="243"/>
      <c r="WAE71" s="243"/>
      <c r="WAF71" s="243"/>
      <c r="WAG71" s="243"/>
      <c r="WAH71" s="243"/>
      <c r="WAI71" s="243"/>
      <c r="WAJ71" s="243"/>
      <c r="WAK71" s="243"/>
      <c r="WAL71" s="243"/>
      <c r="WAM71" s="243"/>
      <c r="WAN71" s="243"/>
      <c r="WAO71" s="243"/>
      <c r="WAP71" s="243"/>
      <c r="WAQ71" s="243"/>
      <c r="WAR71" s="243"/>
      <c r="WAS71" s="243"/>
      <c r="WAT71" s="243"/>
      <c r="WAU71" s="243"/>
      <c r="WAV71" s="243"/>
      <c r="WAW71" s="243"/>
      <c r="WAX71" s="243"/>
      <c r="WAY71" s="243"/>
      <c r="WAZ71" s="243"/>
      <c r="WBA71" s="243"/>
      <c r="WBB71" s="243"/>
      <c r="WBC71" s="243"/>
      <c r="WBD71" s="243"/>
      <c r="WBE71" s="243"/>
      <c r="WBF71" s="243"/>
      <c r="WBG71" s="243"/>
      <c r="WBH71" s="243"/>
      <c r="WBI71" s="243"/>
      <c r="WBJ71" s="243"/>
      <c r="WBK71" s="243"/>
      <c r="WBL71" s="243"/>
      <c r="WBM71" s="243"/>
      <c r="WBN71" s="243"/>
      <c r="WBO71" s="243"/>
      <c r="WBP71" s="243"/>
      <c r="WBQ71" s="243"/>
      <c r="WBR71" s="243"/>
      <c r="WBS71" s="243"/>
      <c r="WBT71" s="243"/>
      <c r="WBU71" s="243"/>
      <c r="WBV71" s="243"/>
      <c r="WBW71" s="243"/>
      <c r="WBX71" s="243"/>
      <c r="WBY71" s="243"/>
      <c r="WBZ71" s="243"/>
      <c r="WCA71" s="243"/>
      <c r="WCB71" s="243"/>
      <c r="WCC71" s="243"/>
      <c r="WCD71" s="243"/>
      <c r="WCE71" s="243"/>
      <c r="WCF71" s="243"/>
      <c r="WCG71" s="243"/>
      <c r="WCH71" s="243"/>
      <c r="WCI71" s="243"/>
      <c r="WCJ71" s="243"/>
      <c r="WCK71" s="243"/>
      <c r="WCL71" s="243"/>
      <c r="WCM71" s="243"/>
      <c r="WCN71" s="243"/>
      <c r="WCO71" s="243"/>
      <c r="WCP71" s="243"/>
      <c r="WCQ71" s="243"/>
      <c r="WCR71" s="243"/>
      <c r="WCS71" s="243"/>
      <c r="WCT71" s="243"/>
      <c r="WCU71" s="243"/>
      <c r="WCV71" s="243"/>
      <c r="WCW71" s="243"/>
      <c r="WCX71" s="243"/>
      <c r="WCY71" s="243"/>
      <c r="WCZ71" s="243"/>
      <c r="WDA71" s="243"/>
      <c r="WDB71" s="243"/>
      <c r="WDC71" s="243"/>
      <c r="WDD71" s="243"/>
      <c r="WDE71" s="243"/>
      <c r="WDF71" s="243"/>
      <c r="WDG71" s="243"/>
      <c r="WDH71" s="243"/>
      <c r="WDI71" s="243"/>
      <c r="WDJ71" s="243"/>
      <c r="WDK71" s="243"/>
      <c r="WDL71" s="243"/>
      <c r="WDM71" s="243"/>
      <c r="WDN71" s="243"/>
      <c r="WDO71" s="243"/>
      <c r="WDP71" s="243"/>
      <c r="WDQ71" s="243"/>
      <c r="WDR71" s="243"/>
      <c r="WDS71" s="243"/>
      <c r="WDT71" s="243"/>
      <c r="WDU71" s="243"/>
      <c r="WDV71" s="243"/>
      <c r="WDW71" s="243"/>
      <c r="WDX71" s="243"/>
      <c r="WDY71" s="243"/>
      <c r="WDZ71" s="243"/>
      <c r="WEA71" s="243"/>
      <c r="WEB71" s="243"/>
      <c r="WEC71" s="243"/>
      <c r="WED71" s="243"/>
      <c r="WEE71" s="243"/>
      <c r="WEF71" s="243"/>
      <c r="WEG71" s="243"/>
      <c r="WEH71" s="243"/>
      <c r="WEI71" s="243"/>
      <c r="WEJ71" s="243"/>
      <c r="WEK71" s="243"/>
      <c r="WEL71" s="243"/>
      <c r="WEM71" s="243"/>
      <c r="WEN71" s="243"/>
      <c r="WEO71" s="243"/>
      <c r="WEP71" s="243"/>
      <c r="WEQ71" s="243"/>
      <c r="WER71" s="243"/>
      <c r="WES71" s="243"/>
      <c r="WET71" s="243"/>
      <c r="WEU71" s="243"/>
      <c r="WEV71" s="243"/>
      <c r="WEW71" s="243"/>
      <c r="WEX71" s="243"/>
      <c r="WEY71" s="243"/>
      <c r="WEZ71" s="243"/>
      <c r="WFA71" s="243"/>
      <c r="WFB71" s="243"/>
      <c r="WFC71" s="243"/>
      <c r="WFD71" s="243"/>
      <c r="WFE71" s="243"/>
      <c r="WFF71" s="243"/>
      <c r="WFG71" s="243"/>
      <c r="WFH71" s="243"/>
      <c r="WFI71" s="243"/>
      <c r="WFJ71" s="243"/>
      <c r="WFK71" s="243"/>
      <c r="WFL71" s="243"/>
      <c r="WFM71" s="243"/>
      <c r="WFN71" s="243"/>
      <c r="WFO71" s="243"/>
      <c r="WFP71" s="243"/>
      <c r="WFQ71" s="243"/>
      <c r="WFR71" s="243"/>
      <c r="WFS71" s="243"/>
      <c r="WFT71" s="243"/>
      <c r="WFU71" s="243"/>
      <c r="WFV71" s="243"/>
      <c r="WFW71" s="243"/>
      <c r="WFX71" s="243"/>
      <c r="WFY71" s="243"/>
      <c r="WFZ71" s="243"/>
      <c r="WGA71" s="243"/>
      <c r="WGB71" s="243"/>
      <c r="WGC71" s="243"/>
      <c r="WGD71" s="243"/>
      <c r="WGE71" s="243"/>
      <c r="WGF71" s="243"/>
      <c r="WGG71" s="243"/>
      <c r="WGH71" s="243"/>
      <c r="WGI71" s="243"/>
      <c r="WGJ71" s="243"/>
      <c r="WGK71" s="243"/>
      <c r="WGL71" s="243"/>
      <c r="WGM71" s="243"/>
      <c r="WGN71" s="243"/>
      <c r="WGO71" s="243"/>
      <c r="WGP71" s="243"/>
      <c r="WGQ71" s="243"/>
      <c r="WGR71" s="243"/>
      <c r="WGS71" s="243"/>
      <c r="WGT71" s="243"/>
      <c r="WGU71" s="243"/>
      <c r="WGV71" s="243"/>
      <c r="WGW71" s="243"/>
      <c r="WGX71" s="243"/>
      <c r="WGY71" s="243"/>
      <c r="WGZ71" s="243"/>
      <c r="WHA71" s="243"/>
      <c r="WHB71" s="243"/>
      <c r="WHC71" s="243"/>
      <c r="WHD71" s="243"/>
      <c r="WHE71" s="243"/>
      <c r="WHF71" s="243"/>
      <c r="WHG71" s="243"/>
      <c r="WHH71" s="243"/>
      <c r="WHI71" s="243"/>
      <c r="WHJ71" s="243"/>
      <c r="WHK71" s="243"/>
      <c r="WHL71" s="243"/>
      <c r="WHM71" s="243"/>
      <c r="WHN71" s="243"/>
      <c r="WHO71" s="243"/>
      <c r="WHP71" s="243"/>
      <c r="WHQ71" s="243"/>
      <c r="WHR71" s="243"/>
      <c r="WHS71" s="243"/>
      <c r="WHT71" s="243"/>
      <c r="WHU71" s="243"/>
      <c r="WHV71" s="243"/>
      <c r="WHW71" s="243"/>
      <c r="WHX71" s="243"/>
      <c r="WHY71" s="243"/>
      <c r="WHZ71" s="243"/>
      <c r="WIA71" s="243"/>
      <c r="WIB71" s="243"/>
      <c r="WIC71" s="243"/>
      <c r="WID71" s="243"/>
      <c r="WIE71" s="243"/>
      <c r="WIF71" s="243"/>
      <c r="WIG71" s="243"/>
      <c r="WIH71" s="243"/>
      <c r="WII71" s="243"/>
      <c r="WIJ71" s="243"/>
      <c r="WIK71" s="243"/>
      <c r="WIL71" s="243"/>
      <c r="WIM71" s="243"/>
      <c r="WIN71" s="243"/>
      <c r="WIO71" s="243"/>
      <c r="WIP71" s="243"/>
      <c r="WIQ71" s="243"/>
      <c r="WIR71" s="243"/>
      <c r="WIS71" s="243"/>
      <c r="WIT71" s="243"/>
      <c r="WIU71" s="243"/>
      <c r="WIV71" s="243"/>
      <c r="WIW71" s="243"/>
      <c r="WIX71" s="243"/>
      <c r="WIY71" s="243"/>
      <c r="WIZ71" s="243"/>
      <c r="WJA71" s="243"/>
      <c r="WJB71" s="243"/>
      <c r="WJC71" s="243"/>
      <c r="WJD71" s="243"/>
      <c r="WJE71" s="243"/>
      <c r="WJF71" s="243"/>
      <c r="WJG71" s="243"/>
      <c r="WJH71" s="243"/>
      <c r="WJI71" s="243"/>
      <c r="WJJ71" s="243"/>
      <c r="WJK71" s="243"/>
      <c r="WJL71" s="243"/>
      <c r="WJM71" s="243"/>
      <c r="WJN71" s="243"/>
      <c r="WJO71" s="243"/>
      <c r="WJP71" s="243"/>
      <c r="WJQ71" s="243"/>
      <c r="WJR71" s="243"/>
      <c r="WJS71" s="243"/>
      <c r="WJT71" s="243"/>
      <c r="WJU71" s="243"/>
      <c r="WJV71" s="243"/>
      <c r="WJW71" s="243"/>
      <c r="WJX71" s="243"/>
      <c r="WJY71" s="243"/>
      <c r="WJZ71" s="243"/>
      <c r="WKA71" s="243"/>
      <c r="WKB71" s="243"/>
      <c r="WKC71" s="243"/>
      <c r="WKD71" s="243"/>
      <c r="WKE71" s="243"/>
      <c r="WKF71" s="243"/>
      <c r="WKG71" s="243"/>
      <c r="WKH71" s="243"/>
      <c r="WKI71" s="243"/>
      <c r="WKJ71" s="243"/>
      <c r="WKK71" s="243"/>
      <c r="WKL71" s="243"/>
      <c r="WKM71" s="243"/>
      <c r="WKN71" s="243"/>
      <c r="WKO71" s="243"/>
      <c r="WKP71" s="243"/>
      <c r="WKQ71" s="243"/>
      <c r="WKR71" s="243"/>
      <c r="WKS71" s="243"/>
      <c r="WKT71" s="243"/>
      <c r="WKU71" s="243"/>
      <c r="WKV71" s="243"/>
      <c r="WKW71" s="243"/>
      <c r="WKX71" s="243"/>
      <c r="WKY71" s="243"/>
      <c r="WKZ71" s="243"/>
      <c r="WLA71" s="243"/>
      <c r="WLB71" s="243"/>
      <c r="WLC71" s="243"/>
      <c r="WLD71" s="243"/>
      <c r="WLE71" s="243"/>
      <c r="WLF71" s="243"/>
      <c r="WLG71" s="243"/>
      <c r="WLH71" s="243"/>
      <c r="WLI71" s="243"/>
      <c r="WLJ71" s="243"/>
      <c r="WLK71" s="243"/>
      <c r="WLL71" s="243"/>
      <c r="WLM71" s="243"/>
      <c r="WLN71" s="243"/>
      <c r="WLO71" s="243"/>
      <c r="WLP71" s="243"/>
      <c r="WLQ71" s="243"/>
      <c r="WLR71" s="243"/>
      <c r="WLS71" s="243"/>
      <c r="WLT71" s="243"/>
      <c r="WLU71" s="243"/>
      <c r="WLV71" s="243"/>
      <c r="WLW71" s="243"/>
      <c r="WLX71" s="243"/>
      <c r="WLY71" s="243"/>
      <c r="WLZ71" s="243"/>
      <c r="WMA71" s="243"/>
      <c r="WMB71" s="243"/>
      <c r="WMC71" s="243"/>
      <c r="WMD71" s="243"/>
      <c r="WME71" s="243"/>
      <c r="WMF71" s="243"/>
      <c r="WMG71" s="243"/>
      <c r="WMH71" s="243"/>
      <c r="WMI71" s="243"/>
      <c r="WMJ71" s="243"/>
      <c r="WMK71" s="243"/>
      <c r="WML71" s="243"/>
      <c r="WMM71" s="243"/>
      <c r="WMN71" s="243"/>
      <c r="WMO71" s="243"/>
      <c r="WMP71" s="243"/>
      <c r="WMQ71" s="243"/>
      <c r="WMR71" s="243"/>
      <c r="WMS71" s="243"/>
      <c r="WMT71" s="243"/>
      <c r="WMU71" s="243"/>
      <c r="WMV71" s="243"/>
      <c r="WMW71" s="243"/>
      <c r="WMX71" s="243"/>
      <c r="WMY71" s="243"/>
      <c r="WMZ71" s="243"/>
      <c r="WNA71" s="243"/>
      <c r="WNB71" s="243"/>
      <c r="WNC71" s="243"/>
      <c r="WND71" s="243"/>
      <c r="WNE71" s="243"/>
      <c r="WNF71" s="243"/>
      <c r="WNG71" s="243"/>
      <c r="WNH71" s="243"/>
      <c r="WNI71" s="243"/>
      <c r="WNJ71" s="243"/>
      <c r="WNK71" s="243"/>
      <c r="WNL71" s="243"/>
      <c r="WNM71" s="243"/>
      <c r="WNN71" s="243"/>
      <c r="WNO71" s="243"/>
      <c r="WNP71" s="243"/>
      <c r="WNQ71" s="243"/>
      <c r="WNR71" s="243"/>
      <c r="WNS71" s="243"/>
      <c r="WNT71" s="243"/>
      <c r="WNU71" s="243"/>
      <c r="WNV71" s="243"/>
      <c r="WNW71" s="243"/>
      <c r="WNX71" s="243"/>
      <c r="WNY71" s="243"/>
      <c r="WNZ71" s="243"/>
      <c r="WOA71" s="243"/>
      <c r="WOB71" s="243"/>
      <c r="WOC71" s="243"/>
      <c r="WOD71" s="243"/>
      <c r="WOE71" s="243"/>
      <c r="WOF71" s="243"/>
      <c r="WOG71" s="243"/>
      <c r="WOH71" s="243"/>
      <c r="WOI71" s="243"/>
      <c r="WOJ71" s="243"/>
      <c r="WOK71" s="243"/>
      <c r="WOL71" s="243"/>
      <c r="WOM71" s="243"/>
      <c r="WON71" s="243"/>
      <c r="WOO71" s="243"/>
      <c r="WOP71" s="243"/>
      <c r="WOQ71" s="243"/>
      <c r="WOR71" s="243"/>
      <c r="WOS71" s="243"/>
      <c r="WOT71" s="243"/>
      <c r="WOU71" s="243"/>
      <c r="WOV71" s="243"/>
      <c r="WOW71" s="243"/>
      <c r="WOX71" s="243"/>
      <c r="WOY71" s="243"/>
      <c r="WOZ71" s="243"/>
      <c r="WPA71" s="243"/>
      <c r="WPB71" s="243"/>
      <c r="WPC71" s="243"/>
      <c r="WPD71" s="243"/>
      <c r="WPE71" s="243"/>
      <c r="WPF71" s="243"/>
      <c r="WPG71" s="243"/>
      <c r="WPH71" s="243"/>
      <c r="WPI71" s="243"/>
      <c r="WPJ71" s="243"/>
      <c r="WPK71" s="243"/>
      <c r="WPL71" s="243"/>
      <c r="WPM71" s="243"/>
      <c r="WPN71" s="243"/>
      <c r="WPO71" s="243"/>
      <c r="WPP71" s="243"/>
      <c r="WPQ71" s="243"/>
      <c r="WPR71" s="243"/>
      <c r="WPS71" s="243"/>
      <c r="WPT71" s="243"/>
      <c r="WPU71" s="243"/>
      <c r="WPV71" s="243"/>
      <c r="WPW71" s="243"/>
      <c r="WPX71" s="243"/>
      <c r="WPY71" s="243"/>
      <c r="WPZ71" s="243"/>
      <c r="WQA71" s="243"/>
      <c r="WQB71" s="243"/>
      <c r="WQC71" s="243"/>
      <c r="WQD71" s="243"/>
      <c r="WQE71" s="243"/>
      <c r="WQF71" s="243"/>
      <c r="WQG71" s="243"/>
      <c r="WQH71" s="243"/>
      <c r="WQI71" s="243"/>
      <c r="WQJ71" s="243"/>
      <c r="WQK71" s="243"/>
      <c r="WQL71" s="243"/>
      <c r="WQM71" s="243"/>
      <c r="WQN71" s="243"/>
      <c r="WQO71" s="243"/>
      <c r="WQP71" s="243"/>
      <c r="WQQ71" s="243"/>
      <c r="WQR71" s="243"/>
      <c r="WQS71" s="243"/>
      <c r="WQT71" s="243"/>
      <c r="WQU71" s="243"/>
      <c r="WQV71" s="243"/>
      <c r="WQW71" s="243"/>
      <c r="WQX71" s="243"/>
      <c r="WQY71" s="243"/>
      <c r="WQZ71" s="243"/>
      <c r="WRA71" s="243"/>
      <c r="WRB71" s="243"/>
      <c r="WRC71" s="243"/>
      <c r="WRD71" s="243"/>
      <c r="WRE71" s="243"/>
      <c r="WRF71" s="243"/>
      <c r="WRG71" s="243"/>
      <c r="WRH71" s="243"/>
      <c r="WRI71" s="243"/>
      <c r="WRJ71" s="243"/>
      <c r="WRK71" s="243"/>
      <c r="WRL71" s="243"/>
      <c r="WRM71" s="243"/>
      <c r="WRN71" s="243"/>
      <c r="WRO71" s="243"/>
      <c r="WRP71" s="243"/>
      <c r="WRQ71" s="243"/>
      <c r="WRR71" s="243"/>
      <c r="WRS71" s="243"/>
      <c r="WRT71" s="243"/>
      <c r="WRU71" s="243"/>
      <c r="WRV71" s="243"/>
      <c r="WRW71" s="243"/>
      <c r="WRX71" s="243"/>
      <c r="WRY71" s="243"/>
      <c r="WRZ71" s="243"/>
      <c r="WSA71" s="243"/>
      <c r="WSB71" s="243"/>
      <c r="WSC71" s="243"/>
      <c r="WSD71" s="243"/>
      <c r="WSE71" s="243"/>
      <c r="WSF71" s="243"/>
      <c r="WSG71" s="243"/>
      <c r="WSH71" s="243"/>
      <c r="WSI71" s="243"/>
      <c r="WSJ71" s="243"/>
      <c r="WSK71" s="243"/>
      <c r="WSL71" s="243"/>
      <c r="WSM71" s="243"/>
      <c r="WSN71" s="243"/>
      <c r="WSO71" s="243"/>
      <c r="WSP71" s="243"/>
      <c r="WSQ71" s="243"/>
      <c r="WSR71" s="243"/>
      <c r="WSS71" s="243"/>
      <c r="WST71" s="243"/>
      <c r="WSU71" s="243"/>
      <c r="WSV71" s="243"/>
      <c r="WSW71" s="243"/>
      <c r="WSX71" s="243"/>
      <c r="WSY71" s="243"/>
      <c r="WSZ71" s="243"/>
      <c r="WTA71" s="243"/>
      <c r="WTB71" s="243"/>
      <c r="WTC71" s="243"/>
      <c r="WTD71" s="243"/>
      <c r="WTE71" s="243"/>
      <c r="WTF71" s="243"/>
      <c r="WTG71" s="243"/>
      <c r="WTH71" s="243"/>
      <c r="WTI71" s="243"/>
      <c r="WTJ71" s="243"/>
      <c r="WTK71" s="243"/>
      <c r="WTL71" s="243"/>
      <c r="WTM71" s="243"/>
      <c r="WTN71" s="243"/>
      <c r="WTO71" s="243"/>
      <c r="WTP71" s="243"/>
      <c r="WTQ71" s="243"/>
      <c r="WTR71" s="243"/>
      <c r="WTS71" s="243"/>
      <c r="WTT71" s="243"/>
      <c r="WTU71" s="243"/>
      <c r="WTV71" s="243"/>
      <c r="WTW71" s="243"/>
      <c r="WTX71" s="243"/>
      <c r="WTY71" s="243"/>
      <c r="WTZ71" s="243"/>
      <c r="WUA71" s="243"/>
      <c r="WUB71" s="243"/>
      <c r="WUC71" s="243"/>
      <c r="WUD71" s="243"/>
      <c r="WUE71" s="243"/>
      <c r="WUF71" s="243"/>
      <c r="WUG71" s="243"/>
      <c r="WUH71" s="243"/>
      <c r="WUI71" s="243"/>
      <c r="WUJ71" s="243"/>
      <c r="WUK71" s="243"/>
      <c r="WUL71" s="243"/>
      <c r="WUM71" s="243"/>
      <c r="WUN71" s="243"/>
      <c r="WUO71" s="243"/>
      <c r="WUP71" s="243"/>
      <c r="WUQ71" s="243"/>
      <c r="WUR71" s="243"/>
      <c r="WUS71" s="243"/>
      <c r="WUT71" s="243"/>
      <c r="WUU71" s="243"/>
      <c r="WUV71" s="243"/>
      <c r="WUW71" s="243"/>
      <c r="WUX71" s="243"/>
      <c r="WUY71" s="243"/>
      <c r="WUZ71" s="243"/>
      <c r="WVA71" s="243"/>
      <c r="WVB71" s="243"/>
      <c r="WVC71" s="243"/>
      <c r="WVD71" s="243"/>
      <c r="WVE71" s="243"/>
      <c r="WVF71" s="243"/>
      <c r="WVG71" s="243"/>
      <c r="WVH71" s="243"/>
      <c r="WVI71" s="243"/>
      <c r="WVJ71" s="243"/>
      <c r="WVK71" s="243"/>
      <c r="WVL71" s="243"/>
      <c r="WVM71" s="243"/>
      <c r="WVN71" s="243"/>
      <c r="WVO71" s="243"/>
      <c r="WVP71" s="243"/>
      <c r="WVQ71" s="243"/>
      <c r="WVR71" s="243"/>
      <c r="WVS71" s="243"/>
      <c r="WVT71" s="243"/>
      <c r="WVU71" s="243"/>
      <c r="WVV71" s="243"/>
      <c r="WVW71" s="243"/>
      <c r="WVX71" s="243"/>
      <c r="WVY71" s="243"/>
      <c r="WVZ71" s="243"/>
      <c r="WWA71" s="243"/>
      <c r="WWB71" s="243"/>
      <c r="WWC71" s="243"/>
      <c r="WWD71" s="243"/>
      <c r="WWE71" s="243"/>
      <c r="WWF71" s="243"/>
      <c r="WWG71" s="243"/>
      <c r="WWH71" s="243"/>
      <c r="WWI71" s="243"/>
      <c r="WWJ71" s="243"/>
      <c r="WWK71" s="243"/>
      <c r="WWL71" s="243"/>
      <c r="WWM71" s="243"/>
      <c r="WWN71" s="243"/>
      <c r="WWO71" s="243"/>
      <c r="WWP71" s="243"/>
      <c r="WWQ71" s="243"/>
      <c r="WWR71" s="243"/>
      <c r="WWS71" s="243"/>
      <c r="WWT71" s="243"/>
      <c r="WWU71" s="243"/>
      <c r="WWV71" s="243"/>
      <c r="WWW71" s="243"/>
      <c r="WWX71" s="243"/>
      <c r="WWY71" s="243"/>
      <c r="WWZ71" s="243"/>
      <c r="WXA71" s="243"/>
      <c r="WXB71" s="243"/>
      <c r="WXC71" s="243"/>
      <c r="WXD71" s="243"/>
      <c r="WXE71" s="243"/>
      <c r="WXF71" s="243"/>
      <c r="WXG71" s="243"/>
      <c r="WXH71" s="243"/>
      <c r="WXI71" s="243"/>
      <c r="WXJ71" s="243"/>
      <c r="WXK71" s="243"/>
      <c r="WXL71" s="243"/>
      <c r="WXM71" s="243"/>
      <c r="WXN71" s="243"/>
      <c r="WXO71" s="243"/>
      <c r="WXP71" s="243"/>
      <c r="WXQ71" s="243"/>
      <c r="WXR71" s="243"/>
      <c r="WXS71" s="243"/>
      <c r="WXT71" s="243"/>
      <c r="WXU71" s="243"/>
      <c r="WXV71" s="243"/>
      <c r="WXW71" s="243"/>
      <c r="WXX71" s="243"/>
      <c r="WXY71" s="243"/>
      <c r="WXZ71" s="243"/>
      <c r="WYA71" s="243"/>
      <c r="WYB71" s="243"/>
      <c r="WYC71" s="243"/>
      <c r="WYD71" s="243"/>
      <c r="WYE71" s="243"/>
      <c r="WYF71" s="243"/>
      <c r="WYG71" s="243"/>
      <c r="WYH71" s="243"/>
      <c r="WYI71" s="243"/>
      <c r="WYJ71" s="243"/>
      <c r="WYK71" s="243"/>
      <c r="WYL71" s="243"/>
      <c r="WYM71" s="243"/>
      <c r="WYN71" s="243"/>
      <c r="WYO71" s="243"/>
      <c r="WYP71" s="243"/>
      <c r="WYQ71" s="243"/>
      <c r="WYR71" s="243"/>
      <c r="WYS71" s="243"/>
      <c r="WYT71" s="243"/>
      <c r="WYU71" s="243"/>
      <c r="WYV71" s="243"/>
      <c r="WYW71" s="243"/>
      <c r="WYX71" s="243"/>
      <c r="WYY71" s="243"/>
      <c r="WYZ71" s="243"/>
      <c r="WZA71" s="243"/>
      <c r="WZB71" s="243"/>
      <c r="WZC71" s="243"/>
      <c r="WZD71" s="243"/>
      <c r="WZE71" s="243"/>
      <c r="WZF71" s="243"/>
      <c r="WZG71" s="243"/>
      <c r="WZH71" s="243"/>
      <c r="WZI71" s="243"/>
      <c r="WZJ71" s="243"/>
      <c r="WZK71" s="243"/>
      <c r="WZL71" s="243"/>
      <c r="WZM71" s="243"/>
      <c r="WZN71" s="243"/>
      <c r="WZO71" s="243"/>
      <c r="WZP71" s="243"/>
      <c r="WZQ71" s="243"/>
      <c r="WZR71" s="243"/>
      <c r="WZS71" s="243"/>
      <c r="WZT71" s="243"/>
      <c r="WZU71" s="243"/>
      <c r="WZV71" s="243"/>
      <c r="WZW71" s="243"/>
      <c r="WZX71" s="243"/>
      <c r="WZY71" s="243"/>
      <c r="WZZ71" s="243"/>
      <c r="XAA71" s="243"/>
      <c r="XAB71" s="243"/>
      <c r="XAC71" s="243"/>
      <c r="XAD71" s="243"/>
      <c r="XAE71" s="243"/>
      <c r="XAF71" s="243"/>
      <c r="XAG71" s="243"/>
      <c r="XAH71" s="243"/>
      <c r="XAI71" s="243"/>
      <c r="XAJ71" s="243"/>
      <c r="XAK71" s="243"/>
      <c r="XAL71" s="243"/>
      <c r="XAM71" s="243"/>
      <c r="XAN71" s="243"/>
      <c r="XAO71" s="243"/>
      <c r="XAP71" s="243"/>
      <c r="XAQ71" s="243"/>
      <c r="XAR71" s="243"/>
      <c r="XAS71" s="243"/>
      <c r="XAT71" s="243"/>
      <c r="XAU71" s="243"/>
      <c r="XAV71" s="243"/>
      <c r="XAW71" s="243"/>
      <c r="XAX71" s="243"/>
      <c r="XAY71" s="243"/>
      <c r="XAZ71" s="243"/>
      <c r="XBA71" s="243"/>
      <c r="XBB71" s="243"/>
      <c r="XBC71" s="243"/>
      <c r="XBD71" s="243"/>
      <c r="XBE71" s="243"/>
      <c r="XBF71" s="243"/>
      <c r="XBG71" s="243"/>
      <c r="XBH71" s="243"/>
      <c r="XBI71" s="243"/>
      <c r="XBJ71" s="243"/>
      <c r="XBK71" s="243"/>
      <c r="XBL71" s="243"/>
      <c r="XBM71" s="243"/>
      <c r="XBN71" s="243"/>
      <c r="XBO71" s="243"/>
      <c r="XBP71" s="243"/>
      <c r="XBQ71" s="243"/>
      <c r="XBR71" s="243"/>
      <c r="XBS71" s="243"/>
      <c r="XBT71" s="243"/>
      <c r="XBU71" s="243"/>
      <c r="XBV71" s="243"/>
      <c r="XBW71" s="243"/>
      <c r="XBX71" s="243"/>
      <c r="XBY71" s="243"/>
      <c r="XBZ71" s="243"/>
      <c r="XCA71" s="243"/>
      <c r="XCB71" s="243"/>
      <c r="XCC71" s="243"/>
      <c r="XCD71" s="243"/>
      <c r="XCE71" s="243"/>
      <c r="XCF71" s="243"/>
      <c r="XCG71" s="243"/>
      <c r="XCH71" s="243"/>
      <c r="XCI71" s="243"/>
      <c r="XCJ71" s="243"/>
      <c r="XCK71" s="243"/>
      <c r="XCL71" s="243"/>
      <c r="XCM71" s="243"/>
      <c r="XCN71" s="243"/>
      <c r="XCO71" s="243"/>
      <c r="XCP71" s="243"/>
      <c r="XCQ71" s="243"/>
      <c r="XCR71" s="243"/>
      <c r="XCS71" s="243"/>
      <c r="XCT71" s="243"/>
      <c r="XCU71" s="243"/>
      <c r="XCV71" s="243"/>
      <c r="XCW71" s="243"/>
      <c r="XCX71" s="243"/>
      <c r="XCY71" s="243"/>
      <c r="XCZ71" s="243"/>
      <c r="XDA71" s="243"/>
      <c r="XDB71" s="243"/>
      <c r="XDC71" s="243"/>
      <c r="XDD71" s="243"/>
      <c r="XDE71" s="243"/>
      <c r="XDF71" s="243"/>
      <c r="XDG71" s="243"/>
      <c r="XDH71" s="243"/>
      <c r="XDI71" s="243"/>
      <c r="XDJ71" s="243"/>
      <c r="XDK71" s="243"/>
      <c r="XDL71" s="243"/>
      <c r="XDM71" s="243"/>
      <c r="XDN71" s="243"/>
      <c r="XDO71" s="243"/>
      <c r="XDP71" s="243"/>
      <c r="XDQ71" s="243"/>
      <c r="XDR71" s="243"/>
      <c r="XDS71" s="243"/>
      <c r="XDT71" s="243"/>
      <c r="XDU71" s="243"/>
      <c r="XDV71" s="243"/>
      <c r="XDW71" s="243"/>
      <c r="XDX71" s="243"/>
      <c r="XDY71" s="243"/>
      <c r="XDZ71" s="243"/>
      <c r="XEA71" s="243"/>
      <c r="XEB71" s="243"/>
      <c r="XEC71" s="243"/>
      <c r="XED71" s="243"/>
      <c r="XEE71" s="243"/>
      <c r="XEF71" s="243"/>
      <c r="XEG71" s="243"/>
    </row>
    <row r="72" spans="1:16361" s="6" customFormat="1" x14ac:dyDescent="0.2">
      <c r="A72" s="225">
        <v>43</v>
      </c>
      <c r="B72" s="226" t="s">
        <v>113</v>
      </c>
      <c r="C72" s="245" t="str">
        <f>IF(N52="n","Erster E",BQ47)</f>
        <v>Erster E</v>
      </c>
      <c r="D72" s="228"/>
      <c r="E72" s="228"/>
      <c r="F72" s="229" t="str">
        <f>IF(N61="n","Dritter A/B/C/D",BU108)</f>
        <v>Dritter A/B/C/D</v>
      </c>
      <c r="G72" s="230" t="s">
        <v>54</v>
      </c>
      <c r="H72" s="231">
        <v>45475</v>
      </c>
      <c r="I72" s="232">
        <v>0.75</v>
      </c>
      <c r="J72" s="233">
        <f>WEEKDAY(H72)</f>
        <v>3</v>
      </c>
      <c r="K72" s="234" t="str">
        <f>IF(N72="n","NEIN",IF(D72&gt;E72,C72,IF(E72&gt;D72,F72,"REMIS")))</f>
        <v>NEIN</v>
      </c>
      <c r="L72" s="235" t="str">
        <f t="shared" si="64"/>
        <v>NEIN</v>
      </c>
      <c r="M72" s="236" t="str">
        <f t="shared" si="65"/>
        <v>NEIN</v>
      </c>
      <c r="N72" s="237" t="str">
        <f t="shared" si="63"/>
        <v>n</v>
      </c>
      <c r="O72" s="32"/>
      <c r="P72" s="32"/>
      <c r="Q72" s="33">
        <f>IF($N52="n",0,COUNTIF([1]MASTER!$C$66:$F$73,C72)*(T72))</f>
        <v>0</v>
      </c>
      <c r="R72" s="33">
        <f>IF($N43="n",0,COUNTIF([1]MASTER!$C$66:$F$73,F72)*(V72))</f>
        <v>0</v>
      </c>
      <c r="S72" s="33"/>
      <c r="T72" s="33">
        <v>6</v>
      </c>
      <c r="U72" s="34"/>
      <c r="V72" s="33">
        <v>6</v>
      </c>
      <c r="W72" s="34"/>
      <c r="X72" s="34"/>
      <c r="Y72" s="34"/>
      <c r="AA72" s="465"/>
      <c r="AB72" s="465"/>
      <c r="AC72" s="465"/>
      <c r="AD72" s="465"/>
      <c r="AE72" s="465"/>
      <c r="AF72" s="465"/>
      <c r="AG72" s="465"/>
      <c r="AH72" s="465"/>
      <c r="AI72" s="465"/>
      <c r="AJ72" s="465"/>
      <c r="AK72" s="465"/>
      <c r="AL72" s="465"/>
      <c r="AM72" s="465"/>
      <c r="AO72" s="465"/>
      <c r="AP72" s="465"/>
      <c r="AQ72" s="465"/>
      <c r="AR72" s="465"/>
      <c r="AS72" s="465"/>
      <c r="AT72" s="465"/>
      <c r="AU72" s="465"/>
      <c r="AW72" s="465"/>
      <c r="AX72" s="466"/>
      <c r="AY72" s="465"/>
      <c r="AZ72" s="465"/>
      <c r="BA72" s="465"/>
      <c r="BB72" s="465"/>
      <c r="BH72" s="465"/>
      <c r="BJ72" s="465"/>
      <c r="BK72" s="465"/>
      <c r="BL72" s="465"/>
      <c r="BP72" s="3"/>
      <c r="BQ72" s="3"/>
      <c r="BR72" s="3"/>
      <c r="BS72" s="3"/>
      <c r="BT72" s="3"/>
      <c r="BU72" s="3"/>
      <c r="BV72" s="3"/>
      <c r="BW72" s="3"/>
    </row>
    <row r="73" spans="1:16361" s="6" customFormat="1" ht="13.5" thickBot="1" x14ac:dyDescent="0.25">
      <c r="A73" s="60">
        <v>44</v>
      </c>
      <c r="B73" s="246" t="s">
        <v>114</v>
      </c>
      <c r="C73" s="247" t="str">
        <f>IF(N43="n","Erster D",BQ38)</f>
        <v>Erster D</v>
      </c>
      <c r="D73" s="63"/>
      <c r="E73" s="63"/>
      <c r="F73" s="248" t="str">
        <f>IF(N61="n","Zweiter F",BQ57)</f>
        <v>Zweiter F</v>
      </c>
      <c r="G73" s="249" t="s">
        <v>78</v>
      </c>
      <c r="H73" s="66">
        <v>45475</v>
      </c>
      <c r="I73" s="67">
        <v>0.875</v>
      </c>
      <c r="J73" s="68">
        <f t="shared" si="61"/>
        <v>3</v>
      </c>
      <c r="K73" s="69" t="str">
        <f t="shared" si="62"/>
        <v>NEIN</v>
      </c>
      <c r="L73" s="70" t="str">
        <f t="shared" si="64"/>
        <v>NEIN</v>
      </c>
      <c r="M73" s="71" t="str">
        <f t="shared" si="65"/>
        <v>NEIN</v>
      </c>
      <c r="N73" s="72" t="str">
        <f t="shared" si="63"/>
        <v>n</v>
      </c>
      <c r="O73" s="32"/>
      <c r="P73" s="32"/>
      <c r="Q73" s="33">
        <f>IF($N25="n",0,COUNTIF([1]MASTER!$C$66:$F$73,C73)*(T73))</f>
        <v>0</v>
      </c>
      <c r="R73" s="33">
        <f>IF($N61="n",0,COUNTIF([1]MASTER!$C$66:$F$73,F73)*(V73))</f>
        <v>0</v>
      </c>
      <c r="S73" s="33"/>
      <c r="T73" s="33">
        <v>6</v>
      </c>
      <c r="U73" s="34"/>
      <c r="V73" s="33">
        <v>6</v>
      </c>
      <c r="W73" s="34"/>
      <c r="X73" s="34"/>
      <c r="Y73" s="34"/>
      <c r="AA73" s="465"/>
      <c r="AB73" s="465"/>
      <c r="AC73" s="465"/>
      <c r="AD73" s="465"/>
      <c r="AE73" s="465"/>
      <c r="AF73" s="465"/>
      <c r="AG73" s="465"/>
      <c r="AH73" s="465"/>
      <c r="AI73" s="465"/>
      <c r="AJ73" s="465"/>
      <c r="AK73" s="465"/>
      <c r="AL73" s="465"/>
      <c r="AM73" s="465"/>
      <c r="AO73" s="465"/>
      <c r="AP73" s="465"/>
      <c r="AQ73" s="465"/>
      <c r="AR73" s="465"/>
      <c r="AS73" s="465"/>
      <c r="AT73" s="465"/>
      <c r="AU73" s="465"/>
      <c r="AW73" s="465"/>
      <c r="AX73" s="466"/>
      <c r="AY73" s="465"/>
      <c r="AZ73" s="465"/>
      <c r="BA73" s="465"/>
      <c r="BB73" s="465"/>
      <c r="BH73" s="465"/>
      <c r="BJ73" s="465"/>
      <c r="BK73" s="465"/>
      <c r="BL73" s="465"/>
      <c r="BP73" s="3"/>
      <c r="BQ73" s="3"/>
      <c r="BR73" s="3"/>
      <c r="BS73" s="3"/>
      <c r="BT73" s="3"/>
      <c r="BU73" s="3"/>
      <c r="BV73" s="3"/>
      <c r="BW73" s="3"/>
    </row>
    <row r="74" spans="1:16361" s="243" customFormat="1" ht="13.5" thickBot="1" x14ac:dyDescent="0.25">
      <c r="A74" s="203"/>
      <c r="B74" s="204"/>
      <c r="C74" s="205"/>
      <c r="D74" s="208"/>
      <c r="E74" s="208"/>
      <c r="F74" s="206"/>
      <c r="G74" s="40"/>
      <c r="H74" s="41"/>
      <c r="I74" s="42"/>
      <c r="J74" s="207"/>
      <c r="K74" s="45"/>
      <c r="L74" s="23"/>
      <c r="M74" s="45"/>
      <c r="N74" s="32"/>
      <c r="O74" s="40"/>
      <c r="P74" s="40"/>
      <c r="Q74" s="33"/>
      <c r="R74" s="33"/>
      <c r="S74" s="33"/>
      <c r="T74" s="33"/>
      <c r="U74" s="34"/>
      <c r="V74" s="34"/>
      <c r="W74" s="34"/>
      <c r="X74" s="34"/>
      <c r="Y74" s="34"/>
      <c r="AA74" s="465"/>
      <c r="AB74" s="465"/>
      <c r="AC74" s="465"/>
      <c r="AD74" s="465"/>
      <c r="AE74" s="465"/>
      <c r="AF74" s="465"/>
      <c r="AG74" s="465"/>
      <c r="AH74" s="465"/>
      <c r="AI74" s="465"/>
      <c r="AJ74" s="465"/>
      <c r="AK74" s="465"/>
      <c r="AL74" s="465"/>
      <c r="AM74" s="465"/>
      <c r="AN74" s="6"/>
      <c r="AO74" s="465"/>
      <c r="AP74" s="465"/>
      <c r="AQ74" s="465"/>
      <c r="AR74" s="465"/>
      <c r="AS74" s="465"/>
      <c r="AT74" s="465"/>
      <c r="AU74" s="465"/>
      <c r="AV74" s="6"/>
      <c r="AW74" s="465"/>
      <c r="AX74" s="466"/>
      <c r="AY74" s="465"/>
      <c r="AZ74" s="465"/>
      <c r="BA74" s="465"/>
      <c r="BB74" s="465"/>
      <c r="BC74" s="6"/>
      <c r="BD74" s="6"/>
      <c r="BE74" s="6"/>
      <c r="BF74" s="6"/>
      <c r="BG74" s="6"/>
      <c r="BH74" s="465"/>
      <c r="BI74" s="6"/>
      <c r="BJ74" s="465"/>
      <c r="BK74" s="465"/>
      <c r="BL74" s="465"/>
      <c r="BM74" s="6"/>
      <c r="BN74" s="6"/>
      <c r="BO74" s="6"/>
      <c r="BP74" s="3"/>
      <c r="BQ74" s="3"/>
      <c r="BR74" s="3"/>
      <c r="BS74" s="3"/>
      <c r="BT74" s="3"/>
      <c r="BU74" s="3"/>
      <c r="BV74" s="3"/>
      <c r="BW74" s="3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  <c r="IW74" s="6"/>
      <c r="IX74" s="6"/>
      <c r="IY74" s="6"/>
      <c r="IZ74" s="6"/>
      <c r="JA74" s="6"/>
      <c r="JB74" s="6"/>
      <c r="JC74" s="6"/>
      <c r="JD74" s="6"/>
      <c r="JE74" s="6"/>
      <c r="JF74" s="6"/>
      <c r="JG74" s="6"/>
      <c r="JH74" s="6"/>
      <c r="JI74" s="6"/>
      <c r="JJ74" s="6"/>
      <c r="JK74" s="6"/>
      <c r="JL74" s="6"/>
      <c r="JM74" s="6"/>
      <c r="JN74" s="6"/>
      <c r="JO74" s="6"/>
      <c r="JP74" s="6"/>
      <c r="JQ74" s="6"/>
      <c r="JR74" s="6"/>
      <c r="JS74" s="6"/>
      <c r="JT74" s="6"/>
      <c r="JU74" s="6"/>
      <c r="JV74" s="6"/>
      <c r="JW74" s="6"/>
      <c r="JX74" s="6"/>
      <c r="JY74" s="6"/>
      <c r="JZ74" s="6"/>
      <c r="KA74" s="6"/>
      <c r="KB74" s="6"/>
      <c r="KC74" s="6"/>
      <c r="KD74" s="6"/>
      <c r="KE74" s="6"/>
      <c r="KF74" s="6"/>
      <c r="KG74" s="6"/>
      <c r="KH74" s="6"/>
      <c r="KI74" s="6"/>
      <c r="KJ74" s="6"/>
      <c r="KK74" s="6"/>
      <c r="KL74" s="6"/>
      <c r="KM74" s="6"/>
      <c r="KN74" s="6"/>
      <c r="KO74" s="6"/>
      <c r="KP74" s="6"/>
      <c r="KQ74" s="6"/>
      <c r="KR74" s="6"/>
      <c r="KS74" s="6"/>
      <c r="KT74" s="6"/>
      <c r="KU74" s="6"/>
      <c r="KV74" s="6"/>
      <c r="KW74" s="6"/>
      <c r="KX74" s="6"/>
      <c r="KY74" s="6"/>
      <c r="KZ74" s="6"/>
      <c r="LA74" s="6"/>
      <c r="LB74" s="6"/>
      <c r="LC74" s="6"/>
      <c r="LD74" s="6"/>
      <c r="LE74" s="6"/>
      <c r="LF74" s="6"/>
      <c r="LG74" s="6"/>
      <c r="LH74" s="6"/>
      <c r="LI74" s="6"/>
      <c r="LJ74" s="6"/>
      <c r="LK74" s="6"/>
      <c r="LL74" s="6"/>
      <c r="LM74" s="6"/>
      <c r="LN74" s="6"/>
      <c r="LO74" s="6"/>
      <c r="LP74" s="6"/>
      <c r="LQ74" s="6"/>
      <c r="LR74" s="6"/>
      <c r="LS74" s="6"/>
      <c r="LT74" s="6"/>
      <c r="LU74" s="6"/>
      <c r="LV74" s="6"/>
      <c r="LW74" s="6"/>
      <c r="LX74" s="6"/>
      <c r="LY74" s="6"/>
      <c r="LZ74" s="6"/>
      <c r="MA74" s="6"/>
      <c r="MB74" s="6"/>
      <c r="MC74" s="6"/>
      <c r="MD74" s="6"/>
      <c r="ME74" s="6"/>
      <c r="MF74" s="6"/>
      <c r="MG74" s="6"/>
      <c r="MH74" s="6"/>
      <c r="MI74" s="6"/>
      <c r="MJ74" s="6"/>
      <c r="MK74" s="6"/>
      <c r="ML74" s="6"/>
      <c r="MM74" s="6"/>
      <c r="MN74" s="6"/>
      <c r="MO74" s="6"/>
      <c r="MP74" s="6"/>
      <c r="MQ74" s="6"/>
      <c r="MR74" s="6"/>
      <c r="MS74" s="6"/>
      <c r="MT74" s="6"/>
      <c r="MU74" s="6"/>
      <c r="MV74" s="6"/>
      <c r="MW74" s="6"/>
      <c r="MX74" s="6"/>
      <c r="MY74" s="6"/>
      <c r="MZ74" s="6"/>
      <c r="NA74" s="6"/>
      <c r="NB74" s="6"/>
      <c r="NC74" s="6"/>
      <c r="ND74" s="6"/>
      <c r="NE74" s="6"/>
      <c r="NF74" s="6"/>
      <c r="NG74" s="6"/>
      <c r="NH74" s="6"/>
      <c r="NI74" s="6"/>
      <c r="NJ74" s="6"/>
      <c r="NK74" s="6"/>
      <c r="NL74" s="6"/>
      <c r="NM74" s="6"/>
      <c r="NN74" s="6"/>
      <c r="NO74" s="6"/>
      <c r="NP74" s="6"/>
      <c r="NQ74" s="6"/>
      <c r="NR74" s="6"/>
      <c r="NS74" s="6"/>
      <c r="NT74" s="6"/>
      <c r="NU74" s="6"/>
      <c r="NV74" s="6"/>
      <c r="NW74" s="6"/>
      <c r="NX74" s="6"/>
      <c r="NY74" s="6"/>
      <c r="NZ74" s="6"/>
      <c r="OA74" s="6"/>
      <c r="OB74" s="6"/>
      <c r="OC74" s="6"/>
      <c r="OD74" s="6"/>
      <c r="OE74" s="6"/>
      <c r="OF74" s="6"/>
      <c r="OG74" s="6"/>
      <c r="OH74" s="6"/>
      <c r="OI74" s="6"/>
      <c r="OJ74" s="6"/>
      <c r="OK74" s="6"/>
      <c r="OL74" s="6"/>
      <c r="OM74" s="6"/>
      <c r="ON74" s="6"/>
      <c r="OO74" s="6"/>
      <c r="OP74" s="6"/>
      <c r="OQ74" s="6"/>
      <c r="OR74" s="6"/>
      <c r="OS74" s="6"/>
      <c r="OT74" s="6"/>
      <c r="OU74" s="6"/>
      <c r="OV74" s="6"/>
      <c r="OW74" s="6"/>
      <c r="OX74" s="6"/>
      <c r="OY74" s="6"/>
      <c r="OZ74" s="6"/>
      <c r="PA74" s="6"/>
      <c r="PB74" s="6"/>
      <c r="PC74" s="6"/>
      <c r="PD74" s="6"/>
      <c r="PE74" s="6"/>
      <c r="PF74" s="6"/>
      <c r="PG74" s="6"/>
      <c r="PH74" s="6"/>
      <c r="PI74" s="6"/>
      <c r="PJ74" s="6"/>
      <c r="PK74" s="6"/>
      <c r="PL74" s="6"/>
      <c r="PM74" s="6"/>
      <c r="PN74" s="6"/>
      <c r="PO74" s="6"/>
      <c r="PP74" s="6"/>
      <c r="PQ74" s="6"/>
      <c r="PR74" s="6"/>
      <c r="PS74" s="6"/>
      <c r="PT74" s="6"/>
      <c r="PU74" s="6"/>
      <c r="PV74" s="6"/>
      <c r="PW74" s="6"/>
      <c r="PX74" s="6"/>
      <c r="PY74" s="6"/>
      <c r="PZ74" s="6"/>
      <c r="QA74" s="6"/>
      <c r="QB74" s="6"/>
      <c r="QC74" s="6"/>
      <c r="QD74" s="6"/>
      <c r="QE74" s="6"/>
      <c r="QF74" s="6"/>
      <c r="QG74" s="6"/>
      <c r="QH74" s="6"/>
      <c r="QI74" s="6"/>
      <c r="QJ74" s="6"/>
      <c r="QK74" s="6"/>
      <c r="QL74" s="6"/>
      <c r="QM74" s="6"/>
      <c r="QN74" s="6"/>
      <c r="QO74" s="6"/>
      <c r="QP74" s="6"/>
      <c r="QQ74" s="6"/>
      <c r="QR74" s="6"/>
      <c r="QS74" s="6"/>
      <c r="QT74" s="6"/>
      <c r="QU74" s="6"/>
      <c r="QV74" s="6"/>
      <c r="QW74" s="6"/>
      <c r="QX74" s="6"/>
      <c r="QY74" s="6"/>
      <c r="QZ74" s="6"/>
      <c r="RA74" s="6"/>
      <c r="RB74" s="6"/>
      <c r="RC74" s="6"/>
      <c r="RD74" s="6"/>
      <c r="RE74" s="6"/>
      <c r="RF74" s="6"/>
      <c r="RG74" s="6"/>
      <c r="RH74" s="6"/>
      <c r="RI74" s="6"/>
      <c r="RJ74" s="6"/>
      <c r="RK74" s="6"/>
      <c r="RL74" s="6"/>
      <c r="RM74" s="6"/>
      <c r="RN74" s="6"/>
      <c r="RO74" s="6"/>
      <c r="RP74" s="6"/>
      <c r="RQ74" s="6"/>
      <c r="RR74" s="6"/>
      <c r="RS74" s="6"/>
      <c r="RT74" s="6"/>
      <c r="RU74" s="6"/>
      <c r="RV74" s="6"/>
      <c r="RW74" s="6"/>
      <c r="RX74" s="6"/>
      <c r="RY74" s="6"/>
      <c r="RZ74" s="6"/>
      <c r="SA74" s="6"/>
      <c r="SB74" s="6"/>
      <c r="SC74" s="6"/>
      <c r="SD74" s="6"/>
      <c r="SE74" s="6"/>
      <c r="SF74" s="6"/>
      <c r="SG74" s="6"/>
      <c r="SH74" s="6"/>
      <c r="SI74" s="6"/>
      <c r="SJ74" s="6"/>
      <c r="SK74" s="6"/>
      <c r="SL74" s="6"/>
      <c r="SM74" s="6"/>
      <c r="SN74" s="6"/>
      <c r="SO74" s="6"/>
      <c r="SP74" s="6"/>
      <c r="SQ74" s="6"/>
      <c r="SR74" s="6"/>
      <c r="SS74" s="6"/>
      <c r="ST74" s="6"/>
      <c r="SU74" s="6"/>
      <c r="SV74" s="6"/>
      <c r="SW74" s="6"/>
      <c r="SX74" s="6"/>
      <c r="SY74" s="6"/>
      <c r="SZ74" s="6"/>
      <c r="TA74" s="6"/>
      <c r="TB74" s="6"/>
      <c r="TC74" s="6"/>
      <c r="TD74" s="6"/>
      <c r="TE74" s="6"/>
      <c r="TF74" s="6"/>
      <c r="TG74" s="6"/>
      <c r="TH74" s="6"/>
      <c r="TI74" s="6"/>
      <c r="TJ74" s="6"/>
      <c r="TK74" s="6"/>
      <c r="TL74" s="6"/>
      <c r="TM74" s="6"/>
      <c r="TN74" s="6"/>
      <c r="TO74" s="6"/>
      <c r="TP74" s="6"/>
      <c r="TQ74" s="6"/>
      <c r="TR74" s="6"/>
      <c r="TS74" s="6"/>
      <c r="TT74" s="6"/>
      <c r="TU74" s="6"/>
      <c r="TV74" s="6"/>
      <c r="TW74" s="6"/>
      <c r="TX74" s="6"/>
      <c r="TY74" s="6"/>
      <c r="TZ74" s="6"/>
      <c r="UA74" s="6"/>
      <c r="UB74" s="6"/>
      <c r="UC74" s="6"/>
      <c r="UD74" s="6"/>
      <c r="UE74" s="6"/>
      <c r="UF74" s="6"/>
      <c r="UG74" s="6"/>
      <c r="UH74" s="6"/>
      <c r="UI74" s="6"/>
      <c r="UJ74" s="6"/>
      <c r="UK74" s="6"/>
      <c r="UL74" s="6"/>
      <c r="UM74" s="6"/>
      <c r="UN74" s="6"/>
      <c r="UO74" s="6"/>
      <c r="UP74" s="6"/>
      <c r="UQ74" s="6"/>
      <c r="UR74" s="6"/>
      <c r="US74" s="6"/>
      <c r="UT74" s="6"/>
      <c r="UU74" s="6"/>
      <c r="UV74" s="6"/>
      <c r="UW74" s="6"/>
      <c r="UX74" s="6"/>
      <c r="UY74" s="6"/>
      <c r="UZ74" s="6"/>
      <c r="VA74" s="6"/>
      <c r="VB74" s="6"/>
      <c r="VC74" s="6"/>
      <c r="VD74" s="6"/>
      <c r="VE74" s="6"/>
      <c r="VF74" s="6"/>
      <c r="VG74" s="6"/>
      <c r="VH74" s="6"/>
      <c r="VI74" s="6"/>
      <c r="VJ74" s="6"/>
      <c r="VK74" s="6"/>
      <c r="VL74" s="6"/>
      <c r="VM74" s="6"/>
      <c r="VN74" s="6"/>
      <c r="VO74" s="6"/>
      <c r="VP74" s="6"/>
      <c r="VQ74" s="6"/>
      <c r="VR74" s="6"/>
      <c r="VS74" s="6"/>
      <c r="VT74" s="6"/>
      <c r="VU74" s="6"/>
      <c r="VV74" s="6"/>
      <c r="VW74" s="6"/>
      <c r="VX74" s="6"/>
      <c r="VY74" s="6"/>
      <c r="VZ74" s="6"/>
      <c r="WA74" s="6"/>
      <c r="WB74" s="6"/>
      <c r="WC74" s="6"/>
      <c r="WD74" s="6"/>
      <c r="WE74" s="6"/>
      <c r="WF74" s="6"/>
      <c r="WG74" s="6"/>
      <c r="WH74" s="6"/>
      <c r="WI74" s="6"/>
      <c r="WJ74" s="6"/>
      <c r="WK74" s="6"/>
      <c r="WL74" s="6"/>
      <c r="WM74" s="6"/>
      <c r="WN74" s="6"/>
      <c r="WO74" s="6"/>
      <c r="WP74" s="6"/>
      <c r="WQ74" s="6"/>
      <c r="WR74" s="6"/>
      <c r="WS74" s="6"/>
      <c r="WT74" s="6"/>
      <c r="WU74" s="6"/>
      <c r="WV74" s="6"/>
      <c r="WW74" s="6"/>
      <c r="WX74" s="6"/>
      <c r="WY74" s="6"/>
      <c r="WZ74" s="6"/>
      <c r="XA74" s="6"/>
      <c r="XB74" s="6"/>
      <c r="XC74" s="6"/>
      <c r="XD74" s="6"/>
      <c r="XE74" s="6"/>
      <c r="XF74" s="6"/>
      <c r="XG74" s="6"/>
      <c r="XH74" s="6"/>
      <c r="XI74" s="6"/>
      <c r="XJ74" s="6"/>
      <c r="XK74" s="6"/>
      <c r="XL74" s="6"/>
      <c r="XM74" s="6"/>
      <c r="XN74" s="6"/>
      <c r="XO74" s="6"/>
      <c r="XP74" s="6"/>
      <c r="XQ74" s="6"/>
      <c r="XR74" s="6"/>
      <c r="XS74" s="6"/>
      <c r="XT74" s="6"/>
      <c r="XU74" s="6"/>
      <c r="XV74" s="6"/>
      <c r="XW74" s="6"/>
      <c r="XX74" s="6"/>
      <c r="XY74" s="6"/>
      <c r="XZ74" s="6"/>
      <c r="YA74" s="6"/>
      <c r="YB74" s="6"/>
      <c r="YC74" s="6"/>
      <c r="YD74" s="6"/>
      <c r="YE74" s="6"/>
      <c r="YF74" s="6"/>
      <c r="YG74" s="6"/>
      <c r="YH74" s="6"/>
      <c r="YI74" s="6"/>
      <c r="YJ74" s="6"/>
      <c r="YK74" s="6"/>
      <c r="YL74" s="6"/>
      <c r="YM74" s="6"/>
      <c r="YN74" s="6"/>
      <c r="YO74" s="6"/>
      <c r="YP74" s="6"/>
      <c r="YQ74" s="6"/>
      <c r="YR74" s="6"/>
      <c r="YS74" s="6"/>
      <c r="YT74" s="6"/>
      <c r="YU74" s="6"/>
      <c r="YV74" s="6"/>
      <c r="YW74" s="6"/>
      <c r="YX74" s="6"/>
      <c r="YY74" s="6"/>
      <c r="YZ74" s="6"/>
      <c r="ZA74" s="6"/>
      <c r="ZB74" s="6"/>
      <c r="ZC74" s="6"/>
      <c r="ZD74" s="6"/>
      <c r="ZE74" s="6"/>
      <c r="ZF74" s="6"/>
      <c r="ZG74" s="6"/>
      <c r="ZH74" s="6"/>
      <c r="ZI74" s="6"/>
      <c r="ZJ74" s="6"/>
      <c r="ZK74" s="6"/>
      <c r="ZL74" s="6"/>
      <c r="ZM74" s="6"/>
      <c r="ZN74" s="6"/>
      <c r="ZO74" s="6"/>
      <c r="ZP74" s="6"/>
      <c r="ZQ74" s="6"/>
      <c r="ZR74" s="6"/>
      <c r="ZS74" s="6"/>
      <c r="ZT74" s="6"/>
      <c r="ZU74" s="6"/>
      <c r="ZV74" s="6"/>
      <c r="ZW74" s="6"/>
      <c r="ZX74" s="6"/>
      <c r="ZY74" s="6"/>
      <c r="ZZ74" s="6"/>
      <c r="AAA74" s="6"/>
      <c r="AAB74" s="6"/>
      <c r="AAC74" s="6"/>
      <c r="AAD74" s="6"/>
      <c r="AAE74" s="6"/>
      <c r="AAF74" s="6"/>
      <c r="AAG74" s="6"/>
      <c r="AAH74" s="6"/>
      <c r="AAI74" s="6"/>
      <c r="AAJ74" s="6"/>
      <c r="AAK74" s="6"/>
      <c r="AAL74" s="6"/>
      <c r="AAM74" s="6"/>
      <c r="AAN74" s="6"/>
      <c r="AAO74" s="6"/>
      <c r="AAP74" s="6"/>
      <c r="AAQ74" s="6"/>
      <c r="AAR74" s="6"/>
      <c r="AAS74" s="6"/>
      <c r="AAT74" s="6"/>
      <c r="AAU74" s="6"/>
      <c r="AAV74" s="6"/>
      <c r="AAW74" s="6"/>
      <c r="AAX74" s="6"/>
      <c r="AAY74" s="6"/>
      <c r="AAZ74" s="6"/>
      <c r="ABA74" s="6"/>
      <c r="ABB74" s="6"/>
      <c r="ABC74" s="6"/>
      <c r="ABD74" s="6"/>
      <c r="ABE74" s="6"/>
      <c r="ABF74" s="6"/>
      <c r="ABG74" s="6"/>
      <c r="ABH74" s="6"/>
      <c r="ABI74" s="6"/>
      <c r="ABJ74" s="6"/>
      <c r="ABK74" s="6"/>
      <c r="ABL74" s="6"/>
      <c r="ABM74" s="6"/>
      <c r="ABN74" s="6"/>
      <c r="ABO74" s="6"/>
      <c r="ABP74" s="6"/>
      <c r="ABQ74" s="6"/>
      <c r="ABR74" s="6"/>
      <c r="ABS74" s="6"/>
      <c r="ABT74" s="6"/>
      <c r="ABU74" s="6"/>
      <c r="ABV74" s="6"/>
      <c r="ABW74" s="6"/>
      <c r="ABX74" s="6"/>
      <c r="ABY74" s="6"/>
      <c r="ABZ74" s="6"/>
      <c r="ACA74" s="6"/>
      <c r="ACB74" s="6"/>
      <c r="ACC74" s="6"/>
      <c r="ACD74" s="6"/>
      <c r="ACE74" s="6"/>
      <c r="ACF74" s="6"/>
      <c r="ACG74" s="6"/>
      <c r="ACH74" s="6"/>
      <c r="ACI74" s="6"/>
      <c r="ACJ74" s="6"/>
      <c r="ACK74" s="6"/>
      <c r="ACL74" s="6"/>
      <c r="ACM74" s="6"/>
      <c r="ACN74" s="6"/>
      <c r="ACO74" s="6"/>
      <c r="ACP74" s="6"/>
      <c r="ACQ74" s="6"/>
      <c r="ACR74" s="6"/>
      <c r="ACS74" s="6"/>
      <c r="ACT74" s="6"/>
      <c r="ACU74" s="6"/>
      <c r="ACV74" s="6"/>
      <c r="ACW74" s="6"/>
      <c r="ACX74" s="6"/>
      <c r="ACY74" s="6"/>
      <c r="ACZ74" s="6"/>
      <c r="ADA74" s="6"/>
      <c r="ADB74" s="6"/>
      <c r="ADC74" s="6"/>
      <c r="ADD74" s="6"/>
      <c r="ADE74" s="6"/>
      <c r="ADF74" s="6"/>
      <c r="ADG74" s="6"/>
      <c r="ADH74" s="6"/>
      <c r="ADI74" s="6"/>
      <c r="ADJ74" s="6"/>
      <c r="ADK74" s="6"/>
      <c r="ADL74" s="6"/>
      <c r="ADM74" s="6"/>
      <c r="ADN74" s="6"/>
      <c r="ADO74" s="6"/>
      <c r="ADP74" s="6"/>
      <c r="ADQ74" s="6"/>
      <c r="ADR74" s="6"/>
      <c r="ADS74" s="6"/>
      <c r="ADT74" s="6"/>
      <c r="ADU74" s="6"/>
      <c r="ADV74" s="6"/>
      <c r="ADW74" s="6"/>
      <c r="ADX74" s="6"/>
      <c r="ADY74" s="6"/>
      <c r="ADZ74" s="6"/>
      <c r="AEA74" s="6"/>
      <c r="AEB74" s="6"/>
      <c r="AEC74" s="6"/>
      <c r="AED74" s="6"/>
      <c r="AEE74" s="6"/>
      <c r="AEF74" s="6"/>
      <c r="AEG74" s="6"/>
      <c r="AEH74" s="6"/>
      <c r="AEI74" s="6"/>
      <c r="AEJ74" s="6"/>
      <c r="AEK74" s="6"/>
      <c r="AEL74" s="6"/>
      <c r="AEM74" s="6"/>
      <c r="AEN74" s="6"/>
      <c r="AEO74" s="6"/>
      <c r="AEP74" s="6"/>
      <c r="AEQ74" s="6"/>
      <c r="AER74" s="6"/>
      <c r="AES74" s="6"/>
      <c r="AET74" s="6"/>
      <c r="AEU74" s="6"/>
      <c r="AEV74" s="6"/>
      <c r="AEW74" s="6"/>
      <c r="AEX74" s="6"/>
      <c r="AEY74" s="6"/>
      <c r="AEZ74" s="6"/>
      <c r="AFA74" s="6"/>
      <c r="AFB74" s="6"/>
      <c r="AFC74" s="6"/>
      <c r="AFD74" s="6"/>
      <c r="AFE74" s="6"/>
      <c r="AFF74" s="6"/>
      <c r="AFG74" s="6"/>
      <c r="AFH74" s="6"/>
      <c r="AFI74" s="6"/>
      <c r="AFJ74" s="6"/>
      <c r="AFK74" s="6"/>
      <c r="AFL74" s="6"/>
      <c r="AFM74" s="6"/>
      <c r="AFN74" s="6"/>
      <c r="AFO74" s="6"/>
      <c r="AFP74" s="6"/>
      <c r="AFQ74" s="6"/>
      <c r="AFR74" s="6"/>
      <c r="AFS74" s="6"/>
      <c r="AFT74" s="6"/>
      <c r="AFU74" s="6"/>
      <c r="AFV74" s="6"/>
      <c r="AFW74" s="6"/>
      <c r="AFX74" s="6"/>
      <c r="AFY74" s="6"/>
      <c r="AFZ74" s="6"/>
      <c r="AGA74" s="6"/>
      <c r="AGB74" s="6"/>
      <c r="AGC74" s="6"/>
      <c r="AGD74" s="6"/>
      <c r="AGE74" s="6"/>
      <c r="AGF74" s="6"/>
      <c r="AGG74" s="6"/>
      <c r="AGH74" s="6"/>
      <c r="AGI74" s="6"/>
      <c r="AGJ74" s="6"/>
      <c r="AGK74" s="6"/>
      <c r="AGL74" s="6"/>
      <c r="AGM74" s="6"/>
      <c r="AGN74" s="6"/>
      <c r="AGO74" s="6"/>
      <c r="AGP74" s="6"/>
      <c r="AGQ74" s="6"/>
      <c r="AGR74" s="6"/>
      <c r="AGS74" s="6"/>
      <c r="AGT74" s="6"/>
      <c r="AGU74" s="6"/>
      <c r="AGV74" s="6"/>
      <c r="AGW74" s="6"/>
      <c r="AGX74" s="6"/>
      <c r="AGY74" s="6"/>
      <c r="AGZ74" s="6"/>
      <c r="AHA74" s="6"/>
      <c r="AHB74" s="6"/>
      <c r="AHC74" s="6"/>
      <c r="AHD74" s="6"/>
      <c r="AHE74" s="6"/>
      <c r="AHF74" s="6"/>
      <c r="AHG74" s="6"/>
      <c r="AHH74" s="6"/>
      <c r="AHI74" s="6"/>
      <c r="AHJ74" s="6"/>
      <c r="AHK74" s="6"/>
      <c r="AHL74" s="6"/>
      <c r="AHM74" s="6"/>
      <c r="AHN74" s="6"/>
      <c r="AHO74" s="6"/>
      <c r="AHP74" s="6"/>
      <c r="AHQ74" s="6"/>
      <c r="AHR74" s="6"/>
      <c r="AHS74" s="6"/>
      <c r="AHT74" s="6"/>
      <c r="AHU74" s="6"/>
      <c r="AHV74" s="6"/>
      <c r="AHW74" s="6"/>
      <c r="AHX74" s="6"/>
      <c r="AHY74" s="6"/>
      <c r="AHZ74" s="6"/>
      <c r="AIA74" s="6"/>
      <c r="AIB74" s="6"/>
      <c r="AIC74" s="6"/>
      <c r="AID74" s="6"/>
      <c r="AIE74" s="6"/>
      <c r="AIF74" s="6"/>
      <c r="AIG74" s="6"/>
      <c r="AIH74" s="6"/>
      <c r="AII74" s="6"/>
      <c r="AIJ74" s="6"/>
      <c r="AIK74" s="6"/>
      <c r="AIL74" s="6"/>
      <c r="AIM74" s="6"/>
      <c r="AIN74" s="6"/>
      <c r="AIO74" s="6"/>
      <c r="AIP74" s="6"/>
      <c r="AIQ74" s="6"/>
      <c r="AIR74" s="6"/>
      <c r="AIS74" s="6"/>
      <c r="AIT74" s="6"/>
      <c r="AIU74" s="6"/>
      <c r="AIV74" s="6"/>
      <c r="AIW74" s="6"/>
      <c r="AIX74" s="6"/>
      <c r="AIY74" s="6"/>
      <c r="AIZ74" s="6"/>
      <c r="AJA74" s="6"/>
      <c r="AJB74" s="6"/>
      <c r="AJC74" s="6"/>
      <c r="AJD74" s="6"/>
      <c r="AJE74" s="6"/>
      <c r="AJF74" s="6"/>
      <c r="AJG74" s="6"/>
      <c r="AJH74" s="6"/>
      <c r="AJI74" s="6"/>
      <c r="AJJ74" s="6"/>
      <c r="AJK74" s="6"/>
      <c r="AJL74" s="6"/>
      <c r="AJM74" s="6"/>
      <c r="AJN74" s="6"/>
      <c r="AJO74" s="6"/>
      <c r="AJP74" s="6"/>
      <c r="AJQ74" s="6"/>
      <c r="AJR74" s="6"/>
      <c r="AJS74" s="6"/>
      <c r="AJT74" s="6"/>
      <c r="AJU74" s="6"/>
      <c r="AJV74" s="6"/>
      <c r="AJW74" s="6"/>
      <c r="AJX74" s="6"/>
      <c r="AJY74" s="6"/>
      <c r="AJZ74" s="6"/>
      <c r="AKA74" s="6"/>
      <c r="AKB74" s="6"/>
      <c r="AKC74" s="6"/>
      <c r="AKD74" s="6"/>
      <c r="AKE74" s="6"/>
      <c r="AKF74" s="6"/>
      <c r="AKG74" s="6"/>
      <c r="AKH74" s="6"/>
      <c r="AKI74" s="6"/>
      <c r="AKJ74" s="6"/>
      <c r="AKK74" s="6"/>
      <c r="AKL74" s="6"/>
      <c r="AKM74" s="6"/>
      <c r="AKN74" s="6"/>
      <c r="AKO74" s="6"/>
      <c r="AKP74" s="6"/>
      <c r="AKQ74" s="6"/>
      <c r="AKR74" s="6"/>
      <c r="AKS74" s="6"/>
      <c r="AKT74" s="6"/>
      <c r="AKU74" s="6"/>
      <c r="AKV74" s="6"/>
      <c r="AKW74" s="6"/>
      <c r="AKX74" s="6"/>
      <c r="AKY74" s="6"/>
      <c r="AKZ74" s="6"/>
      <c r="ALA74" s="6"/>
      <c r="ALB74" s="6"/>
      <c r="ALC74" s="6"/>
      <c r="ALD74" s="6"/>
      <c r="ALE74" s="6"/>
      <c r="ALF74" s="6"/>
      <c r="ALG74" s="6"/>
      <c r="ALH74" s="6"/>
      <c r="ALI74" s="6"/>
      <c r="ALJ74" s="6"/>
      <c r="ALK74" s="6"/>
      <c r="ALL74" s="6"/>
      <c r="ALM74" s="6"/>
      <c r="ALN74" s="6"/>
      <c r="ALO74" s="6"/>
      <c r="ALP74" s="6"/>
      <c r="ALQ74" s="6"/>
      <c r="ALR74" s="6"/>
      <c r="ALS74" s="6"/>
      <c r="ALT74" s="6"/>
      <c r="ALU74" s="6"/>
      <c r="ALV74" s="6"/>
      <c r="ALW74" s="6"/>
      <c r="ALX74" s="6"/>
      <c r="ALY74" s="6"/>
      <c r="ALZ74" s="6"/>
      <c r="AMA74" s="6"/>
      <c r="AMB74" s="6"/>
      <c r="AMC74" s="6"/>
      <c r="AMD74" s="6"/>
      <c r="AME74" s="6"/>
      <c r="AMF74" s="6"/>
      <c r="AMG74" s="6"/>
      <c r="AMH74" s="6"/>
      <c r="AMI74" s="6"/>
      <c r="AMJ74" s="6"/>
      <c r="AMK74" s="6"/>
      <c r="AML74" s="6"/>
      <c r="AMM74" s="6"/>
      <c r="AMN74" s="6"/>
      <c r="AMO74" s="6"/>
      <c r="AMP74" s="6"/>
      <c r="AMQ74" s="6"/>
      <c r="AMR74" s="6"/>
      <c r="AMS74" s="6"/>
      <c r="AMT74" s="6"/>
      <c r="AMU74" s="6"/>
      <c r="AMV74" s="6"/>
      <c r="AMW74" s="6"/>
      <c r="AMX74" s="6"/>
      <c r="AMY74" s="6"/>
      <c r="AMZ74" s="6"/>
      <c r="ANA74" s="6"/>
      <c r="ANB74" s="6"/>
      <c r="ANC74" s="6"/>
      <c r="AND74" s="6"/>
      <c r="ANE74" s="6"/>
      <c r="ANF74" s="6"/>
      <c r="ANG74" s="6"/>
      <c r="ANH74" s="6"/>
      <c r="ANI74" s="6"/>
      <c r="ANJ74" s="6"/>
      <c r="ANK74" s="6"/>
      <c r="ANL74" s="6"/>
      <c r="ANM74" s="6"/>
      <c r="ANN74" s="6"/>
      <c r="ANO74" s="6"/>
      <c r="ANP74" s="6"/>
      <c r="ANQ74" s="6"/>
      <c r="ANR74" s="6"/>
      <c r="ANS74" s="6"/>
      <c r="ANT74" s="6"/>
      <c r="ANU74" s="6"/>
      <c r="ANV74" s="6"/>
      <c r="ANW74" s="6"/>
      <c r="ANX74" s="6"/>
      <c r="ANY74" s="6"/>
      <c r="ANZ74" s="6"/>
      <c r="AOA74" s="6"/>
      <c r="AOB74" s="6"/>
      <c r="AOC74" s="6"/>
      <c r="AOD74" s="6"/>
      <c r="AOE74" s="6"/>
      <c r="AOF74" s="6"/>
      <c r="AOG74" s="6"/>
      <c r="AOH74" s="6"/>
      <c r="AOI74" s="6"/>
      <c r="AOJ74" s="6"/>
      <c r="AOK74" s="6"/>
      <c r="AOL74" s="6"/>
      <c r="AOM74" s="6"/>
      <c r="AON74" s="6"/>
      <c r="AOO74" s="6"/>
      <c r="AOP74" s="6"/>
      <c r="AOQ74" s="6"/>
      <c r="AOR74" s="6"/>
      <c r="AOS74" s="6"/>
      <c r="AOT74" s="6"/>
      <c r="AOU74" s="6"/>
      <c r="AOV74" s="6"/>
      <c r="AOW74" s="6"/>
      <c r="AOX74" s="6"/>
      <c r="AOY74" s="6"/>
      <c r="AOZ74" s="6"/>
      <c r="APA74" s="6"/>
      <c r="APB74" s="6"/>
      <c r="APC74" s="6"/>
      <c r="APD74" s="6"/>
      <c r="APE74" s="6"/>
      <c r="APF74" s="6"/>
      <c r="APG74" s="6"/>
      <c r="APH74" s="6"/>
      <c r="API74" s="6"/>
      <c r="APJ74" s="6"/>
      <c r="APK74" s="6"/>
      <c r="APL74" s="6"/>
      <c r="APM74" s="6"/>
      <c r="APN74" s="6"/>
      <c r="APO74" s="6"/>
      <c r="APP74" s="6"/>
      <c r="APQ74" s="6"/>
      <c r="APR74" s="6"/>
      <c r="APS74" s="6"/>
      <c r="APT74" s="6"/>
      <c r="APU74" s="6"/>
      <c r="APV74" s="6"/>
      <c r="APW74" s="6"/>
      <c r="APX74" s="6"/>
      <c r="APY74" s="6"/>
      <c r="APZ74" s="6"/>
      <c r="AQA74" s="6"/>
      <c r="AQB74" s="6"/>
      <c r="AQC74" s="6"/>
      <c r="AQD74" s="6"/>
      <c r="AQE74" s="6"/>
      <c r="AQF74" s="6"/>
      <c r="AQG74" s="6"/>
      <c r="AQH74" s="6"/>
      <c r="AQI74" s="6"/>
      <c r="AQJ74" s="6"/>
      <c r="AQK74" s="6"/>
      <c r="AQL74" s="6"/>
      <c r="AQM74" s="6"/>
      <c r="AQN74" s="6"/>
      <c r="AQO74" s="6"/>
      <c r="AQP74" s="6"/>
      <c r="AQQ74" s="6"/>
      <c r="AQR74" s="6"/>
      <c r="AQS74" s="6"/>
      <c r="AQT74" s="6"/>
      <c r="AQU74" s="6"/>
      <c r="AQV74" s="6"/>
      <c r="AQW74" s="6"/>
      <c r="AQX74" s="6"/>
      <c r="AQY74" s="6"/>
      <c r="AQZ74" s="6"/>
      <c r="ARA74" s="6"/>
      <c r="ARB74" s="6"/>
      <c r="ARC74" s="6"/>
      <c r="ARD74" s="6"/>
      <c r="ARE74" s="6"/>
      <c r="ARF74" s="6"/>
      <c r="ARG74" s="6"/>
      <c r="ARH74" s="6"/>
      <c r="ARI74" s="6"/>
      <c r="ARJ74" s="6"/>
      <c r="ARK74" s="6"/>
      <c r="ARL74" s="6"/>
      <c r="ARM74" s="6"/>
      <c r="ARN74" s="6"/>
      <c r="ARO74" s="6"/>
      <c r="ARP74" s="6"/>
      <c r="ARQ74" s="6"/>
      <c r="ARR74" s="6"/>
      <c r="ARS74" s="6"/>
      <c r="ART74" s="6"/>
      <c r="ARU74" s="6"/>
      <c r="ARV74" s="6"/>
      <c r="ARW74" s="6"/>
      <c r="ARX74" s="6"/>
      <c r="ARY74" s="6"/>
      <c r="ARZ74" s="6"/>
      <c r="ASA74" s="6"/>
      <c r="ASB74" s="6"/>
      <c r="ASC74" s="6"/>
      <c r="ASD74" s="6"/>
      <c r="ASE74" s="6"/>
      <c r="ASF74" s="6"/>
      <c r="ASG74" s="6"/>
      <c r="ASH74" s="6"/>
      <c r="ASI74" s="6"/>
      <c r="ASJ74" s="6"/>
      <c r="ASK74" s="6"/>
      <c r="ASL74" s="6"/>
      <c r="ASM74" s="6"/>
      <c r="ASN74" s="6"/>
      <c r="ASO74" s="6"/>
      <c r="ASP74" s="6"/>
      <c r="ASQ74" s="6"/>
      <c r="ASR74" s="6"/>
      <c r="ASS74" s="6"/>
      <c r="AST74" s="6"/>
      <c r="ASU74" s="6"/>
      <c r="ASV74" s="6"/>
      <c r="ASW74" s="6"/>
      <c r="ASX74" s="6"/>
      <c r="ASY74" s="6"/>
      <c r="ASZ74" s="6"/>
      <c r="ATA74" s="6"/>
      <c r="ATB74" s="6"/>
      <c r="ATC74" s="6"/>
      <c r="ATD74" s="6"/>
      <c r="ATE74" s="6"/>
      <c r="ATF74" s="6"/>
      <c r="ATG74" s="6"/>
      <c r="ATH74" s="6"/>
      <c r="ATI74" s="6"/>
      <c r="ATJ74" s="6"/>
      <c r="ATK74" s="6"/>
      <c r="ATL74" s="6"/>
      <c r="ATM74" s="6"/>
      <c r="ATN74" s="6"/>
      <c r="ATO74" s="6"/>
      <c r="ATP74" s="6"/>
      <c r="ATQ74" s="6"/>
      <c r="ATR74" s="6"/>
      <c r="ATS74" s="6"/>
      <c r="ATT74" s="6"/>
      <c r="ATU74" s="6"/>
      <c r="ATV74" s="6"/>
      <c r="ATW74" s="6"/>
      <c r="ATX74" s="6"/>
      <c r="ATY74" s="6"/>
      <c r="ATZ74" s="6"/>
      <c r="AUA74" s="6"/>
      <c r="AUB74" s="6"/>
      <c r="AUC74" s="6"/>
      <c r="AUD74" s="6"/>
      <c r="AUE74" s="6"/>
      <c r="AUF74" s="6"/>
      <c r="AUG74" s="6"/>
      <c r="AUH74" s="6"/>
      <c r="AUI74" s="6"/>
      <c r="AUJ74" s="6"/>
      <c r="AUK74" s="6"/>
      <c r="AUL74" s="6"/>
      <c r="AUM74" s="6"/>
      <c r="AUN74" s="6"/>
      <c r="AUO74" s="6"/>
      <c r="AUP74" s="6"/>
      <c r="AUQ74" s="6"/>
      <c r="AUR74" s="6"/>
      <c r="AUS74" s="6"/>
      <c r="AUT74" s="6"/>
      <c r="AUU74" s="6"/>
      <c r="AUV74" s="6"/>
      <c r="AUW74" s="6"/>
      <c r="AUX74" s="6"/>
      <c r="AUY74" s="6"/>
      <c r="AUZ74" s="6"/>
      <c r="AVA74" s="6"/>
      <c r="AVB74" s="6"/>
      <c r="AVC74" s="6"/>
      <c r="AVD74" s="6"/>
      <c r="AVE74" s="6"/>
      <c r="AVF74" s="6"/>
      <c r="AVG74" s="6"/>
      <c r="AVH74" s="6"/>
      <c r="AVI74" s="6"/>
      <c r="AVJ74" s="6"/>
      <c r="AVK74" s="6"/>
      <c r="AVL74" s="6"/>
      <c r="AVM74" s="6"/>
      <c r="AVN74" s="6"/>
      <c r="AVO74" s="6"/>
      <c r="AVP74" s="6"/>
      <c r="AVQ74" s="6"/>
      <c r="AVR74" s="6"/>
      <c r="AVS74" s="6"/>
      <c r="AVT74" s="6"/>
      <c r="AVU74" s="6"/>
      <c r="AVV74" s="6"/>
      <c r="AVW74" s="6"/>
      <c r="AVX74" s="6"/>
      <c r="AVY74" s="6"/>
      <c r="AVZ74" s="6"/>
      <c r="AWA74" s="6"/>
      <c r="AWB74" s="6"/>
      <c r="AWC74" s="6"/>
      <c r="AWD74" s="6"/>
      <c r="AWE74" s="6"/>
      <c r="AWF74" s="6"/>
      <c r="AWG74" s="6"/>
      <c r="AWH74" s="6"/>
      <c r="AWI74" s="6"/>
      <c r="AWJ74" s="6"/>
      <c r="AWK74" s="6"/>
      <c r="AWL74" s="6"/>
      <c r="AWM74" s="6"/>
      <c r="AWN74" s="6"/>
      <c r="AWO74" s="6"/>
      <c r="AWP74" s="6"/>
      <c r="AWQ74" s="6"/>
      <c r="AWR74" s="6"/>
      <c r="AWS74" s="6"/>
      <c r="AWT74" s="6"/>
      <c r="AWU74" s="6"/>
      <c r="AWV74" s="6"/>
      <c r="AWW74" s="6"/>
      <c r="AWX74" s="6"/>
      <c r="AWY74" s="6"/>
      <c r="AWZ74" s="6"/>
      <c r="AXA74" s="6"/>
      <c r="AXB74" s="6"/>
      <c r="AXC74" s="6"/>
      <c r="AXD74" s="6"/>
      <c r="AXE74" s="6"/>
      <c r="AXF74" s="6"/>
      <c r="AXG74" s="6"/>
      <c r="AXH74" s="6"/>
      <c r="AXI74" s="6"/>
      <c r="AXJ74" s="6"/>
      <c r="AXK74" s="6"/>
      <c r="AXL74" s="6"/>
      <c r="AXM74" s="6"/>
      <c r="AXN74" s="6"/>
      <c r="AXO74" s="6"/>
      <c r="AXP74" s="6"/>
      <c r="AXQ74" s="6"/>
      <c r="AXR74" s="6"/>
      <c r="AXS74" s="6"/>
      <c r="AXT74" s="6"/>
      <c r="AXU74" s="6"/>
      <c r="AXV74" s="6"/>
      <c r="AXW74" s="6"/>
      <c r="AXX74" s="6"/>
      <c r="AXY74" s="6"/>
      <c r="AXZ74" s="6"/>
      <c r="AYA74" s="6"/>
      <c r="AYB74" s="6"/>
      <c r="AYC74" s="6"/>
      <c r="AYD74" s="6"/>
      <c r="AYE74" s="6"/>
      <c r="AYF74" s="6"/>
      <c r="AYG74" s="6"/>
      <c r="AYH74" s="6"/>
      <c r="AYI74" s="6"/>
      <c r="AYJ74" s="6"/>
      <c r="AYK74" s="6"/>
      <c r="AYL74" s="6"/>
      <c r="AYM74" s="6"/>
      <c r="AYN74" s="6"/>
      <c r="AYO74" s="6"/>
      <c r="AYP74" s="6"/>
      <c r="AYQ74" s="6"/>
      <c r="AYR74" s="6"/>
      <c r="AYS74" s="6"/>
      <c r="AYT74" s="6"/>
      <c r="AYU74" s="6"/>
      <c r="AYV74" s="6"/>
      <c r="AYW74" s="6"/>
      <c r="AYX74" s="6"/>
      <c r="AYY74" s="6"/>
      <c r="AYZ74" s="6"/>
      <c r="AZA74" s="6"/>
      <c r="AZB74" s="6"/>
      <c r="AZC74" s="6"/>
      <c r="AZD74" s="6"/>
      <c r="AZE74" s="6"/>
      <c r="AZF74" s="6"/>
      <c r="AZG74" s="6"/>
      <c r="AZH74" s="6"/>
      <c r="AZI74" s="6"/>
      <c r="AZJ74" s="6"/>
      <c r="AZK74" s="6"/>
      <c r="AZL74" s="6"/>
      <c r="AZM74" s="6"/>
      <c r="AZN74" s="6"/>
      <c r="AZO74" s="6"/>
      <c r="AZP74" s="6"/>
      <c r="AZQ74" s="6"/>
      <c r="AZR74" s="6"/>
      <c r="AZS74" s="6"/>
      <c r="AZT74" s="6"/>
      <c r="AZU74" s="6"/>
      <c r="AZV74" s="6"/>
      <c r="AZW74" s="6"/>
      <c r="AZX74" s="6"/>
      <c r="AZY74" s="6"/>
      <c r="AZZ74" s="6"/>
      <c r="BAA74" s="6"/>
      <c r="BAB74" s="6"/>
      <c r="BAC74" s="6"/>
      <c r="BAD74" s="6"/>
      <c r="BAE74" s="6"/>
      <c r="BAF74" s="6"/>
      <c r="BAG74" s="6"/>
      <c r="BAH74" s="6"/>
      <c r="BAI74" s="6"/>
      <c r="BAJ74" s="6"/>
      <c r="BAK74" s="6"/>
      <c r="BAL74" s="6"/>
      <c r="BAM74" s="6"/>
      <c r="BAN74" s="6"/>
      <c r="BAO74" s="6"/>
      <c r="BAP74" s="6"/>
      <c r="BAQ74" s="6"/>
      <c r="BAR74" s="6"/>
      <c r="BAS74" s="6"/>
      <c r="BAT74" s="6"/>
      <c r="BAU74" s="6"/>
      <c r="BAV74" s="6"/>
      <c r="BAW74" s="6"/>
      <c r="BAX74" s="6"/>
      <c r="BAY74" s="6"/>
      <c r="BAZ74" s="6"/>
      <c r="BBA74" s="6"/>
      <c r="BBB74" s="6"/>
      <c r="BBC74" s="6"/>
      <c r="BBD74" s="6"/>
      <c r="BBE74" s="6"/>
      <c r="BBF74" s="6"/>
      <c r="BBG74" s="6"/>
      <c r="BBH74" s="6"/>
      <c r="BBI74" s="6"/>
      <c r="BBJ74" s="6"/>
      <c r="BBK74" s="6"/>
      <c r="BBL74" s="6"/>
      <c r="BBM74" s="6"/>
      <c r="BBN74" s="6"/>
      <c r="BBO74" s="6"/>
      <c r="BBP74" s="6"/>
      <c r="BBQ74" s="6"/>
      <c r="BBR74" s="6"/>
      <c r="BBS74" s="6"/>
      <c r="BBT74" s="6"/>
      <c r="BBU74" s="6"/>
      <c r="BBV74" s="6"/>
      <c r="BBW74" s="6"/>
      <c r="BBX74" s="6"/>
      <c r="BBY74" s="6"/>
      <c r="BBZ74" s="6"/>
      <c r="BCA74" s="6"/>
      <c r="BCB74" s="6"/>
      <c r="BCC74" s="6"/>
      <c r="BCD74" s="6"/>
      <c r="BCE74" s="6"/>
      <c r="BCF74" s="6"/>
      <c r="BCG74" s="6"/>
      <c r="BCH74" s="6"/>
      <c r="BCI74" s="6"/>
      <c r="BCJ74" s="6"/>
      <c r="BCK74" s="6"/>
      <c r="BCL74" s="6"/>
      <c r="BCM74" s="6"/>
      <c r="BCN74" s="6"/>
      <c r="BCO74" s="6"/>
      <c r="BCP74" s="6"/>
      <c r="BCQ74" s="6"/>
      <c r="BCR74" s="6"/>
      <c r="BCS74" s="6"/>
      <c r="BCT74" s="6"/>
      <c r="BCU74" s="6"/>
      <c r="BCV74" s="6"/>
      <c r="BCW74" s="6"/>
      <c r="BCX74" s="6"/>
      <c r="BCY74" s="6"/>
      <c r="BCZ74" s="6"/>
      <c r="BDA74" s="6"/>
      <c r="BDB74" s="6"/>
      <c r="BDC74" s="6"/>
      <c r="BDD74" s="6"/>
      <c r="BDE74" s="6"/>
      <c r="BDF74" s="6"/>
      <c r="BDG74" s="6"/>
      <c r="BDH74" s="6"/>
      <c r="BDI74" s="6"/>
      <c r="BDJ74" s="6"/>
      <c r="BDK74" s="6"/>
      <c r="BDL74" s="6"/>
      <c r="BDM74" s="6"/>
      <c r="BDN74" s="6"/>
      <c r="BDO74" s="6"/>
      <c r="BDP74" s="6"/>
      <c r="BDQ74" s="6"/>
      <c r="BDR74" s="6"/>
      <c r="BDS74" s="6"/>
      <c r="BDT74" s="6"/>
      <c r="BDU74" s="6"/>
      <c r="BDV74" s="6"/>
      <c r="BDW74" s="6"/>
      <c r="BDX74" s="6"/>
      <c r="BDY74" s="6"/>
      <c r="BDZ74" s="6"/>
      <c r="BEA74" s="6"/>
      <c r="BEB74" s="6"/>
      <c r="BEC74" s="6"/>
      <c r="BED74" s="6"/>
      <c r="BEE74" s="6"/>
      <c r="BEF74" s="6"/>
      <c r="BEG74" s="6"/>
      <c r="BEH74" s="6"/>
      <c r="BEI74" s="6"/>
      <c r="BEJ74" s="6"/>
      <c r="BEK74" s="6"/>
      <c r="BEL74" s="6"/>
      <c r="BEM74" s="6"/>
      <c r="BEN74" s="6"/>
      <c r="BEO74" s="6"/>
      <c r="BEP74" s="6"/>
      <c r="BEQ74" s="6"/>
      <c r="BER74" s="6"/>
      <c r="BES74" s="6"/>
      <c r="BET74" s="6"/>
      <c r="BEU74" s="6"/>
      <c r="BEV74" s="6"/>
      <c r="BEW74" s="6"/>
      <c r="BEX74" s="6"/>
      <c r="BEY74" s="6"/>
      <c r="BEZ74" s="6"/>
      <c r="BFA74" s="6"/>
      <c r="BFB74" s="6"/>
      <c r="BFC74" s="6"/>
      <c r="BFD74" s="6"/>
      <c r="BFE74" s="6"/>
      <c r="BFF74" s="6"/>
      <c r="BFG74" s="6"/>
      <c r="BFH74" s="6"/>
      <c r="BFI74" s="6"/>
      <c r="BFJ74" s="6"/>
      <c r="BFK74" s="6"/>
      <c r="BFL74" s="6"/>
      <c r="BFM74" s="6"/>
      <c r="BFN74" s="6"/>
      <c r="BFO74" s="6"/>
      <c r="BFP74" s="6"/>
      <c r="BFQ74" s="6"/>
      <c r="BFR74" s="6"/>
      <c r="BFS74" s="6"/>
      <c r="BFT74" s="6"/>
      <c r="BFU74" s="6"/>
      <c r="BFV74" s="6"/>
      <c r="BFW74" s="6"/>
      <c r="BFX74" s="6"/>
      <c r="BFY74" s="6"/>
      <c r="BFZ74" s="6"/>
      <c r="BGA74" s="6"/>
      <c r="BGB74" s="6"/>
      <c r="BGC74" s="6"/>
      <c r="BGD74" s="6"/>
      <c r="BGE74" s="6"/>
      <c r="BGF74" s="6"/>
      <c r="BGG74" s="6"/>
      <c r="BGH74" s="6"/>
      <c r="BGI74" s="6"/>
      <c r="BGJ74" s="6"/>
      <c r="BGK74" s="6"/>
      <c r="BGL74" s="6"/>
      <c r="BGM74" s="6"/>
      <c r="BGN74" s="6"/>
      <c r="BGO74" s="6"/>
      <c r="BGP74" s="6"/>
      <c r="BGQ74" s="6"/>
      <c r="BGR74" s="6"/>
      <c r="BGS74" s="6"/>
      <c r="BGT74" s="6"/>
      <c r="BGU74" s="6"/>
      <c r="BGV74" s="6"/>
      <c r="BGW74" s="6"/>
      <c r="BGX74" s="6"/>
      <c r="BGY74" s="6"/>
      <c r="BGZ74" s="6"/>
      <c r="BHA74" s="6"/>
      <c r="BHB74" s="6"/>
      <c r="BHC74" s="6"/>
      <c r="BHD74" s="6"/>
      <c r="BHE74" s="6"/>
      <c r="BHF74" s="6"/>
      <c r="BHG74" s="6"/>
      <c r="BHH74" s="6"/>
      <c r="BHI74" s="6"/>
      <c r="BHJ74" s="6"/>
      <c r="BHK74" s="6"/>
      <c r="BHL74" s="6"/>
      <c r="BHM74" s="6"/>
      <c r="BHN74" s="6"/>
      <c r="BHO74" s="6"/>
      <c r="BHP74" s="6"/>
      <c r="BHQ74" s="6"/>
      <c r="BHR74" s="6"/>
      <c r="BHS74" s="6"/>
      <c r="BHT74" s="6"/>
      <c r="BHU74" s="6"/>
      <c r="BHV74" s="6"/>
      <c r="BHW74" s="6"/>
      <c r="BHX74" s="6"/>
      <c r="BHY74" s="6"/>
      <c r="BHZ74" s="6"/>
      <c r="BIA74" s="6"/>
      <c r="BIB74" s="6"/>
      <c r="BIC74" s="6"/>
      <c r="BID74" s="6"/>
      <c r="BIE74" s="6"/>
      <c r="BIF74" s="6"/>
      <c r="BIG74" s="6"/>
      <c r="BIH74" s="6"/>
      <c r="BII74" s="6"/>
      <c r="BIJ74" s="6"/>
      <c r="BIK74" s="6"/>
      <c r="BIL74" s="6"/>
      <c r="BIM74" s="6"/>
      <c r="BIN74" s="6"/>
      <c r="BIO74" s="6"/>
      <c r="BIP74" s="6"/>
      <c r="BIQ74" s="6"/>
      <c r="BIR74" s="6"/>
      <c r="BIS74" s="6"/>
      <c r="BIT74" s="6"/>
      <c r="BIU74" s="6"/>
      <c r="BIV74" s="6"/>
      <c r="BIW74" s="6"/>
      <c r="BIX74" s="6"/>
      <c r="BIY74" s="6"/>
      <c r="BIZ74" s="6"/>
      <c r="BJA74" s="6"/>
      <c r="BJB74" s="6"/>
      <c r="BJC74" s="6"/>
      <c r="BJD74" s="6"/>
      <c r="BJE74" s="6"/>
      <c r="BJF74" s="6"/>
      <c r="BJG74" s="6"/>
      <c r="BJH74" s="6"/>
      <c r="BJI74" s="6"/>
      <c r="BJJ74" s="6"/>
      <c r="BJK74" s="6"/>
      <c r="BJL74" s="6"/>
      <c r="BJM74" s="6"/>
      <c r="BJN74" s="6"/>
      <c r="BJO74" s="6"/>
      <c r="BJP74" s="6"/>
      <c r="BJQ74" s="6"/>
      <c r="BJR74" s="6"/>
      <c r="BJS74" s="6"/>
      <c r="BJT74" s="6"/>
      <c r="BJU74" s="6"/>
      <c r="BJV74" s="6"/>
      <c r="BJW74" s="6"/>
      <c r="BJX74" s="6"/>
      <c r="BJY74" s="6"/>
      <c r="BJZ74" s="6"/>
      <c r="BKA74" s="6"/>
      <c r="BKB74" s="6"/>
      <c r="BKC74" s="6"/>
      <c r="BKD74" s="6"/>
      <c r="BKE74" s="6"/>
      <c r="BKF74" s="6"/>
      <c r="BKG74" s="6"/>
      <c r="BKH74" s="6"/>
      <c r="BKI74" s="6"/>
      <c r="BKJ74" s="6"/>
      <c r="BKK74" s="6"/>
      <c r="BKL74" s="6"/>
      <c r="BKM74" s="6"/>
      <c r="BKN74" s="6"/>
      <c r="BKO74" s="6"/>
      <c r="BKP74" s="6"/>
      <c r="BKQ74" s="6"/>
      <c r="BKR74" s="6"/>
      <c r="BKS74" s="6"/>
      <c r="BKT74" s="6"/>
      <c r="BKU74" s="6"/>
      <c r="BKV74" s="6"/>
      <c r="BKW74" s="6"/>
      <c r="BKX74" s="6"/>
      <c r="BKY74" s="6"/>
      <c r="BKZ74" s="6"/>
      <c r="BLA74" s="6"/>
      <c r="BLB74" s="6"/>
      <c r="BLC74" s="6"/>
      <c r="BLD74" s="6"/>
      <c r="BLE74" s="6"/>
      <c r="BLF74" s="6"/>
      <c r="BLG74" s="6"/>
      <c r="BLH74" s="6"/>
      <c r="BLI74" s="6"/>
      <c r="BLJ74" s="6"/>
      <c r="BLK74" s="6"/>
      <c r="BLL74" s="6"/>
      <c r="BLM74" s="6"/>
      <c r="BLN74" s="6"/>
      <c r="BLO74" s="6"/>
      <c r="BLP74" s="6"/>
      <c r="BLQ74" s="6"/>
      <c r="BLR74" s="6"/>
      <c r="BLS74" s="6"/>
      <c r="BLT74" s="6"/>
      <c r="BLU74" s="6"/>
      <c r="BLV74" s="6"/>
      <c r="BLW74" s="6"/>
      <c r="BLX74" s="6"/>
      <c r="BLY74" s="6"/>
      <c r="BLZ74" s="6"/>
      <c r="BMA74" s="6"/>
      <c r="BMB74" s="6"/>
      <c r="BMC74" s="6"/>
      <c r="BMD74" s="6"/>
      <c r="BME74" s="6"/>
      <c r="BMF74" s="6"/>
      <c r="BMG74" s="6"/>
      <c r="BMH74" s="6"/>
      <c r="BMI74" s="6"/>
      <c r="BMJ74" s="6"/>
      <c r="BMK74" s="6"/>
      <c r="BML74" s="6"/>
      <c r="BMM74" s="6"/>
      <c r="BMN74" s="6"/>
      <c r="BMO74" s="6"/>
      <c r="BMP74" s="6"/>
      <c r="BMQ74" s="6"/>
      <c r="BMR74" s="6"/>
      <c r="BMS74" s="6"/>
      <c r="BMT74" s="6"/>
      <c r="BMU74" s="6"/>
      <c r="BMV74" s="6"/>
      <c r="BMW74" s="6"/>
      <c r="BMX74" s="6"/>
      <c r="BMY74" s="6"/>
      <c r="BMZ74" s="6"/>
      <c r="BNA74" s="6"/>
      <c r="BNB74" s="6"/>
      <c r="BNC74" s="6"/>
      <c r="BND74" s="6"/>
      <c r="BNE74" s="6"/>
      <c r="BNF74" s="6"/>
      <c r="BNG74" s="6"/>
      <c r="BNH74" s="6"/>
      <c r="BNI74" s="6"/>
      <c r="BNJ74" s="6"/>
      <c r="BNK74" s="6"/>
      <c r="BNL74" s="6"/>
      <c r="BNM74" s="6"/>
      <c r="BNN74" s="6"/>
      <c r="BNO74" s="6"/>
      <c r="BNP74" s="6"/>
      <c r="BNQ74" s="6"/>
      <c r="BNR74" s="6"/>
      <c r="BNS74" s="6"/>
      <c r="BNT74" s="6"/>
      <c r="BNU74" s="6"/>
      <c r="BNV74" s="6"/>
      <c r="BNW74" s="6"/>
      <c r="BNX74" s="6"/>
      <c r="BNY74" s="6"/>
      <c r="BNZ74" s="6"/>
      <c r="BOA74" s="6"/>
      <c r="BOB74" s="6"/>
      <c r="BOC74" s="6"/>
      <c r="BOD74" s="6"/>
      <c r="BOE74" s="6"/>
      <c r="BOF74" s="6"/>
      <c r="BOG74" s="6"/>
      <c r="BOH74" s="6"/>
      <c r="BOI74" s="6"/>
      <c r="BOJ74" s="6"/>
      <c r="BOK74" s="6"/>
      <c r="BOL74" s="6"/>
      <c r="BOM74" s="6"/>
      <c r="BON74" s="6"/>
      <c r="BOO74" s="6"/>
      <c r="BOP74" s="6"/>
      <c r="BOQ74" s="6"/>
      <c r="BOR74" s="6"/>
      <c r="BOS74" s="6"/>
      <c r="BOT74" s="6"/>
      <c r="BOU74" s="6"/>
      <c r="BOV74" s="6"/>
      <c r="BOW74" s="6"/>
      <c r="BOX74" s="6"/>
      <c r="BOY74" s="6"/>
      <c r="BOZ74" s="6"/>
      <c r="BPA74" s="6"/>
      <c r="BPB74" s="6"/>
      <c r="BPC74" s="6"/>
      <c r="BPD74" s="6"/>
      <c r="BPE74" s="6"/>
      <c r="BPF74" s="6"/>
      <c r="BPG74" s="6"/>
      <c r="BPH74" s="6"/>
      <c r="BPI74" s="6"/>
      <c r="BPJ74" s="6"/>
      <c r="BPK74" s="6"/>
      <c r="BPL74" s="6"/>
      <c r="BPM74" s="6"/>
      <c r="BPN74" s="6"/>
      <c r="BPO74" s="6"/>
      <c r="BPP74" s="6"/>
      <c r="BPQ74" s="6"/>
      <c r="BPR74" s="6"/>
      <c r="BPS74" s="6"/>
      <c r="BPT74" s="6"/>
      <c r="BPU74" s="6"/>
      <c r="BPV74" s="6"/>
      <c r="BPW74" s="6"/>
      <c r="BPX74" s="6"/>
      <c r="BPY74" s="6"/>
      <c r="BPZ74" s="6"/>
      <c r="BQA74" s="6"/>
      <c r="BQB74" s="6"/>
      <c r="BQC74" s="6"/>
      <c r="BQD74" s="6"/>
      <c r="BQE74" s="6"/>
      <c r="BQF74" s="6"/>
      <c r="BQG74" s="6"/>
      <c r="BQH74" s="6"/>
      <c r="BQI74" s="6"/>
      <c r="BQJ74" s="6"/>
      <c r="BQK74" s="6"/>
      <c r="BQL74" s="6"/>
      <c r="BQM74" s="6"/>
      <c r="BQN74" s="6"/>
      <c r="BQO74" s="6"/>
      <c r="BQP74" s="6"/>
      <c r="BQQ74" s="6"/>
      <c r="BQR74" s="6"/>
      <c r="BQS74" s="6"/>
      <c r="BQT74" s="6"/>
      <c r="BQU74" s="6"/>
      <c r="BQV74" s="6"/>
      <c r="BQW74" s="6"/>
      <c r="BQX74" s="6"/>
      <c r="BQY74" s="6"/>
      <c r="BQZ74" s="6"/>
      <c r="BRA74" s="6"/>
      <c r="BRB74" s="6"/>
      <c r="BRC74" s="6"/>
      <c r="BRD74" s="6"/>
      <c r="BRE74" s="6"/>
      <c r="BRF74" s="6"/>
      <c r="BRG74" s="6"/>
      <c r="BRH74" s="6"/>
      <c r="BRI74" s="6"/>
      <c r="BRJ74" s="6"/>
      <c r="BRK74" s="6"/>
      <c r="BRL74" s="6"/>
      <c r="BRM74" s="6"/>
      <c r="BRN74" s="6"/>
      <c r="BRO74" s="6"/>
      <c r="BRP74" s="6"/>
      <c r="BRQ74" s="6"/>
      <c r="BRR74" s="6"/>
      <c r="BRS74" s="6"/>
      <c r="BRT74" s="6"/>
      <c r="BRU74" s="6"/>
      <c r="BRV74" s="6"/>
      <c r="BRW74" s="6"/>
      <c r="BRX74" s="6"/>
      <c r="BRY74" s="6"/>
      <c r="BRZ74" s="6"/>
      <c r="BSA74" s="6"/>
      <c r="BSB74" s="6"/>
      <c r="BSC74" s="6"/>
      <c r="BSD74" s="6"/>
      <c r="BSE74" s="6"/>
      <c r="BSF74" s="6"/>
      <c r="BSG74" s="6"/>
      <c r="BSH74" s="6"/>
      <c r="BSI74" s="6"/>
      <c r="BSJ74" s="6"/>
      <c r="BSK74" s="6"/>
      <c r="BSL74" s="6"/>
      <c r="BSM74" s="6"/>
      <c r="BSN74" s="6"/>
      <c r="BSO74" s="6"/>
      <c r="BSP74" s="6"/>
      <c r="BSQ74" s="6"/>
      <c r="BSR74" s="6"/>
      <c r="BSS74" s="6"/>
      <c r="BST74" s="6"/>
      <c r="BSU74" s="6"/>
      <c r="BSV74" s="6"/>
      <c r="BSW74" s="6"/>
      <c r="BSX74" s="6"/>
      <c r="BSY74" s="6"/>
      <c r="BSZ74" s="6"/>
      <c r="BTA74" s="6"/>
      <c r="BTB74" s="6"/>
      <c r="BTC74" s="6"/>
      <c r="BTD74" s="6"/>
      <c r="BTE74" s="6"/>
      <c r="BTF74" s="6"/>
      <c r="BTG74" s="6"/>
      <c r="BTH74" s="6"/>
      <c r="BTI74" s="6"/>
      <c r="BTJ74" s="6"/>
      <c r="BTK74" s="6"/>
      <c r="BTL74" s="6"/>
      <c r="BTM74" s="6"/>
      <c r="BTN74" s="6"/>
      <c r="BTO74" s="6"/>
      <c r="BTP74" s="6"/>
      <c r="BTQ74" s="6"/>
      <c r="BTR74" s="6"/>
      <c r="BTS74" s="6"/>
      <c r="BTT74" s="6"/>
      <c r="BTU74" s="6"/>
      <c r="BTV74" s="6"/>
      <c r="BTW74" s="6"/>
      <c r="BTX74" s="6"/>
      <c r="BTY74" s="6"/>
      <c r="BTZ74" s="6"/>
      <c r="BUA74" s="6"/>
      <c r="BUB74" s="6"/>
      <c r="BUC74" s="6"/>
      <c r="BUD74" s="6"/>
      <c r="BUE74" s="6"/>
      <c r="BUF74" s="6"/>
      <c r="BUG74" s="6"/>
      <c r="BUH74" s="6"/>
      <c r="BUI74" s="6"/>
      <c r="BUJ74" s="6"/>
      <c r="BUK74" s="6"/>
      <c r="BUL74" s="6"/>
      <c r="BUM74" s="6"/>
      <c r="BUN74" s="6"/>
      <c r="BUO74" s="6"/>
      <c r="BUP74" s="6"/>
      <c r="BUQ74" s="6"/>
      <c r="BUR74" s="6"/>
      <c r="BUS74" s="6"/>
      <c r="BUT74" s="6"/>
      <c r="BUU74" s="6"/>
      <c r="BUV74" s="6"/>
      <c r="BUW74" s="6"/>
      <c r="BUX74" s="6"/>
      <c r="BUY74" s="6"/>
      <c r="BUZ74" s="6"/>
      <c r="BVA74" s="6"/>
      <c r="BVB74" s="6"/>
      <c r="BVC74" s="6"/>
      <c r="BVD74" s="6"/>
      <c r="BVE74" s="6"/>
      <c r="BVF74" s="6"/>
      <c r="BVG74" s="6"/>
      <c r="BVH74" s="6"/>
      <c r="BVI74" s="6"/>
      <c r="BVJ74" s="6"/>
      <c r="BVK74" s="6"/>
      <c r="BVL74" s="6"/>
      <c r="BVM74" s="6"/>
      <c r="BVN74" s="6"/>
      <c r="BVO74" s="6"/>
      <c r="BVP74" s="6"/>
      <c r="BVQ74" s="6"/>
      <c r="BVR74" s="6"/>
      <c r="BVS74" s="6"/>
      <c r="BVT74" s="6"/>
      <c r="BVU74" s="6"/>
      <c r="BVV74" s="6"/>
      <c r="BVW74" s="6"/>
      <c r="BVX74" s="6"/>
      <c r="BVY74" s="6"/>
      <c r="BVZ74" s="6"/>
      <c r="BWA74" s="6"/>
      <c r="BWB74" s="6"/>
      <c r="BWC74" s="6"/>
      <c r="BWD74" s="6"/>
      <c r="BWE74" s="6"/>
      <c r="BWF74" s="6"/>
      <c r="BWG74" s="6"/>
      <c r="BWH74" s="6"/>
      <c r="BWI74" s="6"/>
      <c r="BWJ74" s="6"/>
      <c r="BWK74" s="6"/>
      <c r="BWL74" s="6"/>
      <c r="BWM74" s="6"/>
      <c r="BWN74" s="6"/>
      <c r="BWO74" s="6"/>
      <c r="BWP74" s="6"/>
      <c r="BWQ74" s="6"/>
      <c r="BWR74" s="6"/>
      <c r="BWS74" s="6"/>
      <c r="BWT74" s="6"/>
      <c r="BWU74" s="6"/>
      <c r="BWV74" s="6"/>
      <c r="BWW74" s="6"/>
      <c r="BWX74" s="6"/>
      <c r="BWY74" s="6"/>
      <c r="BWZ74" s="6"/>
      <c r="BXA74" s="6"/>
      <c r="BXB74" s="6"/>
      <c r="BXC74" s="6"/>
      <c r="BXD74" s="6"/>
      <c r="BXE74" s="6"/>
      <c r="BXF74" s="6"/>
      <c r="BXG74" s="6"/>
      <c r="BXH74" s="6"/>
      <c r="BXI74" s="6"/>
      <c r="BXJ74" s="6"/>
      <c r="BXK74" s="6"/>
      <c r="BXL74" s="6"/>
      <c r="BXM74" s="6"/>
      <c r="BXN74" s="6"/>
      <c r="BXO74" s="6"/>
      <c r="BXP74" s="6"/>
      <c r="BXQ74" s="6"/>
      <c r="BXR74" s="6"/>
      <c r="BXS74" s="6"/>
      <c r="BXT74" s="6"/>
      <c r="BXU74" s="6"/>
      <c r="BXV74" s="6"/>
      <c r="BXW74" s="6"/>
      <c r="BXX74" s="6"/>
      <c r="BXY74" s="6"/>
      <c r="BXZ74" s="6"/>
      <c r="BYA74" s="6"/>
      <c r="BYB74" s="6"/>
      <c r="BYC74" s="6"/>
      <c r="BYD74" s="6"/>
      <c r="BYE74" s="6"/>
      <c r="BYF74" s="6"/>
      <c r="BYG74" s="6"/>
      <c r="BYH74" s="6"/>
      <c r="BYI74" s="6"/>
      <c r="BYJ74" s="6"/>
      <c r="BYK74" s="6"/>
      <c r="BYL74" s="6"/>
      <c r="BYM74" s="6"/>
      <c r="BYN74" s="6"/>
      <c r="BYO74" s="6"/>
      <c r="BYP74" s="6"/>
      <c r="BYQ74" s="6"/>
      <c r="BYR74" s="6"/>
      <c r="BYS74" s="6"/>
      <c r="BYT74" s="6"/>
      <c r="BYU74" s="6"/>
      <c r="BYV74" s="6"/>
      <c r="BYW74" s="6"/>
      <c r="BYX74" s="6"/>
      <c r="BYY74" s="6"/>
      <c r="BYZ74" s="6"/>
      <c r="BZA74" s="6"/>
      <c r="BZB74" s="6"/>
      <c r="BZC74" s="6"/>
      <c r="BZD74" s="6"/>
      <c r="BZE74" s="6"/>
      <c r="BZF74" s="6"/>
      <c r="BZG74" s="6"/>
      <c r="BZH74" s="6"/>
      <c r="BZI74" s="6"/>
      <c r="BZJ74" s="6"/>
      <c r="BZK74" s="6"/>
      <c r="BZL74" s="6"/>
      <c r="BZM74" s="6"/>
      <c r="BZN74" s="6"/>
      <c r="BZO74" s="6"/>
      <c r="BZP74" s="6"/>
      <c r="BZQ74" s="6"/>
      <c r="BZR74" s="6"/>
      <c r="BZS74" s="6"/>
      <c r="BZT74" s="6"/>
      <c r="BZU74" s="6"/>
      <c r="BZV74" s="6"/>
      <c r="BZW74" s="6"/>
      <c r="BZX74" s="6"/>
      <c r="BZY74" s="6"/>
      <c r="BZZ74" s="6"/>
      <c r="CAA74" s="6"/>
      <c r="CAB74" s="6"/>
      <c r="CAC74" s="6"/>
      <c r="CAD74" s="6"/>
      <c r="CAE74" s="6"/>
      <c r="CAF74" s="6"/>
      <c r="CAG74" s="6"/>
      <c r="CAH74" s="6"/>
      <c r="CAI74" s="6"/>
      <c r="CAJ74" s="6"/>
      <c r="CAK74" s="6"/>
      <c r="CAL74" s="6"/>
      <c r="CAM74" s="6"/>
      <c r="CAN74" s="6"/>
      <c r="CAO74" s="6"/>
      <c r="CAP74" s="6"/>
      <c r="CAQ74" s="6"/>
      <c r="CAR74" s="6"/>
      <c r="CAS74" s="6"/>
      <c r="CAT74" s="6"/>
      <c r="CAU74" s="6"/>
      <c r="CAV74" s="6"/>
      <c r="CAW74" s="6"/>
      <c r="CAX74" s="6"/>
      <c r="CAY74" s="6"/>
      <c r="CAZ74" s="6"/>
      <c r="CBA74" s="6"/>
      <c r="CBB74" s="6"/>
      <c r="CBC74" s="6"/>
      <c r="CBD74" s="6"/>
      <c r="CBE74" s="6"/>
      <c r="CBF74" s="6"/>
      <c r="CBG74" s="6"/>
      <c r="CBH74" s="6"/>
      <c r="CBI74" s="6"/>
      <c r="CBJ74" s="6"/>
      <c r="CBK74" s="6"/>
      <c r="CBL74" s="6"/>
      <c r="CBM74" s="6"/>
      <c r="CBN74" s="6"/>
      <c r="CBO74" s="6"/>
      <c r="CBP74" s="6"/>
      <c r="CBQ74" s="6"/>
      <c r="CBR74" s="6"/>
      <c r="CBS74" s="6"/>
      <c r="CBT74" s="6"/>
      <c r="CBU74" s="6"/>
      <c r="CBV74" s="6"/>
      <c r="CBW74" s="6"/>
      <c r="CBX74" s="6"/>
      <c r="CBY74" s="6"/>
      <c r="CBZ74" s="6"/>
      <c r="CCA74" s="6"/>
      <c r="CCB74" s="6"/>
      <c r="CCC74" s="6"/>
      <c r="CCD74" s="6"/>
      <c r="CCE74" s="6"/>
      <c r="CCF74" s="6"/>
      <c r="CCG74" s="6"/>
      <c r="CCH74" s="6"/>
      <c r="CCI74" s="6"/>
      <c r="CCJ74" s="6"/>
      <c r="CCK74" s="6"/>
      <c r="CCL74" s="6"/>
      <c r="CCM74" s="6"/>
      <c r="CCN74" s="6"/>
      <c r="CCO74" s="6"/>
      <c r="CCP74" s="6"/>
      <c r="CCQ74" s="6"/>
      <c r="CCR74" s="6"/>
      <c r="CCS74" s="6"/>
      <c r="CCT74" s="6"/>
      <c r="CCU74" s="6"/>
      <c r="CCV74" s="6"/>
      <c r="CCW74" s="6"/>
      <c r="CCX74" s="6"/>
      <c r="CCY74" s="6"/>
      <c r="CCZ74" s="6"/>
      <c r="CDA74" s="6"/>
      <c r="CDB74" s="6"/>
      <c r="CDC74" s="6"/>
      <c r="CDD74" s="6"/>
      <c r="CDE74" s="6"/>
      <c r="CDF74" s="6"/>
      <c r="CDG74" s="6"/>
      <c r="CDH74" s="6"/>
      <c r="CDI74" s="6"/>
      <c r="CDJ74" s="6"/>
      <c r="CDK74" s="6"/>
      <c r="CDL74" s="6"/>
      <c r="CDM74" s="6"/>
      <c r="CDN74" s="6"/>
      <c r="CDO74" s="6"/>
      <c r="CDP74" s="6"/>
      <c r="CDQ74" s="6"/>
      <c r="CDR74" s="6"/>
      <c r="CDS74" s="6"/>
      <c r="CDT74" s="6"/>
      <c r="CDU74" s="6"/>
      <c r="CDV74" s="6"/>
      <c r="CDW74" s="6"/>
      <c r="CDX74" s="6"/>
      <c r="CDY74" s="6"/>
      <c r="CDZ74" s="6"/>
      <c r="CEA74" s="6"/>
      <c r="CEB74" s="6"/>
      <c r="CEC74" s="6"/>
      <c r="CED74" s="6"/>
      <c r="CEE74" s="6"/>
      <c r="CEF74" s="6"/>
      <c r="CEG74" s="6"/>
      <c r="CEH74" s="6"/>
      <c r="CEI74" s="6"/>
      <c r="CEJ74" s="6"/>
      <c r="CEK74" s="6"/>
      <c r="CEL74" s="6"/>
      <c r="CEM74" s="6"/>
      <c r="CEN74" s="6"/>
      <c r="CEO74" s="6"/>
      <c r="CEP74" s="6"/>
      <c r="CEQ74" s="6"/>
      <c r="CER74" s="6"/>
      <c r="CES74" s="6"/>
      <c r="CET74" s="6"/>
      <c r="CEU74" s="6"/>
      <c r="CEV74" s="6"/>
      <c r="CEW74" s="6"/>
      <c r="CEX74" s="6"/>
      <c r="CEY74" s="6"/>
      <c r="CEZ74" s="6"/>
      <c r="CFA74" s="6"/>
      <c r="CFB74" s="6"/>
      <c r="CFC74" s="6"/>
      <c r="CFD74" s="6"/>
      <c r="CFE74" s="6"/>
      <c r="CFF74" s="6"/>
      <c r="CFG74" s="6"/>
      <c r="CFH74" s="6"/>
      <c r="CFI74" s="6"/>
      <c r="CFJ74" s="6"/>
      <c r="CFK74" s="6"/>
      <c r="CFL74" s="6"/>
      <c r="CFM74" s="6"/>
      <c r="CFN74" s="6"/>
      <c r="CFO74" s="6"/>
      <c r="CFP74" s="6"/>
      <c r="CFQ74" s="6"/>
      <c r="CFR74" s="6"/>
      <c r="CFS74" s="6"/>
      <c r="CFT74" s="6"/>
      <c r="CFU74" s="6"/>
      <c r="CFV74" s="6"/>
      <c r="CFW74" s="6"/>
      <c r="CFX74" s="6"/>
      <c r="CFY74" s="6"/>
      <c r="CFZ74" s="6"/>
      <c r="CGA74" s="6"/>
      <c r="CGB74" s="6"/>
      <c r="CGC74" s="6"/>
      <c r="CGD74" s="6"/>
      <c r="CGE74" s="6"/>
      <c r="CGF74" s="6"/>
      <c r="CGG74" s="6"/>
      <c r="CGH74" s="6"/>
      <c r="CGI74" s="6"/>
      <c r="CGJ74" s="6"/>
      <c r="CGK74" s="6"/>
      <c r="CGL74" s="6"/>
      <c r="CGM74" s="6"/>
      <c r="CGN74" s="6"/>
      <c r="CGO74" s="6"/>
      <c r="CGP74" s="6"/>
      <c r="CGQ74" s="6"/>
      <c r="CGR74" s="6"/>
      <c r="CGS74" s="6"/>
      <c r="CGT74" s="6"/>
      <c r="CGU74" s="6"/>
      <c r="CGV74" s="6"/>
      <c r="CGW74" s="6"/>
      <c r="CGX74" s="6"/>
      <c r="CGY74" s="6"/>
      <c r="CGZ74" s="6"/>
      <c r="CHA74" s="6"/>
      <c r="CHB74" s="6"/>
      <c r="CHC74" s="6"/>
      <c r="CHD74" s="6"/>
      <c r="CHE74" s="6"/>
      <c r="CHF74" s="6"/>
      <c r="CHG74" s="6"/>
      <c r="CHH74" s="6"/>
      <c r="CHI74" s="6"/>
      <c r="CHJ74" s="6"/>
      <c r="CHK74" s="6"/>
      <c r="CHL74" s="6"/>
      <c r="CHM74" s="6"/>
      <c r="CHN74" s="6"/>
      <c r="CHO74" s="6"/>
      <c r="CHP74" s="6"/>
      <c r="CHQ74" s="6"/>
      <c r="CHR74" s="6"/>
      <c r="CHS74" s="6"/>
      <c r="CHT74" s="6"/>
      <c r="CHU74" s="6"/>
      <c r="CHV74" s="6"/>
      <c r="CHW74" s="6"/>
      <c r="CHX74" s="6"/>
      <c r="CHY74" s="6"/>
      <c r="CHZ74" s="6"/>
      <c r="CIA74" s="6"/>
      <c r="CIB74" s="6"/>
      <c r="CIC74" s="6"/>
      <c r="CID74" s="6"/>
      <c r="CIE74" s="6"/>
      <c r="CIF74" s="6"/>
      <c r="CIG74" s="6"/>
      <c r="CIH74" s="6"/>
      <c r="CII74" s="6"/>
      <c r="CIJ74" s="6"/>
      <c r="CIK74" s="6"/>
      <c r="CIL74" s="6"/>
      <c r="CIM74" s="6"/>
      <c r="CIN74" s="6"/>
      <c r="CIO74" s="6"/>
      <c r="CIP74" s="6"/>
      <c r="CIQ74" s="6"/>
      <c r="CIR74" s="6"/>
      <c r="CIS74" s="6"/>
      <c r="CIT74" s="6"/>
      <c r="CIU74" s="6"/>
      <c r="CIV74" s="6"/>
      <c r="CIW74" s="6"/>
      <c r="CIX74" s="6"/>
      <c r="CIY74" s="6"/>
      <c r="CIZ74" s="6"/>
      <c r="CJA74" s="6"/>
      <c r="CJB74" s="6"/>
      <c r="CJC74" s="6"/>
      <c r="CJD74" s="6"/>
      <c r="CJE74" s="6"/>
      <c r="CJF74" s="6"/>
      <c r="CJG74" s="6"/>
      <c r="CJH74" s="6"/>
      <c r="CJI74" s="6"/>
      <c r="CJJ74" s="6"/>
      <c r="CJK74" s="6"/>
      <c r="CJL74" s="6"/>
      <c r="CJM74" s="6"/>
      <c r="CJN74" s="6"/>
      <c r="CJO74" s="6"/>
      <c r="CJP74" s="6"/>
      <c r="CJQ74" s="6"/>
      <c r="CJR74" s="6"/>
      <c r="CJS74" s="6"/>
      <c r="CJT74" s="6"/>
      <c r="CJU74" s="6"/>
      <c r="CJV74" s="6"/>
      <c r="CJW74" s="6"/>
      <c r="CJX74" s="6"/>
      <c r="CJY74" s="6"/>
      <c r="CJZ74" s="6"/>
      <c r="CKA74" s="6"/>
      <c r="CKB74" s="6"/>
      <c r="CKC74" s="6"/>
      <c r="CKD74" s="6"/>
      <c r="CKE74" s="6"/>
      <c r="CKF74" s="6"/>
      <c r="CKG74" s="6"/>
      <c r="CKH74" s="6"/>
      <c r="CKI74" s="6"/>
      <c r="CKJ74" s="6"/>
      <c r="CKK74" s="6"/>
      <c r="CKL74" s="6"/>
      <c r="CKM74" s="6"/>
      <c r="CKN74" s="6"/>
      <c r="CKO74" s="6"/>
      <c r="CKP74" s="6"/>
      <c r="CKQ74" s="6"/>
      <c r="CKR74" s="6"/>
      <c r="CKS74" s="6"/>
      <c r="CKT74" s="6"/>
      <c r="CKU74" s="6"/>
      <c r="CKV74" s="6"/>
      <c r="CKW74" s="6"/>
      <c r="CKX74" s="6"/>
      <c r="CKY74" s="6"/>
      <c r="CKZ74" s="6"/>
      <c r="CLA74" s="6"/>
      <c r="CLB74" s="6"/>
      <c r="CLC74" s="6"/>
      <c r="CLD74" s="6"/>
      <c r="CLE74" s="6"/>
      <c r="CLF74" s="6"/>
      <c r="CLG74" s="6"/>
      <c r="CLH74" s="6"/>
      <c r="CLI74" s="6"/>
      <c r="CLJ74" s="6"/>
      <c r="CLK74" s="6"/>
      <c r="CLL74" s="6"/>
      <c r="CLM74" s="6"/>
      <c r="CLN74" s="6"/>
      <c r="CLO74" s="6"/>
      <c r="CLP74" s="6"/>
      <c r="CLQ74" s="6"/>
      <c r="CLR74" s="6"/>
      <c r="CLS74" s="6"/>
      <c r="CLT74" s="6"/>
      <c r="CLU74" s="6"/>
      <c r="CLV74" s="6"/>
      <c r="CLW74" s="6"/>
      <c r="CLX74" s="6"/>
      <c r="CLY74" s="6"/>
      <c r="CLZ74" s="6"/>
      <c r="CMA74" s="6"/>
      <c r="CMB74" s="6"/>
      <c r="CMC74" s="6"/>
      <c r="CMD74" s="6"/>
      <c r="CME74" s="6"/>
      <c r="CMF74" s="6"/>
      <c r="CMG74" s="6"/>
      <c r="CMH74" s="6"/>
      <c r="CMI74" s="6"/>
      <c r="CMJ74" s="6"/>
      <c r="CMK74" s="6"/>
      <c r="CML74" s="6"/>
      <c r="CMM74" s="6"/>
      <c r="CMN74" s="6"/>
      <c r="CMO74" s="6"/>
      <c r="CMP74" s="6"/>
      <c r="CMQ74" s="6"/>
      <c r="CMR74" s="6"/>
      <c r="CMS74" s="6"/>
      <c r="CMT74" s="6"/>
      <c r="CMU74" s="6"/>
      <c r="CMV74" s="6"/>
      <c r="CMW74" s="6"/>
      <c r="CMX74" s="6"/>
      <c r="CMY74" s="6"/>
      <c r="CMZ74" s="6"/>
      <c r="CNA74" s="6"/>
      <c r="CNB74" s="6"/>
      <c r="CNC74" s="6"/>
      <c r="CND74" s="6"/>
      <c r="CNE74" s="6"/>
      <c r="CNF74" s="6"/>
      <c r="CNG74" s="6"/>
      <c r="CNH74" s="6"/>
      <c r="CNI74" s="6"/>
      <c r="CNJ74" s="6"/>
      <c r="CNK74" s="6"/>
      <c r="CNL74" s="6"/>
      <c r="CNM74" s="6"/>
      <c r="CNN74" s="6"/>
      <c r="CNO74" s="6"/>
      <c r="CNP74" s="6"/>
      <c r="CNQ74" s="6"/>
      <c r="CNR74" s="6"/>
      <c r="CNS74" s="6"/>
      <c r="CNT74" s="6"/>
      <c r="CNU74" s="6"/>
      <c r="CNV74" s="6"/>
      <c r="CNW74" s="6"/>
      <c r="CNX74" s="6"/>
      <c r="CNY74" s="6"/>
      <c r="CNZ74" s="6"/>
      <c r="COA74" s="6"/>
      <c r="COB74" s="6"/>
      <c r="COC74" s="6"/>
      <c r="COD74" s="6"/>
      <c r="COE74" s="6"/>
      <c r="COF74" s="6"/>
      <c r="COG74" s="6"/>
      <c r="COH74" s="6"/>
      <c r="COI74" s="6"/>
      <c r="COJ74" s="6"/>
      <c r="COK74" s="6"/>
      <c r="COL74" s="6"/>
      <c r="COM74" s="6"/>
      <c r="CON74" s="6"/>
      <c r="COO74" s="6"/>
      <c r="COP74" s="6"/>
      <c r="COQ74" s="6"/>
      <c r="COR74" s="6"/>
      <c r="COS74" s="6"/>
      <c r="COT74" s="6"/>
      <c r="COU74" s="6"/>
      <c r="COV74" s="6"/>
      <c r="COW74" s="6"/>
      <c r="COX74" s="6"/>
      <c r="COY74" s="6"/>
      <c r="COZ74" s="6"/>
      <c r="CPA74" s="6"/>
      <c r="CPB74" s="6"/>
      <c r="CPC74" s="6"/>
      <c r="CPD74" s="6"/>
      <c r="CPE74" s="6"/>
      <c r="CPF74" s="6"/>
      <c r="CPG74" s="6"/>
      <c r="CPH74" s="6"/>
      <c r="CPI74" s="6"/>
      <c r="CPJ74" s="6"/>
      <c r="CPK74" s="6"/>
      <c r="CPL74" s="6"/>
      <c r="CPM74" s="6"/>
      <c r="CPN74" s="6"/>
      <c r="CPO74" s="6"/>
      <c r="CPP74" s="6"/>
      <c r="CPQ74" s="6"/>
      <c r="CPR74" s="6"/>
      <c r="CPS74" s="6"/>
      <c r="CPT74" s="6"/>
      <c r="CPU74" s="6"/>
      <c r="CPV74" s="6"/>
      <c r="CPW74" s="6"/>
      <c r="CPX74" s="6"/>
      <c r="CPY74" s="6"/>
      <c r="CPZ74" s="6"/>
      <c r="CQA74" s="6"/>
      <c r="CQB74" s="6"/>
      <c r="CQC74" s="6"/>
      <c r="CQD74" s="6"/>
      <c r="CQE74" s="6"/>
      <c r="CQF74" s="6"/>
      <c r="CQG74" s="6"/>
      <c r="CQH74" s="6"/>
      <c r="CQI74" s="6"/>
      <c r="CQJ74" s="6"/>
      <c r="CQK74" s="6"/>
      <c r="CQL74" s="6"/>
      <c r="CQM74" s="6"/>
      <c r="CQN74" s="6"/>
      <c r="CQO74" s="6"/>
      <c r="CQP74" s="6"/>
      <c r="CQQ74" s="6"/>
      <c r="CQR74" s="6"/>
      <c r="CQS74" s="6"/>
      <c r="CQT74" s="6"/>
      <c r="CQU74" s="6"/>
      <c r="CQV74" s="6"/>
      <c r="CQW74" s="6"/>
      <c r="CQX74" s="6"/>
      <c r="CQY74" s="6"/>
      <c r="CQZ74" s="6"/>
      <c r="CRA74" s="6"/>
      <c r="CRB74" s="6"/>
      <c r="CRC74" s="6"/>
      <c r="CRD74" s="6"/>
      <c r="CRE74" s="6"/>
      <c r="CRF74" s="6"/>
      <c r="CRG74" s="6"/>
      <c r="CRH74" s="6"/>
      <c r="CRI74" s="6"/>
      <c r="CRJ74" s="6"/>
      <c r="CRK74" s="6"/>
      <c r="CRL74" s="6"/>
      <c r="CRM74" s="6"/>
      <c r="CRN74" s="6"/>
      <c r="CRO74" s="6"/>
      <c r="CRP74" s="6"/>
      <c r="CRQ74" s="6"/>
      <c r="CRR74" s="6"/>
      <c r="CRS74" s="6"/>
      <c r="CRT74" s="6"/>
      <c r="CRU74" s="6"/>
      <c r="CRV74" s="6"/>
      <c r="CRW74" s="6"/>
      <c r="CRX74" s="6"/>
      <c r="CRY74" s="6"/>
      <c r="CRZ74" s="6"/>
      <c r="CSA74" s="6"/>
      <c r="CSB74" s="6"/>
      <c r="CSC74" s="6"/>
      <c r="CSD74" s="6"/>
      <c r="CSE74" s="6"/>
      <c r="CSF74" s="6"/>
      <c r="CSG74" s="6"/>
      <c r="CSH74" s="6"/>
      <c r="CSI74" s="6"/>
      <c r="CSJ74" s="6"/>
      <c r="CSK74" s="6"/>
      <c r="CSL74" s="6"/>
      <c r="CSM74" s="6"/>
      <c r="CSN74" s="6"/>
      <c r="CSO74" s="6"/>
      <c r="CSP74" s="6"/>
      <c r="CSQ74" s="6"/>
      <c r="CSR74" s="6"/>
      <c r="CSS74" s="6"/>
      <c r="CST74" s="6"/>
      <c r="CSU74" s="6"/>
      <c r="CSV74" s="6"/>
      <c r="CSW74" s="6"/>
      <c r="CSX74" s="6"/>
      <c r="CSY74" s="6"/>
      <c r="CSZ74" s="6"/>
      <c r="CTA74" s="6"/>
      <c r="CTB74" s="6"/>
      <c r="CTC74" s="6"/>
      <c r="CTD74" s="6"/>
      <c r="CTE74" s="6"/>
      <c r="CTF74" s="6"/>
      <c r="CTG74" s="6"/>
      <c r="CTH74" s="6"/>
      <c r="CTI74" s="6"/>
      <c r="CTJ74" s="6"/>
      <c r="CTK74" s="6"/>
      <c r="CTL74" s="6"/>
      <c r="CTM74" s="6"/>
      <c r="CTN74" s="6"/>
      <c r="CTO74" s="6"/>
      <c r="CTP74" s="6"/>
      <c r="CTQ74" s="6"/>
      <c r="CTR74" s="6"/>
      <c r="CTS74" s="6"/>
      <c r="CTT74" s="6"/>
      <c r="CTU74" s="6"/>
      <c r="CTV74" s="6"/>
      <c r="CTW74" s="6"/>
      <c r="CTX74" s="6"/>
      <c r="CTY74" s="6"/>
      <c r="CTZ74" s="6"/>
      <c r="CUA74" s="6"/>
      <c r="CUB74" s="6"/>
      <c r="CUC74" s="6"/>
      <c r="CUD74" s="6"/>
      <c r="CUE74" s="6"/>
      <c r="CUF74" s="6"/>
      <c r="CUG74" s="6"/>
      <c r="CUH74" s="6"/>
      <c r="CUI74" s="6"/>
      <c r="CUJ74" s="6"/>
      <c r="CUK74" s="6"/>
      <c r="CUL74" s="6"/>
      <c r="CUM74" s="6"/>
      <c r="CUN74" s="6"/>
      <c r="CUO74" s="6"/>
      <c r="CUP74" s="6"/>
      <c r="CUQ74" s="6"/>
      <c r="CUR74" s="6"/>
      <c r="CUS74" s="6"/>
      <c r="CUT74" s="6"/>
      <c r="CUU74" s="6"/>
      <c r="CUV74" s="6"/>
      <c r="CUW74" s="6"/>
      <c r="CUX74" s="6"/>
      <c r="CUY74" s="6"/>
      <c r="CUZ74" s="6"/>
      <c r="CVA74" s="6"/>
      <c r="CVB74" s="6"/>
      <c r="CVC74" s="6"/>
      <c r="CVD74" s="6"/>
      <c r="CVE74" s="6"/>
      <c r="CVF74" s="6"/>
      <c r="CVG74" s="6"/>
      <c r="CVH74" s="6"/>
      <c r="CVI74" s="6"/>
      <c r="CVJ74" s="6"/>
      <c r="CVK74" s="6"/>
      <c r="CVL74" s="6"/>
      <c r="CVM74" s="6"/>
      <c r="CVN74" s="6"/>
      <c r="CVO74" s="6"/>
      <c r="CVP74" s="6"/>
      <c r="CVQ74" s="6"/>
      <c r="CVR74" s="6"/>
      <c r="CVS74" s="6"/>
      <c r="CVT74" s="6"/>
      <c r="CVU74" s="6"/>
      <c r="CVV74" s="6"/>
      <c r="CVW74" s="6"/>
      <c r="CVX74" s="6"/>
      <c r="CVY74" s="6"/>
      <c r="CVZ74" s="6"/>
      <c r="CWA74" s="6"/>
      <c r="CWB74" s="6"/>
      <c r="CWC74" s="6"/>
      <c r="CWD74" s="6"/>
      <c r="CWE74" s="6"/>
      <c r="CWF74" s="6"/>
      <c r="CWG74" s="6"/>
      <c r="CWH74" s="6"/>
      <c r="CWI74" s="6"/>
      <c r="CWJ74" s="6"/>
      <c r="CWK74" s="6"/>
      <c r="CWL74" s="6"/>
      <c r="CWM74" s="6"/>
      <c r="CWN74" s="6"/>
      <c r="CWO74" s="6"/>
      <c r="CWP74" s="6"/>
      <c r="CWQ74" s="6"/>
      <c r="CWR74" s="6"/>
      <c r="CWS74" s="6"/>
      <c r="CWT74" s="6"/>
      <c r="CWU74" s="6"/>
      <c r="CWV74" s="6"/>
      <c r="CWW74" s="6"/>
      <c r="CWX74" s="6"/>
      <c r="CWY74" s="6"/>
      <c r="CWZ74" s="6"/>
      <c r="CXA74" s="6"/>
      <c r="CXB74" s="6"/>
      <c r="CXC74" s="6"/>
      <c r="CXD74" s="6"/>
      <c r="CXE74" s="6"/>
      <c r="CXF74" s="6"/>
      <c r="CXG74" s="6"/>
      <c r="CXH74" s="6"/>
      <c r="CXI74" s="6"/>
      <c r="CXJ74" s="6"/>
      <c r="CXK74" s="6"/>
      <c r="CXL74" s="6"/>
      <c r="CXM74" s="6"/>
      <c r="CXN74" s="6"/>
      <c r="CXO74" s="6"/>
      <c r="CXP74" s="6"/>
      <c r="CXQ74" s="6"/>
      <c r="CXR74" s="6"/>
      <c r="CXS74" s="6"/>
      <c r="CXT74" s="6"/>
      <c r="CXU74" s="6"/>
      <c r="CXV74" s="6"/>
      <c r="CXW74" s="6"/>
      <c r="CXX74" s="6"/>
      <c r="CXY74" s="6"/>
      <c r="CXZ74" s="6"/>
      <c r="CYA74" s="6"/>
      <c r="CYB74" s="6"/>
      <c r="CYC74" s="6"/>
      <c r="CYD74" s="6"/>
      <c r="CYE74" s="6"/>
      <c r="CYF74" s="6"/>
      <c r="CYG74" s="6"/>
      <c r="CYH74" s="6"/>
      <c r="CYI74" s="6"/>
      <c r="CYJ74" s="6"/>
      <c r="CYK74" s="6"/>
      <c r="CYL74" s="6"/>
      <c r="CYM74" s="6"/>
      <c r="CYN74" s="6"/>
      <c r="CYO74" s="6"/>
      <c r="CYP74" s="6"/>
      <c r="CYQ74" s="6"/>
      <c r="CYR74" s="6"/>
      <c r="CYS74" s="6"/>
      <c r="CYT74" s="6"/>
      <c r="CYU74" s="6"/>
      <c r="CYV74" s="6"/>
      <c r="CYW74" s="6"/>
      <c r="CYX74" s="6"/>
      <c r="CYY74" s="6"/>
      <c r="CYZ74" s="6"/>
      <c r="CZA74" s="6"/>
      <c r="CZB74" s="6"/>
      <c r="CZC74" s="6"/>
      <c r="CZD74" s="6"/>
      <c r="CZE74" s="6"/>
      <c r="CZF74" s="6"/>
      <c r="CZG74" s="6"/>
      <c r="CZH74" s="6"/>
      <c r="CZI74" s="6"/>
      <c r="CZJ74" s="6"/>
      <c r="CZK74" s="6"/>
      <c r="CZL74" s="6"/>
      <c r="CZM74" s="6"/>
      <c r="CZN74" s="6"/>
      <c r="CZO74" s="6"/>
      <c r="CZP74" s="6"/>
      <c r="CZQ74" s="6"/>
      <c r="CZR74" s="6"/>
      <c r="CZS74" s="6"/>
      <c r="CZT74" s="6"/>
      <c r="CZU74" s="6"/>
      <c r="CZV74" s="6"/>
      <c r="CZW74" s="6"/>
      <c r="CZX74" s="6"/>
      <c r="CZY74" s="6"/>
      <c r="CZZ74" s="6"/>
      <c r="DAA74" s="6"/>
      <c r="DAB74" s="6"/>
      <c r="DAC74" s="6"/>
      <c r="DAD74" s="6"/>
      <c r="DAE74" s="6"/>
      <c r="DAF74" s="6"/>
      <c r="DAG74" s="6"/>
      <c r="DAH74" s="6"/>
      <c r="DAI74" s="6"/>
      <c r="DAJ74" s="6"/>
      <c r="DAK74" s="6"/>
      <c r="DAL74" s="6"/>
      <c r="DAM74" s="6"/>
      <c r="DAN74" s="6"/>
      <c r="DAO74" s="6"/>
      <c r="DAP74" s="6"/>
      <c r="DAQ74" s="6"/>
      <c r="DAR74" s="6"/>
      <c r="DAS74" s="6"/>
      <c r="DAT74" s="6"/>
      <c r="DAU74" s="6"/>
      <c r="DAV74" s="6"/>
      <c r="DAW74" s="6"/>
      <c r="DAX74" s="6"/>
      <c r="DAY74" s="6"/>
      <c r="DAZ74" s="6"/>
      <c r="DBA74" s="6"/>
      <c r="DBB74" s="6"/>
      <c r="DBC74" s="6"/>
      <c r="DBD74" s="6"/>
      <c r="DBE74" s="6"/>
      <c r="DBF74" s="6"/>
      <c r="DBG74" s="6"/>
      <c r="DBH74" s="6"/>
      <c r="DBI74" s="6"/>
      <c r="DBJ74" s="6"/>
      <c r="DBK74" s="6"/>
      <c r="DBL74" s="6"/>
      <c r="DBM74" s="6"/>
      <c r="DBN74" s="6"/>
      <c r="DBO74" s="6"/>
      <c r="DBP74" s="6"/>
      <c r="DBQ74" s="6"/>
      <c r="DBR74" s="6"/>
      <c r="DBS74" s="6"/>
      <c r="DBT74" s="6"/>
      <c r="DBU74" s="6"/>
      <c r="DBV74" s="6"/>
      <c r="DBW74" s="6"/>
      <c r="DBX74" s="6"/>
      <c r="DBY74" s="6"/>
      <c r="DBZ74" s="6"/>
      <c r="DCA74" s="6"/>
      <c r="DCB74" s="6"/>
      <c r="DCC74" s="6"/>
      <c r="DCD74" s="6"/>
      <c r="DCE74" s="6"/>
      <c r="DCF74" s="6"/>
      <c r="DCG74" s="6"/>
      <c r="DCH74" s="6"/>
      <c r="DCI74" s="6"/>
      <c r="DCJ74" s="6"/>
      <c r="DCK74" s="6"/>
      <c r="DCL74" s="6"/>
      <c r="DCM74" s="6"/>
      <c r="DCN74" s="6"/>
      <c r="DCO74" s="6"/>
      <c r="DCP74" s="6"/>
      <c r="DCQ74" s="6"/>
      <c r="DCR74" s="6"/>
      <c r="DCS74" s="6"/>
      <c r="DCT74" s="6"/>
      <c r="DCU74" s="6"/>
      <c r="DCV74" s="6"/>
      <c r="DCW74" s="6"/>
      <c r="DCX74" s="6"/>
      <c r="DCY74" s="6"/>
      <c r="DCZ74" s="6"/>
      <c r="DDA74" s="6"/>
      <c r="DDB74" s="6"/>
      <c r="DDC74" s="6"/>
      <c r="DDD74" s="6"/>
      <c r="DDE74" s="6"/>
      <c r="DDF74" s="6"/>
      <c r="DDG74" s="6"/>
      <c r="DDH74" s="6"/>
      <c r="DDI74" s="6"/>
      <c r="DDJ74" s="6"/>
      <c r="DDK74" s="6"/>
      <c r="DDL74" s="6"/>
      <c r="DDM74" s="6"/>
      <c r="DDN74" s="6"/>
      <c r="DDO74" s="6"/>
      <c r="DDP74" s="6"/>
      <c r="DDQ74" s="6"/>
      <c r="DDR74" s="6"/>
      <c r="DDS74" s="6"/>
      <c r="DDT74" s="6"/>
      <c r="DDU74" s="6"/>
      <c r="DDV74" s="6"/>
      <c r="DDW74" s="6"/>
      <c r="DDX74" s="6"/>
      <c r="DDY74" s="6"/>
      <c r="DDZ74" s="6"/>
      <c r="DEA74" s="6"/>
      <c r="DEB74" s="6"/>
      <c r="DEC74" s="6"/>
      <c r="DED74" s="6"/>
      <c r="DEE74" s="6"/>
      <c r="DEF74" s="6"/>
      <c r="DEG74" s="6"/>
      <c r="DEH74" s="6"/>
      <c r="DEI74" s="6"/>
      <c r="DEJ74" s="6"/>
      <c r="DEK74" s="6"/>
      <c r="DEL74" s="6"/>
      <c r="DEM74" s="6"/>
      <c r="DEN74" s="6"/>
      <c r="DEO74" s="6"/>
      <c r="DEP74" s="6"/>
      <c r="DEQ74" s="6"/>
      <c r="DER74" s="6"/>
      <c r="DES74" s="6"/>
      <c r="DET74" s="6"/>
      <c r="DEU74" s="6"/>
      <c r="DEV74" s="6"/>
      <c r="DEW74" s="6"/>
      <c r="DEX74" s="6"/>
      <c r="DEY74" s="6"/>
      <c r="DEZ74" s="6"/>
      <c r="DFA74" s="6"/>
      <c r="DFB74" s="6"/>
      <c r="DFC74" s="6"/>
      <c r="DFD74" s="6"/>
      <c r="DFE74" s="6"/>
      <c r="DFF74" s="6"/>
      <c r="DFG74" s="6"/>
      <c r="DFH74" s="6"/>
      <c r="DFI74" s="6"/>
      <c r="DFJ74" s="6"/>
      <c r="DFK74" s="6"/>
      <c r="DFL74" s="6"/>
      <c r="DFM74" s="6"/>
      <c r="DFN74" s="6"/>
      <c r="DFO74" s="6"/>
      <c r="DFP74" s="6"/>
      <c r="DFQ74" s="6"/>
      <c r="DFR74" s="6"/>
      <c r="DFS74" s="6"/>
      <c r="DFT74" s="6"/>
      <c r="DFU74" s="6"/>
      <c r="DFV74" s="6"/>
      <c r="DFW74" s="6"/>
      <c r="DFX74" s="6"/>
      <c r="DFY74" s="6"/>
      <c r="DFZ74" s="6"/>
      <c r="DGA74" s="6"/>
      <c r="DGB74" s="6"/>
      <c r="DGC74" s="6"/>
      <c r="DGD74" s="6"/>
      <c r="DGE74" s="6"/>
      <c r="DGF74" s="6"/>
      <c r="DGG74" s="6"/>
      <c r="DGH74" s="6"/>
      <c r="DGI74" s="6"/>
      <c r="DGJ74" s="6"/>
      <c r="DGK74" s="6"/>
      <c r="DGL74" s="6"/>
      <c r="DGM74" s="6"/>
      <c r="DGN74" s="6"/>
      <c r="DGO74" s="6"/>
      <c r="DGP74" s="6"/>
      <c r="DGQ74" s="6"/>
      <c r="DGR74" s="6"/>
      <c r="DGS74" s="6"/>
      <c r="DGT74" s="6"/>
      <c r="DGU74" s="6"/>
      <c r="DGV74" s="6"/>
      <c r="DGW74" s="6"/>
      <c r="DGX74" s="6"/>
      <c r="DGY74" s="6"/>
      <c r="DGZ74" s="6"/>
      <c r="DHA74" s="6"/>
      <c r="DHB74" s="6"/>
      <c r="DHC74" s="6"/>
      <c r="DHD74" s="6"/>
      <c r="DHE74" s="6"/>
      <c r="DHF74" s="6"/>
      <c r="DHG74" s="6"/>
      <c r="DHH74" s="6"/>
      <c r="DHI74" s="6"/>
      <c r="DHJ74" s="6"/>
      <c r="DHK74" s="6"/>
      <c r="DHL74" s="6"/>
      <c r="DHM74" s="6"/>
      <c r="DHN74" s="6"/>
      <c r="DHO74" s="6"/>
      <c r="DHP74" s="6"/>
      <c r="DHQ74" s="6"/>
      <c r="DHR74" s="6"/>
      <c r="DHS74" s="6"/>
      <c r="DHT74" s="6"/>
      <c r="DHU74" s="6"/>
      <c r="DHV74" s="6"/>
      <c r="DHW74" s="6"/>
      <c r="DHX74" s="6"/>
      <c r="DHY74" s="6"/>
      <c r="DHZ74" s="6"/>
      <c r="DIA74" s="6"/>
      <c r="DIB74" s="6"/>
      <c r="DIC74" s="6"/>
      <c r="DID74" s="6"/>
      <c r="DIE74" s="6"/>
      <c r="DIF74" s="6"/>
      <c r="DIG74" s="6"/>
      <c r="DIH74" s="6"/>
      <c r="DII74" s="6"/>
      <c r="DIJ74" s="6"/>
      <c r="DIK74" s="6"/>
      <c r="DIL74" s="6"/>
      <c r="DIM74" s="6"/>
      <c r="DIN74" s="6"/>
      <c r="DIO74" s="6"/>
      <c r="DIP74" s="6"/>
      <c r="DIQ74" s="6"/>
      <c r="DIR74" s="6"/>
      <c r="DIS74" s="6"/>
      <c r="DIT74" s="6"/>
      <c r="DIU74" s="6"/>
      <c r="DIV74" s="6"/>
      <c r="DIW74" s="6"/>
      <c r="DIX74" s="6"/>
      <c r="DIY74" s="6"/>
      <c r="DIZ74" s="6"/>
      <c r="DJA74" s="6"/>
      <c r="DJB74" s="6"/>
      <c r="DJC74" s="6"/>
      <c r="DJD74" s="6"/>
      <c r="DJE74" s="6"/>
      <c r="DJF74" s="6"/>
      <c r="DJG74" s="6"/>
      <c r="DJH74" s="6"/>
      <c r="DJI74" s="6"/>
      <c r="DJJ74" s="6"/>
      <c r="DJK74" s="6"/>
      <c r="DJL74" s="6"/>
      <c r="DJM74" s="6"/>
      <c r="DJN74" s="6"/>
      <c r="DJO74" s="6"/>
      <c r="DJP74" s="6"/>
      <c r="DJQ74" s="6"/>
      <c r="DJR74" s="6"/>
      <c r="DJS74" s="6"/>
      <c r="DJT74" s="6"/>
      <c r="DJU74" s="6"/>
      <c r="DJV74" s="6"/>
      <c r="DJW74" s="6"/>
      <c r="DJX74" s="6"/>
      <c r="DJY74" s="6"/>
      <c r="DJZ74" s="6"/>
      <c r="DKA74" s="6"/>
      <c r="DKB74" s="6"/>
      <c r="DKC74" s="6"/>
      <c r="DKD74" s="6"/>
      <c r="DKE74" s="6"/>
      <c r="DKF74" s="6"/>
      <c r="DKG74" s="6"/>
      <c r="DKH74" s="6"/>
      <c r="DKI74" s="6"/>
      <c r="DKJ74" s="6"/>
      <c r="DKK74" s="6"/>
      <c r="DKL74" s="6"/>
      <c r="DKM74" s="6"/>
      <c r="DKN74" s="6"/>
      <c r="DKO74" s="6"/>
      <c r="DKP74" s="6"/>
      <c r="DKQ74" s="6"/>
      <c r="DKR74" s="6"/>
      <c r="DKS74" s="6"/>
      <c r="DKT74" s="6"/>
      <c r="DKU74" s="6"/>
      <c r="DKV74" s="6"/>
      <c r="DKW74" s="6"/>
      <c r="DKX74" s="6"/>
      <c r="DKY74" s="6"/>
      <c r="DKZ74" s="6"/>
      <c r="DLA74" s="6"/>
      <c r="DLB74" s="6"/>
      <c r="DLC74" s="6"/>
      <c r="DLD74" s="6"/>
      <c r="DLE74" s="6"/>
      <c r="DLF74" s="6"/>
      <c r="DLG74" s="6"/>
      <c r="DLH74" s="6"/>
      <c r="DLI74" s="6"/>
      <c r="DLJ74" s="6"/>
      <c r="DLK74" s="6"/>
      <c r="DLL74" s="6"/>
      <c r="DLM74" s="6"/>
      <c r="DLN74" s="6"/>
      <c r="DLO74" s="6"/>
      <c r="DLP74" s="6"/>
      <c r="DLQ74" s="6"/>
      <c r="DLR74" s="6"/>
      <c r="DLS74" s="6"/>
      <c r="DLT74" s="6"/>
      <c r="DLU74" s="6"/>
      <c r="DLV74" s="6"/>
      <c r="DLW74" s="6"/>
      <c r="DLX74" s="6"/>
      <c r="DLY74" s="6"/>
      <c r="DLZ74" s="6"/>
      <c r="DMA74" s="6"/>
      <c r="DMB74" s="6"/>
      <c r="DMC74" s="6"/>
      <c r="DMD74" s="6"/>
      <c r="DME74" s="6"/>
      <c r="DMF74" s="6"/>
      <c r="DMG74" s="6"/>
      <c r="DMH74" s="6"/>
      <c r="DMI74" s="6"/>
      <c r="DMJ74" s="6"/>
      <c r="DMK74" s="6"/>
      <c r="DML74" s="6"/>
      <c r="DMM74" s="6"/>
      <c r="DMN74" s="6"/>
      <c r="DMO74" s="6"/>
      <c r="DMP74" s="6"/>
      <c r="DMQ74" s="6"/>
      <c r="DMR74" s="6"/>
      <c r="DMS74" s="6"/>
      <c r="DMT74" s="6"/>
      <c r="DMU74" s="6"/>
      <c r="DMV74" s="6"/>
      <c r="DMW74" s="6"/>
      <c r="DMX74" s="6"/>
      <c r="DMY74" s="6"/>
      <c r="DMZ74" s="6"/>
      <c r="DNA74" s="6"/>
      <c r="DNB74" s="6"/>
      <c r="DNC74" s="6"/>
      <c r="DND74" s="6"/>
      <c r="DNE74" s="6"/>
      <c r="DNF74" s="6"/>
      <c r="DNG74" s="6"/>
      <c r="DNH74" s="6"/>
      <c r="DNI74" s="6"/>
      <c r="DNJ74" s="6"/>
      <c r="DNK74" s="6"/>
      <c r="DNL74" s="6"/>
      <c r="DNM74" s="6"/>
      <c r="DNN74" s="6"/>
      <c r="DNO74" s="6"/>
      <c r="DNP74" s="6"/>
      <c r="DNQ74" s="6"/>
      <c r="DNR74" s="6"/>
      <c r="DNS74" s="6"/>
      <c r="DNT74" s="6"/>
      <c r="DNU74" s="6"/>
      <c r="DNV74" s="6"/>
      <c r="DNW74" s="6"/>
      <c r="DNX74" s="6"/>
      <c r="DNY74" s="6"/>
      <c r="DNZ74" s="6"/>
      <c r="DOA74" s="6"/>
      <c r="DOB74" s="6"/>
      <c r="DOC74" s="6"/>
      <c r="DOD74" s="6"/>
      <c r="DOE74" s="6"/>
      <c r="DOF74" s="6"/>
      <c r="DOG74" s="6"/>
      <c r="DOH74" s="6"/>
      <c r="DOI74" s="6"/>
      <c r="DOJ74" s="6"/>
      <c r="DOK74" s="6"/>
      <c r="DOL74" s="6"/>
      <c r="DOM74" s="6"/>
      <c r="DON74" s="6"/>
      <c r="DOO74" s="6"/>
      <c r="DOP74" s="6"/>
      <c r="DOQ74" s="6"/>
      <c r="DOR74" s="6"/>
      <c r="DOS74" s="6"/>
      <c r="DOT74" s="6"/>
      <c r="DOU74" s="6"/>
      <c r="DOV74" s="6"/>
      <c r="DOW74" s="6"/>
      <c r="DOX74" s="6"/>
      <c r="DOY74" s="6"/>
      <c r="DOZ74" s="6"/>
      <c r="DPA74" s="6"/>
      <c r="DPB74" s="6"/>
      <c r="DPC74" s="6"/>
      <c r="DPD74" s="6"/>
      <c r="DPE74" s="6"/>
      <c r="DPF74" s="6"/>
      <c r="DPG74" s="6"/>
      <c r="DPH74" s="6"/>
      <c r="DPI74" s="6"/>
      <c r="DPJ74" s="6"/>
      <c r="DPK74" s="6"/>
      <c r="DPL74" s="6"/>
      <c r="DPM74" s="6"/>
      <c r="DPN74" s="6"/>
      <c r="DPO74" s="6"/>
      <c r="DPP74" s="6"/>
      <c r="DPQ74" s="6"/>
      <c r="DPR74" s="6"/>
      <c r="DPS74" s="6"/>
      <c r="DPT74" s="6"/>
      <c r="DPU74" s="6"/>
      <c r="DPV74" s="6"/>
      <c r="DPW74" s="6"/>
      <c r="DPX74" s="6"/>
      <c r="DPY74" s="6"/>
      <c r="DPZ74" s="6"/>
      <c r="DQA74" s="6"/>
      <c r="DQB74" s="6"/>
      <c r="DQC74" s="6"/>
      <c r="DQD74" s="6"/>
      <c r="DQE74" s="6"/>
      <c r="DQF74" s="6"/>
      <c r="DQG74" s="6"/>
      <c r="DQH74" s="6"/>
      <c r="DQI74" s="6"/>
      <c r="DQJ74" s="6"/>
      <c r="DQK74" s="6"/>
      <c r="DQL74" s="6"/>
      <c r="DQM74" s="6"/>
      <c r="DQN74" s="6"/>
      <c r="DQO74" s="6"/>
      <c r="DQP74" s="6"/>
      <c r="DQQ74" s="6"/>
      <c r="DQR74" s="6"/>
      <c r="DQS74" s="6"/>
      <c r="DQT74" s="6"/>
      <c r="DQU74" s="6"/>
      <c r="DQV74" s="6"/>
      <c r="DQW74" s="6"/>
      <c r="DQX74" s="6"/>
      <c r="DQY74" s="6"/>
      <c r="DQZ74" s="6"/>
      <c r="DRA74" s="6"/>
      <c r="DRB74" s="6"/>
      <c r="DRC74" s="6"/>
      <c r="DRD74" s="6"/>
      <c r="DRE74" s="6"/>
      <c r="DRF74" s="6"/>
      <c r="DRG74" s="6"/>
      <c r="DRH74" s="6"/>
      <c r="DRI74" s="6"/>
      <c r="DRJ74" s="6"/>
      <c r="DRK74" s="6"/>
      <c r="DRL74" s="6"/>
      <c r="DRM74" s="6"/>
      <c r="DRN74" s="6"/>
      <c r="DRO74" s="6"/>
      <c r="DRP74" s="6"/>
      <c r="DRQ74" s="6"/>
      <c r="DRR74" s="6"/>
      <c r="DRS74" s="6"/>
      <c r="DRT74" s="6"/>
      <c r="DRU74" s="6"/>
      <c r="DRV74" s="6"/>
      <c r="DRW74" s="6"/>
      <c r="DRX74" s="6"/>
      <c r="DRY74" s="6"/>
      <c r="DRZ74" s="6"/>
      <c r="DSA74" s="6"/>
      <c r="DSB74" s="6"/>
      <c r="DSC74" s="6"/>
      <c r="DSD74" s="6"/>
      <c r="DSE74" s="6"/>
      <c r="DSF74" s="6"/>
      <c r="DSG74" s="6"/>
      <c r="DSH74" s="6"/>
      <c r="DSI74" s="6"/>
      <c r="DSJ74" s="6"/>
      <c r="DSK74" s="6"/>
      <c r="DSL74" s="6"/>
      <c r="DSM74" s="6"/>
      <c r="DSN74" s="6"/>
      <c r="DSO74" s="6"/>
      <c r="DSP74" s="6"/>
      <c r="DSQ74" s="6"/>
      <c r="DSR74" s="6"/>
      <c r="DSS74" s="6"/>
      <c r="DST74" s="6"/>
      <c r="DSU74" s="6"/>
      <c r="DSV74" s="6"/>
      <c r="DSW74" s="6"/>
      <c r="DSX74" s="6"/>
      <c r="DSY74" s="6"/>
      <c r="DSZ74" s="6"/>
      <c r="DTA74" s="6"/>
      <c r="DTB74" s="6"/>
      <c r="DTC74" s="6"/>
      <c r="DTD74" s="6"/>
      <c r="DTE74" s="6"/>
      <c r="DTF74" s="6"/>
      <c r="DTG74" s="6"/>
      <c r="DTH74" s="6"/>
      <c r="DTI74" s="6"/>
      <c r="DTJ74" s="6"/>
      <c r="DTK74" s="6"/>
      <c r="DTL74" s="6"/>
      <c r="DTM74" s="6"/>
      <c r="DTN74" s="6"/>
      <c r="DTO74" s="6"/>
      <c r="DTP74" s="6"/>
      <c r="DTQ74" s="6"/>
      <c r="DTR74" s="6"/>
      <c r="DTS74" s="6"/>
      <c r="DTT74" s="6"/>
      <c r="DTU74" s="6"/>
      <c r="DTV74" s="6"/>
      <c r="DTW74" s="6"/>
      <c r="DTX74" s="6"/>
      <c r="DTY74" s="6"/>
      <c r="DTZ74" s="6"/>
      <c r="DUA74" s="6"/>
      <c r="DUB74" s="6"/>
      <c r="DUC74" s="6"/>
      <c r="DUD74" s="6"/>
      <c r="DUE74" s="6"/>
      <c r="DUF74" s="6"/>
      <c r="DUG74" s="6"/>
      <c r="DUH74" s="6"/>
      <c r="DUI74" s="6"/>
      <c r="DUJ74" s="6"/>
      <c r="DUK74" s="6"/>
      <c r="DUL74" s="6"/>
      <c r="DUM74" s="6"/>
      <c r="DUN74" s="6"/>
      <c r="DUO74" s="6"/>
      <c r="DUP74" s="6"/>
      <c r="DUQ74" s="6"/>
      <c r="DUR74" s="6"/>
      <c r="DUS74" s="6"/>
      <c r="DUT74" s="6"/>
      <c r="DUU74" s="6"/>
      <c r="DUV74" s="6"/>
      <c r="DUW74" s="6"/>
      <c r="DUX74" s="6"/>
      <c r="DUY74" s="6"/>
      <c r="DUZ74" s="6"/>
      <c r="DVA74" s="6"/>
      <c r="DVB74" s="6"/>
      <c r="DVC74" s="6"/>
      <c r="DVD74" s="6"/>
      <c r="DVE74" s="6"/>
      <c r="DVF74" s="6"/>
      <c r="DVG74" s="6"/>
      <c r="DVH74" s="6"/>
      <c r="DVI74" s="6"/>
      <c r="DVJ74" s="6"/>
      <c r="DVK74" s="6"/>
      <c r="DVL74" s="6"/>
      <c r="DVM74" s="6"/>
      <c r="DVN74" s="6"/>
      <c r="DVO74" s="6"/>
      <c r="DVP74" s="6"/>
      <c r="DVQ74" s="6"/>
      <c r="DVR74" s="6"/>
      <c r="DVS74" s="6"/>
      <c r="DVT74" s="6"/>
      <c r="DVU74" s="6"/>
      <c r="DVV74" s="6"/>
      <c r="DVW74" s="6"/>
      <c r="DVX74" s="6"/>
      <c r="DVY74" s="6"/>
      <c r="DVZ74" s="6"/>
      <c r="DWA74" s="6"/>
      <c r="DWB74" s="6"/>
      <c r="DWC74" s="6"/>
      <c r="DWD74" s="6"/>
      <c r="DWE74" s="6"/>
      <c r="DWF74" s="6"/>
      <c r="DWG74" s="6"/>
      <c r="DWH74" s="6"/>
      <c r="DWI74" s="6"/>
      <c r="DWJ74" s="6"/>
      <c r="DWK74" s="6"/>
      <c r="DWL74" s="6"/>
      <c r="DWM74" s="6"/>
      <c r="DWN74" s="6"/>
      <c r="DWO74" s="6"/>
      <c r="DWP74" s="6"/>
      <c r="DWQ74" s="6"/>
      <c r="DWR74" s="6"/>
      <c r="DWS74" s="6"/>
      <c r="DWT74" s="6"/>
      <c r="DWU74" s="6"/>
      <c r="DWV74" s="6"/>
      <c r="DWW74" s="6"/>
      <c r="DWX74" s="6"/>
      <c r="DWY74" s="6"/>
      <c r="DWZ74" s="6"/>
      <c r="DXA74" s="6"/>
      <c r="DXB74" s="6"/>
      <c r="DXC74" s="6"/>
      <c r="DXD74" s="6"/>
      <c r="DXE74" s="6"/>
      <c r="DXF74" s="6"/>
      <c r="DXG74" s="6"/>
      <c r="DXH74" s="6"/>
      <c r="DXI74" s="6"/>
      <c r="DXJ74" s="6"/>
      <c r="DXK74" s="6"/>
      <c r="DXL74" s="6"/>
      <c r="DXM74" s="6"/>
      <c r="DXN74" s="6"/>
      <c r="DXO74" s="6"/>
      <c r="DXP74" s="6"/>
      <c r="DXQ74" s="6"/>
      <c r="DXR74" s="6"/>
      <c r="DXS74" s="6"/>
      <c r="DXT74" s="6"/>
      <c r="DXU74" s="6"/>
      <c r="DXV74" s="6"/>
      <c r="DXW74" s="6"/>
      <c r="DXX74" s="6"/>
      <c r="DXY74" s="6"/>
      <c r="DXZ74" s="6"/>
      <c r="DYA74" s="6"/>
      <c r="DYB74" s="6"/>
      <c r="DYC74" s="6"/>
      <c r="DYD74" s="6"/>
      <c r="DYE74" s="6"/>
      <c r="DYF74" s="6"/>
      <c r="DYG74" s="6"/>
      <c r="DYH74" s="6"/>
      <c r="DYI74" s="6"/>
      <c r="DYJ74" s="6"/>
      <c r="DYK74" s="6"/>
      <c r="DYL74" s="6"/>
      <c r="DYM74" s="6"/>
      <c r="DYN74" s="6"/>
      <c r="DYO74" s="6"/>
      <c r="DYP74" s="6"/>
      <c r="DYQ74" s="6"/>
      <c r="DYR74" s="6"/>
      <c r="DYS74" s="6"/>
      <c r="DYT74" s="6"/>
      <c r="DYU74" s="6"/>
      <c r="DYV74" s="6"/>
      <c r="DYW74" s="6"/>
      <c r="DYX74" s="6"/>
      <c r="DYY74" s="6"/>
      <c r="DYZ74" s="6"/>
      <c r="DZA74" s="6"/>
      <c r="DZB74" s="6"/>
      <c r="DZC74" s="6"/>
      <c r="DZD74" s="6"/>
      <c r="DZE74" s="6"/>
      <c r="DZF74" s="6"/>
      <c r="DZG74" s="6"/>
      <c r="DZH74" s="6"/>
      <c r="DZI74" s="6"/>
      <c r="DZJ74" s="6"/>
      <c r="DZK74" s="6"/>
      <c r="DZL74" s="6"/>
      <c r="DZM74" s="6"/>
      <c r="DZN74" s="6"/>
      <c r="DZO74" s="6"/>
      <c r="DZP74" s="6"/>
      <c r="DZQ74" s="6"/>
      <c r="DZR74" s="6"/>
      <c r="DZS74" s="6"/>
      <c r="DZT74" s="6"/>
      <c r="DZU74" s="6"/>
      <c r="DZV74" s="6"/>
      <c r="DZW74" s="6"/>
      <c r="DZX74" s="6"/>
      <c r="DZY74" s="6"/>
      <c r="DZZ74" s="6"/>
      <c r="EAA74" s="6"/>
      <c r="EAB74" s="6"/>
      <c r="EAC74" s="6"/>
      <c r="EAD74" s="6"/>
      <c r="EAE74" s="6"/>
      <c r="EAF74" s="6"/>
      <c r="EAG74" s="6"/>
      <c r="EAH74" s="6"/>
      <c r="EAI74" s="6"/>
      <c r="EAJ74" s="6"/>
      <c r="EAK74" s="6"/>
      <c r="EAL74" s="6"/>
      <c r="EAM74" s="6"/>
      <c r="EAN74" s="6"/>
      <c r="EAO74" s="6"/>
      <c r="EAP74" s="6"/>
      <c r="EAQ74" s="6"/>
      <c r="EAR74" s="6"/>
      <c r="EAS74" s="6"/>
      <c r="EAT74" s="6"/>
      <c r="EAU74" s="6"/>
      <c r="EAV74" s="6"/>
      <c r="EAW74" s="6"/>
      <c r="EAX74" s="6"/>
      <c r="EAY74" s="6"/>
      <c r="EAZ74" s="6"/>
      <c r="EBA74" s="6"/>
      <c r="EBB74" s="6"/>
      <c r="EBC74" s="6"/>
      <c r="EBD74" s="6"/>
      <c r="EBE74" s="6"/>
      <c r="EBF74" s="6"/>
      <c r="EBG74" s="6"/>
      <c r="EBH74" s="6"/>
      <c r="EBI74" s="6"/>
      <c r="EBJ74" s="6"/>
      <c r="EBK74" s="6"/>
      <c r="EBL74" s="6"/>
      <c r="EBM74" s="6"/>
      <c r="EBN74" s="6"/>
      <c r="EBO74" s="6"/>
      <c r="EBP74" s="6"/>
      <c r="EBQ74" s="6"/>
      <c r="EBR74" s="6"/>
      <c r="EBS74" s="6"/>
      <c r="EBT74" s="6"/>
      <c r="EBU74" s="6"/>
      <c r="EBV74" s="6"/>
      <c r="EBW74" s="6"/>
      <c r="EBX74" s="6"/>
      <c r="EBY74" s="6"/>
      <c r="EBZ74" s="6"/>
      <c r="ECA74" s="6"/>
      <c r="ECB74" s="6"/>
      <c r="ECC74" s="6"/>
      <c r="ECD74" s="6"/>
      <c r="ECE74" s="6"/>
      <c r="ECF74" s="6"/>
      <c r="ECG74" s="6"/>
      <c r="ECH74" s="6"/>
      <c r="ECI74" s="6"/>
      <c r="ECJ74" s="6"/>
      <c r="ECK74" s="6"/>
      <c r="ECL74" s="6"/>
      <c r="ECM74" s="6"/>
      <c r="ECN74" s="6"/>
      <c r="ECO74" s="6"/>
      <c r="ECP74" s="6"/>
      <c r="ECQ74" s="6"/>
      <c r="ECR74" s="6"/>
      <c r="ECS74" s="6"/>
      <c r="ECT74" s="6"/>
      <c r="ECU74" s="6"/>
      <c r="ECV74" s="6"/>
      <c r="ECW74" s="6"/>
      <c r="ECX74" s="6"/>
      <c r="ECY74" s="6"/>
      <c r="ECZ74" s="6"/>
      <c r="EDA74" s="6"/>
      <c r="EDB74" s="6"/>
      <c r="EDC74" s="6"/>
      <c r="EDD74" s="6"/>
      <c r="EDE74" s="6"/>
      <c r="EDF74" s="6"/>
      <c r="EDG74" s="6"/>
      <c r="EDH74" s="6"/>
      <c r="EDI74" s="6"/>
      <c r="EDJ74" s="6"/>
      <c r="EDK74" s="6"/>
      <c r="EDL74" s="6"/>
      <c r="EDM74" s="6"/>
      <c r="EDN74" s="6"/>
      <c r="EDO74" s="6"/>
      <c r="EDP74" s="6"/>
      <c r="EDQ74" s="6"/>
      <c r="EDR74" s="6"/>
      <c r="EDS74" s="6"/>
      <c r="EDT74" s="6"/>
      <c r="EDU74" s="6"/>
      <c r="EDV74" s="6"/>
      <c r="EDW74" s="6"/>
      <c r="EDX74" s="6"/>
      <c r="EDY74" s="6"/>
      <c r="EDZ74" s="6"/>
      <c r="EEA74" s="6"/>
      <c r="EEB74" s="6"/>
      <c r="EEC74" s="6"/>
      <c r="EED74" s="6"/>
      <c r="EEE74" s="6"/>
      <c r="EEF74" s="6"/>
      <c r="EEG74" s="6"/>
      <c r="EEH74" s="6"/>
      <c r="EEI74" s="6"/>
      <c r="EEJ74" s="6"/>
      <c r="EEK74" s="6"/>
      <c r="EEL74" s="6"/>
      <c r="EEM74" s="6"/>
      <c r="EEN74" s="6"/>
      <c r="EEO74" s="6"/>
      <c r="EEP74" s="6"/>
      <c r="EEQ74" s="6"/>
      <c r="EER74" s="6"/>
      <c r="EES74" s="6"/>
      <c r="EET74" s="6"/>
      <c r="EEU74" s="6"/>
      <c r="EEV74" s="6"/>
      <c r="EEW74" s="6"/>
      <c r="EEX74" s="6"/>
      <c r="EEY74" s="6"/>
      <c r="EEZ74" s="6"/>
      <c r="EFA74" s="6"/>
      <c r="EFB74" s="6"/>
      <c r="EFC74" s="6"/>
      <c r="EFD74" s="6"/>
      <c r="EFE74" s="6"/>
      <c r="EFF74" s="6"/>
      <c r="EFG74" s="6"/>
      <c r="EFH74" s="6"/>
      <c r="EFI74" s="6"/>
      <c r="EFJ74" s="6"/>
      <c r="EFK74" s="6"/>
      <c r="EFL74" s="6"/>
      <c r="EFM74" s="6"/>
      <c r="EFN74" s="6"/>
      <c r="EFO74" s="6"/>
      <c r="EFP74" s="6"/>
      <c r="EFQ74" s="6"/>
      <c r="EFR74" s="6"/>
      <c r="EFS74" s="6"/>
      <c r="EFT74" s="6"/>
      <c r="EFU74" s="6"/>
      <c r="EFV74" s="6"/>
      <c r="EFW74" s="6"/>
      <c r="EFX74" s="6"/>
      <c r="EFY74" s="6"/>
      <c r="EFZ74" s="6"/>
      <c r="EGA74" s="6"/>
      <c r="EGB74" s="6"/>
      <c r="EGC74" s="6"/>
      <c r="EGD74" s="6"/>
      <c r="EGE74" s="6"/>
      <c r="EGF74" s="6"/>
      <c r="EGG74" s="6"/>
      <c r="EGH74" s="6"/>
      <c r="EGI74" s="6"/>
      <c r="EGJ74" s="6"/>
      <c r="EGK74" s="6"/>
      <c r="EGL74" s="6"/>
      <c r="EGM74" s="6"/>
      <c r="EGN74" s="6"/>
      <c r="EGO74" s="6"/>
      <c r="EGP74" s="6"/>
      <c r="EGQ74" s="6"/>
      <c r="EGR74" s="6"/>
      <c r="EGS74" s="6"/>
      <c r="EGT74" s="6"/>
      <c r="EGU74" s="6"/>
      <c r="EGV74" s="6"/>
      <c r="EGW74" s="6"/>
      <c r="EGX74" s="6"/>
      <c r="EGY74" s="6"/>
      <c r="EGZ74" s="6"/>
      <c r="EHA74" s="6"/>
      <c r="EHB74" s="6"/>
      <c r="EHC74" s="6"/>
      <c r="EHD74" s="6"/>
      <c r="EHE74" s="6"/>
      <c r="EHF74" s="6"/>
      <c r="EHG74" s="6"/>
      <c r="EHH74" s="6"/>
      <c r="EHI74" s="6"/>
      <c r="EHJ74" s="6"/>
      <c r="EHK74" s="6"/>
      <c r="EHL74" s="6"/>
      <c r="EHM74" s="6"/>
      <c r="EHN74" s="6"/>
      <c r="EHO74" s="6"/>
      <c r="EHP74" s="6"/>
      <c r="EHQ74" s="6"/>
      <c r="EHR74" s="6"/>
      <c r="EHS74" s="6"/>
      <c r="EHT74" s="6"/>
      <c r="EHU74" s="6"/>
      <c r="EHV74" s="6"/>
      <c r="EHW74" s="6"/>
      <c r="EHX74" s="6"/>
      <c r="EHY74" s="6"/>
      <c r="EHZ74" s="6"/>
      <c r="EIA74" s="6"/>
      <c r="EIB74" s="6"/>
      <c r="EIC74" s="6"/>
      <c r="EID74" s="6"/>
      <c r="EIE74" s="6"/>
      <c r="EIF74" s="6"/>
      <c r="EIG74" s="6"/>
      <c r="EIH74" s="6"/>
      <c r="EII74" s="6"/>
      <c r="EIJ74" s="6"/>
      <c r="EIK74" s="6"/>
      <c r="EIL74" s="6"/>
      <c r="EIM74" s="6"/>
      <c r="EIN74" s="6"/>
      <c r="EIO74" s="6"/>
      <c r="EIP74" s="6"/>
      <c r="EIQ74" s="6"/>
      <c r="EIR74" s="6"/>
      <c r="EIS74" s="6"/>
      <c r="EIT74" s="6"/>
      <c r="EIU74" s="6"/>
      <c r="EIV74" s="6"/>
      <c r="EIW74" s="6"/>
      <c r="EIX74" s="6"/>
      <c r="EIY74" s="6"/>
      <c r="EIZ74" s="6"/>
      <c r="EJA74" s="6"/>
      <c r="EJB74" s="6"/>
      <c r="EJC74" s="6"/>
      <c r="EJD74" s="6"/>
      <c r="EJE74" s="6"/>
      <c r="EJF74" s="6"/>
      <c r="EJG74" s="6"/>
      <c r="EJH74" s="6"/>
      <c r="EJI74" s="6"/>
      <c r="EJJ74" s="6"/>
      <c r="EJK74" s="6"/>
      <c r="EJL74" s="6"/>
      <c r="EJM74" s="6"/>
      <c r="EJN74" s="6"/>
      <c r="EJO74" s="6"/>
      <c r="EJP74" s="6"/>
      <c r="EJQ74" s="6"/>
      <c r="EJR74" s="6"/>
      <c r="EJS74" s="6"/>
      <c r="EJT74" s="6"/>
      <c r="EJU74" s="6"/>
      <c r="EJV74" s="6"/>
      <c r="EJW74" s="6"/>
      <c r="EJX74" s="6"/>
      <c r="EJY74" s="6"/>
      <c r="EJZ74" s="6"/>
      <c r="EKA74" s="6"/>
      <c r="EKB74" s="6"/>
      <c r="EKC74" s="6"/>
      <c r="EKD74" s="6"/>
      <c r="EKE74" s="6"/>
      <c r="EKF74" s="6"/>
      <c r="EKG74" s="6"/>
      <c r="EKH74" s="6"/>
      <c r="EKI74" s="6"/>
      <c r="EKJ74" s="6"/>
      <c r="EKK74" s="6"/>
      <c r="EKL74" s="6"/>
      <c r="EKM74" s="6"/>
      <c r="EKN74" s="6"/>
      <c r="EKO74" s="6"/>
      <c r="EKP74" s="6"/>
      <c r="EKQ74" s="6"/>
      <c r="EKR74" s="6"/>
      <c r="EKS74" s="6"/>
      <c r="EKT74" s="6"/>
      <c r="EKU74" s="6"/>
      <c r="EKV74" s="6"/>
      <c r="EKW74" s="6"/>
      <c r="EKX74" s="6"/>
      <c r="EKY74" s="6"/>
      <c r="EKZ74" s="6"/>
      <c r="ELA74" s="6"/>
      <c r="ELB74" s="6"/>
      <c r="ELC74" s="6"/>
      <c r="ELD74" s="6"/>
      <c r="ELE74" s="6"/>
      <c r="ELF74" s="6"/>
      <c r="ELG74" s="6"/>
      <c r="ELH74" s="6"/>
      <c r="ELI74" s="6"/>
      <c r="ELJ74" s="6"/>
      <c r="ELK74" s="6"/>
      <c r="ELL74" s="6"/>
      <c r="ELM74" s="6"/>
      <c r="ELN74" s="6"/>
      <c r="ELO74" s="6"/>
      <c r="ELP74" s="6"/>
      <c r="ELQ74" s="6"/>
      <c r="ELR74" s="6"/>
      <c r="ELS74" s="6"/>
      <c r="ELT74" s="6"/>
      <c r="ELU74" s="6"/>
      <c r="ELV74" s="6"/>
      <c r="ELW74" s="6"/>
      <c r="ELX74" s="6"/>
      <c r="ELY74" s="6"/>
      <c r="ELZ74" s="6"/>
      <c r="EMA74" s="6"/>
      <c r="EMB74" s="6"/>
      <c r="EMC74" s="6"/>
      <c r="EMD74" s="6"/>
      <c r="EME74" s="6"/>
      <c r="EMF74" s="6"/>
      <c r="EMG74" s="6"/>
      <c r="EMH74" s="6"/>
      <c r="EMI74" s="6"/>
      <c r="EMJ74" s="6"/>
      <c r="EMK74" s="6"/>
      <c r="EML74" s="6"/>
      <c r="EMM74" s="6"/>
      <c r="EMN74" s="6"/>
      <c r="EMO74" s="6"/>
      <c r="EMP74" s="6"/>
      <c r="EMQ74" s="6"/>
      <c r="EMR74" s="6"/>
      <c r="EMS74" s="6"/>
      <c r="EMT74" s="6"/>
      <c r="EMU74" s="6"/>
      <c r="EMV74" s="6"/>
      <c r="EMW74" s="6"/>
      <c r="EMX74" s="6"/>
      <c r="EMY74" s="6"/>
      <c r="EMZ74" s="6"/>
      <c r="ENA74" s="6"/>
      <c r="ENB74" s="6"/>
      <c r="ENC74" s="6"/>
      <c r="END74" s="6"/>
      <c r="ENE74" s="6"/>
      <c r="ENF74" s="6"/>
      <c r="ENG74" s="6"/>
      <c r="ENH74" s="6"/>
      <c r="ENI74" s="6"/>
      <c r="ENJ74" s="6"/>
      <c r="ENK74" s="6"/>
      <c r="ENL74" s="6"/>
      <c r="ENM74" s="6"/>
      <c r="ENN74" s="6"/>
      <c r="ENO74" s="6"/>
      <c r="ENP74" s="6"/>
      <c r="ENQ74" s="6"/>
      <c r="ENR74" s="6"/>
      <c r="ENS74" s="6"/>
      <c r="ENT74" s="6"/>
      <c r="ENU74" s="6"/>
      <c r="ENV74" s="6"/>
      <c r="ENW74" s="6"/>
      <c r="ENX74" s="6"/>
      <c r="ENY74" s="6"/>
      <c r="ENZ74" s="6"/>
      <c r="EOA74" s="6"/>
      <c r="EOB74" s="6"/>
      <c r="EOC74" s="6"/>
      <c r="EOD74" s="6"/>
      <c r="EOE74" s="6"/>
      <c r="EOF74" s="6"/>
      <c r="EOG74" s="6"/>
      <c r="EOH74" s="6"/>
      <c r="EOI74" s="6"/>
      <c r="EOJ74" s="6"/>
      <c r="EOK74" s="6"/>
      <c r="EOL74" s="6"/>
      <c r="EOM74" s="6"/>
      <c r="EON74" s="6"/>
      <c r="EOO74" s="6"/>
      <c r="EOP74" s="6"/>
      <c r="EOQ74" s="6"/>
      <c r="EOR74" s="6"/>
      <c r="EOS74" s="6"/>
      <c r="EOT74" s="6"/>
      <c r="EOU74" s="6"/>
      <c r="EOV74" s="6"/>
      <c r="EOW74" s="6"/>
      <c r="EOX74" s="6"/>
      <c r="EOY74" s="6"/>
      <c r="EOZ74" s="6"/>
      <c r="EPA74" s="6"/>
      <c r="EPB74" s="6"/>
      <c r="EPC74" s="6"/>
      <c r="EPD74" s="6"/>
      <c r="EPE74" s="6"/>
      <c r="EPF74" s="6"/>
      <c r="EPG74" s="6"/>
      <c r="EPH74" s="6"/>
      <c r="EPI74" s="6"/>
      <c r="EPJ74" s="6"/>
      <c r="EPK74" s="6"/>
      <c r="EPL74" s="6"/>
      <c r="EPM74" s="6"/>
      <c r="EPN74" s="6"/>
      <c r="EPO74" s="6"/>
      <c r="EPP74" s="6"/>
      <c r="EPQ74" s="6"/>
      <c r="EPR74" s="6"/>
      <c r="EPS74" s="6"/>
      <c r="EPT74" s="6"/>
      <c r="EPU74" s="6"/>
      <c r="EPV74" s="6"/>
      <c r="EPW74" s="6"/>
      <c r="EPX74" s="6"/>
      <c r="EPY74" s="6"/>
      <c r="EPZ74" s="6"/>
      <c r="EQA74" s="6"/>
      <c r="EQB74" s="6"/>
      <c r="EQC74" s="6"/>
      <c r="EQD74" s="6"/>
      <c r="EQE74" s="6"/>
      <c r="EQF74" s="6"/>
      <c r="EQG74" s="6"/>
      <c r="EQH74" s="6"/>
      <c r="EQI74" s="6"/>
      <c r="EQJ74" s="6"/>
      <c r="EQK74" s="6"/>
      <c r="EQL74" s="6"/>
      <c r="EQM74" s="6"/>
      <c r="EQN74" s="6"/>
      <c r="EQO74" s="6"/>
      <c r="EQP74" s="6"/>
      <c r="EQQ74" s="6"/>
      <c r="EQR74" s="6"/>
      <c r="EQS74" s="6"/>
      <c r="EQT74" s="6"/>
      <c r="EQU74" s="6"/>
      <c r="EQV74" s="6"/>
      <c r="EQW74" s="6"/>
      <c r="EQX74" s="6"/>
      <c r="EQY74" s="6"/>
      <c r="EQZ74" s="6"/>
      <c r="ERA74" s="6"/>
      <c r="ERB74" s="6"/>
      <c r="ERC74" s="6"/>
      <c r="ERD74" s="6"/>
      <c r="ERE74" s="6"/>
      <c r="ERF74" s="6"/>
      <c r="ERG74" s="6"/>
      <c r="ERH74" s="6"/>
      <c r="ERI74" s="6"/>
      <c r="ERJ74" s="6"/>
      <c r="ERK74" s="6"/>
      <c r="ERL74" s="6"/>
      <c r="ERM74" s="6"/>
      <c r="ERN74" s="6"/>
      <c r="ERO74" s="6"/>
      <c r="ERP74" s="6"/>
      <c r="ERQ74" s="6"/>
      <c r="ERR74" s="6"/>
      <c r="ERS74" s="6"/>
      <c r="ERT74" s="6"/>
      <c r="ERU74" s="6"/>
      <c r="ERV74" s="6"/>
      <c r="ERW74" s="6"/>
      <c r="ERX74" s="6"/>
      <c r="ERY74" s="6"/>
      <c r="ERZ74" s="6"/>
      <c r="ESA74" s="6"/>
      <c r="ESB74" s="6"/>
      <c r="ESC74" s="6"/>
      <c r="ESD74" s="6"/>
      <c r="ESE74" s="6"/>
      <c r="ESF74" s="6"/>
      <c r="ESG74" s="6"/>
      <c r="ESH74" s="6"/>
      <c r="ESI74" s="6"/>
      <c r="ESJ74" s="6"/>
      <c r="ESK74" s="6"/>
      <c r="ESL74" s="6"/>
      <c r="ESM74" s="6"/>
      <c r="ESN74" s="6"/>
      <c r="ESO74" s="6"/>
      <c r="ESP74" s="6"/>
      <c r="ESQ74" s="6"/>
      <c r="ESR74" s="6"/>
      <c r="ESS74" s="6"/>
      <c r="EST74" s="6"/>
      <c r="ESU74" s="6"/>
      <c r="ESV74" s="6"/>
      <c r="ESW74" s="6"/>
      <c r="ESX74" s="6"/>
      <c r="ESY74" s="6"/>
      <c r="ESZ74" s="6"/>
      <c r="ETA74" s="6"/>
      <c r="ETB74" s="6"/>
      <c r="ETC74" s="6"/>
      <c r="ETD74" s="6"/>
      <c r="ETE74" s="6"/>
      <c r="ETF74" s="6"/>
      <c r="ETG74" s="6"/>
      <c r="ETH74" s="6"/>
      <c r="ETI74" s="6"/>
      <c r="ETJ74" s="6"/>
      <c r="ETK74" s="6"/>
      <c r="ETL74" s="6"/>
      <c r="ETM74" s="6"/>
      <c r="ETN74" s="6"/>
      <c r="ETO74" s="6"/>
      <c r="ETP74" s="6"/>
      <c r="ETQ74" s="6"/>
      <c r="ETR74" s="6"/>
      <c r="ETS74" s="6"/>
      <c r="ETT74" s="6"/>
      <c r="ETU74" s="6"/>
      <c r="ETV74" s="6"/>
      <c r="ETW74" s="6"/>
      <c r="ETX74" s="6"/>
      <c r="ETY74" s="6"/>
      <c r="ETZ74" s="6"/>
      <c r="EUA74" s="6"/>
      <c r="EUB74" s="6"/>
      <c r="EUC74" s="6"/>
      <c r="EUD74" s="6"/>
      <c r="EUE74" s="6"/>
      <c r="EUF74" s="6"/>
      <c r="EUG74" s="6"/>
      <c r="EUH74" s="6"/>
      <c r="EUI74" s="6"/>
      <c r="EUJ74" s="6"/>
      <c r="EUK74" s="6"/>
      <c r="EUL74" s="6"/>
      <c r="EUM74" s="6"/>
      <c r="EUN74" s="6"/>
      <c r="EUO74" s="6"/>
      <c r="EUP74" s="6"/>
      <c r="EUQ74" s="6"/>
      <c r="EUR74" s="6"/>
      <c r="EUS74" s="6"/>
      <c r="EUT74" s="6"/>
      <c r="EUU74" s="6"/>
      <c r="EUV74" s="6"/>
      <c r="EUW74" s="6"/>
      <c r="EUX74" s="6"/>
      <c r="EUY74" s="6"/>
      <c r="EUZ74" s="6"/>
      <c r="EVA74" s="6"/>
      <c r="EVB74" s="6"/>
      <c r="EVC74" s="6"/>
      <c r="EVD74" s="6"/>
      <c r="EVE74" s="6"/>
      <c r="EVF74" s="6"/>
      <c r="EVG74" s="6"/>
      <c r="EVH74" s="6"/>
      <c r="EVI74" s="6"/>
      <c r="EVJ74" s="6"/>
      <c r="EVK74" s="6"/>
      <c r="EVL74" s="6"/>
      <c r="EVM74" s="6"/>
      <c r="EVN74" s="6"/>
      <c r="EVO74" s="6"/>
      <c r="EVP74" s="6"/>
      <c r="EVQ74" s="6"/>
      <c r="EVR74" s="6"/>
      <c r="EVS74" s="6"/>
      <c r="EVT74" s="6"/>
      <c r="EVU74" s="6"/>
      <c r="EVV74" s="6"/>
      <c r="EVW74" s="6"/>
      <c r="EVX74" s="6"/>
      <c r="EVY74" s="6"/>
      <c r="EVZ74" s="6"/>
      <c r="EWA74" s="6"/>
      <c r="EWB74" s="6"/>
      <c r="EWC74" s="6"/>
      <c r="EWD74" s="6"/>
      <c r="EWE74" s="6"/>
      <c r="EWF74" s="6"/>
      <c r="EWG74" s="6"/>
      <c r="EWH74" s="6"/>
      <c r="EWI74" s="6"/>
      <c r="EWJ74" s="6"/>
      <c r="EWK74" s="6"/>
      <c r="EWL74" s="6"/>
      <c r="EWM74" s="6"/>
      <c r="EWN74" s="6"/>
      <c r="EWO74" s="6"/>
      <c r="EWP74" s="6"/>
      <c r="EWQ74" s="6"/>
      <c r="EWR74" s="6"/>
      <c r="EWS74" s="6"/>
      <c r="EWT74" s="6"/>
      <c r="EWU74" s="6"/>
      <c r="EWV74" s="6"/>
      <c r="EWW74" s="6"/>
      <c r="EWX74" s="6"/>
      <c r="EWY74" s="6"/>
      <c r="EWZ74" s="6"/>
      <c r="EXA74" s="6"/>
      <c r="EXB74" s="6"/>
      <c r="EXC74" s="6"/>
      <c r="EXD74" s="6"/>
      <c r="EXE74" s="6"/>
      <c r="EXF74" s="6"/>
      <c r="EXG74" s="6"/>
      <c r="EXH74" s="6"/>
      <c r="EXI74" s="6"/>
      <c r="EXJ74" s="6"/>
      <c r="EXK74" s="6"/>
      <c r="EXL74" s="6"/>
      <c r="EXM74" s="6"/>
      <c r="EXN74" s="6"/>
      <c r="EXO74" s="6"/>
      <c r="EXP74" s="6"/>
      <c r="EXQ74" s="6"/>
      <c r="EXR74" s="6"/>
      <c r="EXS74" s="6"/>
      <c r="EXT74" s="6"/>
      <c r="EXU74" s="6"/>
      <c r="EXV74" s="6"/>
      <c r="EXW74" s="6"/>
      <c r="EXX74" s="6"/>
      <c r="EXY74" s="6"/>
      <c r="EXZ74" s="6"/>
      <c r="EYA74" s="6"/>
      <c r="EYB74" s="6"/>
      <c r="EYC74" s="6"/>
      <c r="EYD74" s="6"/>
      <c r="EYE74" s="6"/>
      <c r="EYF74" s="6"/>
      <c r="EYG74" s="6"/>
      <c r="EYH74" s="6"/>
      <c r="EYI74" s="6"/>
      <c r="EYJ74" s="6"/>
      <c r="EYK74" s="6"/>
      <c r="EYL74" s="6"/>
      <c r="EYM74" s="6"/>
      <c r="EYN74" s="6"/>
      <c r="EYO74" s="6"/>
      <c r="EYP74" s="6"/>
      <c r="EYQ74" s="6"/>
      <c r="EYR74" s="6"/>
      <c r="EYS74" s="6"/>
      <c r="EYT74" s="6"/>
      <c r="EYU74" s="6"/>
      <c r="EYV74" s="6"/>
      <c r="EYW74" s="6"/>
      <c r="EYX74" s="6"/>
      <c r="EYY74" s="6"/>
      <c r="EYZ74" s="6"/>
      <c r="EZA74" s="6"/>
      <c r="EZB74" s="6"/>
      <c r="EZC74" s="6"/>
      <c r="EZD74" s="6"/>
      <c r="EZE74" s="6"/>
      <c r="EZF74" s="6"/>
      <c r="EZG74" s="6"/>
      <c r="EZH74" s="6"/>
      <c r="EZI74" s="6"/>
      <c r="EZJ74" s="6"/>
      <c r="EZK74" s="6"/>
      <c r="EZL74" s="6"/>
      <c r="EZM74" s="6"/>
      <c r="EZN74" s="6"/>
      <c r="EZO74" s="6"/>
      <c r="EZP74" s="6"/>
      <c r="EZQ74" s="6"/>
      <c r="EZR74" s="6"/>
      <c r="EZS74" s="6"/>
      <c r="EZT74" s="6"/>
      <c r="EZU74" s="6"/>
      <c r="EZV74" s="6"/>
      <c r="EZW74" s="6"/>
      <c r="EZX74" s="6"/>
      <c r="EZY74" s="6"/>
      <c r="EZZ74" s="6"/>
      <c r="FAA74" s="6"/>
      <c r="FAB74" s="6"/>
      <c r="FAC74" s="6"/>
      <c r="FAD74" s="6"/>
      <c r="FAE74" s="6"/>
      <c r="FAF74" s="6"/>
      <c r="FAG74" s="6"/>
      <c r="FAH74" s="6"/>
      <c r="FAI74" s="6"/>
      <c r="FAJ74" s="6"/>
      <c r="FAK74" s="6"/>
      <c r="FAL74" s="6"/>
      <c r="FAM74" s="6"/>
      <c r="FAN74" s="6"/>
      <c r="FAO74" s="6"/>
      <c r="FAP74" s="6"/>
      <c r="FAQ74" s="6"/>
      <c r="FAR74" s="6"/>
      <c r="FAS74" s="6"/>
      <c r="FAT74" s="6"/>
      <c r="FAU74" s="6"/>
      <c r="FAV74" s="6"/>
      <c r="FAW74" s="6"/>
      <c r="FAX74" s="6"/>
      <c r="FAY74" s="6"/>
      <c r="FAZ74" s="6"/>
      <c r="FBA74" s="6"/>
      <c r="FBB74" s="6"/>
      <c r="FBC74" s="6"/>
      <c r="FBD74" s="6"/>
      <c r="FBE74" s="6"/>
      <c r="FBF74" s="6"/>
      <c r="FBG74" s="6"/>
      <c r="FBH74" s="6"/>
      <c r="FBI74" s="6"/>
      <c r="FBJ74" s="6"/>
      <c r="FBK74" s="6"/>
      <c r="FBL74" s="6"/>
      <c r="FBM74" s="6"/>
      <c r="FBN74" s="6"/>
      <c r="FBO74" s="6"/>
      <c r="FBP74" s="6"/>
      <c r="FBQ74" s="6"/>
      <c r="FBR74" s="6"/>
      <c r="FBS74" s="6"/>
      <c r="FBT74" s="6"/>
      <c r="FBU74" s="6"/>
      <c r="FBV74" s="6"/>
      <c r="FBW74" s="6"/>
      <c r="FBX74" s="6"/>
      <c r="FBY74" s="6"/>
      <c r="FBZ74" s="6"/>
      <c r="FCA74" s="6"/>
      <c r="FCB74" s="6"/>
      <c r="FCC74" s="6"/>
      <c r="FCD74" s="6"/>
      <c r="FCE74" s="6"/>
      <c r="FCF74" s="6"/>
      <c r="FCG74" s="6"/>
      <c r="FCH74" s="6"/>
      <c r="FCI74" s="6"/>
      <c r="FCJ74" s="6"/>
      <c r="FCK74" s="6"/>
      <c r="FCL74" s="6"/>
      <c r="FCM74" s="6"/>
      <c r="FCN74" s="6"/>
      <c r="FCO74" s="6"/>
      <c r="FCP74" s="6"/>
      <c r="FCQ74" s="6"/>
      <c r="FCR74" s="6"/>
      <c r="FCS74" s="6"/>
      <c r="FCT74" s="6"/>
      <c r="FCU74" s="6"/>
      <c r="FCV74" s="6"/>
      <c r="FCW74" s="6"/>
      <c r="FCX74" s="6"/>
      <c r="FCY74" s="6"/>
      <c r="FCZ74" s="6"/>
      <c r="FDA74" s="6"/>
      <c r="FDB74" s="6"/>
      <c r="FDC74" s="6"/>
      <c r="FDD74" s="6"/>
      <c r="FDE74" s="6"/>
      <c r="FDF74" s="6"/>
      <c r="FDG74" s="6"/>
      <c r="FDH74" s="6"/>
      <c r="FDI74" s="6"/>
      <c r="FDJ74" s="6"/>
      <c r="FDK74" s="6"/>
      <c r="FDL74" s="6"/>
      <c r="FDM74" s="6"/>
      <c r="FDN74" s="6"/>
      <c r="FDO74" s="6"/>
      <c r="FDP74" s="6"/>
      <c r="FDQ74" s="6"/>
      <c r="FDR74" s="6"/>
      <c r="FDS74" s="6"/>
      <c r="FDT74" s="6"/>
      <c r="FDU74" s="6"/>
      <c r="FDV74" s="6"/>
      <c r="FDW74" s="6"/>
      <c r="FDX74" s="6"/>
      <c r="FDY74" s="6"/>
      <c r="FDZ74" s="6"/>
      <c r="FEA74" s="6"/>
      <c r="FEB74" s="6"/>
      <c r="FEC74" s="6"/>
      <c r="FED74" s="6"/>
      <c r="FEE74" s="6"/>
      <c r="FEF74" s="6"/>
      <c r="FEG74" s="6"/>
      <c r="FEH74" s="6"/>
      <c r="FEI74" s="6"/>
      <c r="FEJ74" s="6"/>
      <c r="FEK74" s="6"/>
      <c r="FEL74" s="6"/>
      <c r="FEM74" s="6"/>
      <c r="FEN74" s="6"/>
      <c r="FEO74" s="6"/>
      <c r="FEP74" s="6"/>
      <c r="FEQ74" s="6"/>
      <c r="FER74" s="6"/>
      <c r="FES74" s="6"/>
      <c r="FET74" s="6"/>
      <c r="FEU74" s="6"/>
      <c r="FEV74" s="6"/>
      <c r="FEW74" s="6"/>
      <c r="FEX74" s="6"/>
      <c r="FEY74" s="6"/>
      <c r="FEZ74" s="6"/>
      <c r="FFA74" s="6"/>
      <c r="FFB74" s="6"/>
      <c r="FFC74" s="6"/>
      <c r="FFD74" s="6"/>
      <c r="FFE74" s="6"/>
      <c r="FFF74" s="6"/>
      <c r="FFG74" s="6"/>
      <c r="FFH74" s="6"/>
      <c r="FFI74" s="6"/>
      <c r="FFJ74" s="6"/>
      <c r="FFK74" s="6"/>
      <c r="FFL74" s="6"/>
      <c r="FFM74" s="6"/>
      <c r="FFN74" s="6"/>
      <c r="FFO74" s="6"/>
      <c r="FFP74" s="6"/>
      <c r="FFQ74" s="6"/>
      <c r="FFR74" s="6"/>
      <c r="FFS74" s="6"/>
      <c r="FFT74" s="6"/>
      <c r="FFU74" s="6"/>
      <c r="FFV74" s="6"/>
      <c r="FFW74" s="6"/>
      <c r="FFX74" s="6"/>
      <c r="FFY74" s="6"/>
      <c r="FFZ74" s="6"/>
      <c r="FGA74" s="6"/>
      <c r="FGB74" s="6"/>
      <c r="FGC74" s="6"/>
      <c r="FGD74" s="6"/>
      <c r="FGE74" s="6"/>
      <c r="FGF74" s="6"/>
      <c r="FGG74" s="6"/>
      <c r="FGH74" s="6"/>
      <c r="FGI74" s="6"/>
      <c r="FGJ74" s="6"/>
      <c r="FGK74" s="6"/>
      <c r="FGL74" s="6"/>
      <c r="FGM74" s="6"/>
      <c r="FGN74" s="6"/>
      <c r="FGO74" s="6"/>
      <c r="FGP74" s="6"/>
      <c r="FGQ74" s="6"/>
      <c r="FGR74" s="6"/>
      <c r="FGS74" s="6"/>
      <c r="FGT74" s="6"/>
      <c r="FGU74" s="6"/>
      <c r="FGV74" s="6"/>
      <c r="FGW74" s="6"/>
      <c r="FGX74" s="6"/>
      <c r="FGY74" s="6"/>
      <c r="FGZ74" s="6"/>
      <c r="FHA74" s="6"/>
      <c r="FHB74" s="6"/>
      <c r="FHC74" s="6"/>
      <c r="FHD74" s="6"/>
      <c r="FHE74" s="6"/>
      <c r="FHF74" s="6"/>
      <c r="FHG74" s="6"/>
      <c r="FHH74" s="6"/>
      <c r="FHI74" s="6"/>
      <c r="FHJ74" s="6"/>
      <c r="FHK74" s="6"/>
      <c r="FHL74" s="6"/>
      <c r="FHM74" s="6"/>
      <c r="FHN74" s="6"/>
      <c r="FHO74" s="6"/>
      <c r="FHP74" s="6"/>
      <c r="FHQ74" s="6"/>
      <c r="FHR74" s="6"/>
      <c r="FHS74" s="6"/>
      <c r="FHT74" s="6"/>
      <c r="FHU74" s="6"/>
      <c r="FHV74" s="6"/>
      <c r="FHW74" s="6"/>
      <c r="FHX74" s="6"/>
      <c r="FHY74" s="6"/>
      <c r="FHZ74" s="6"/>
      <c r="FIA74" s="6"/>
      <c r="FIB74" s="6"/>
      <c r="FIC74" s="6"/>
      <c r="FID74" s="6"/>
      <c r="FIE74" s="6"/>
      <c r="FIF74" s="6"/>
      <c r="FIG74" s="6"/>
      <c r="FIH74" s="6"/>
      <c r="FII74" s="6"/>
      <c r="FIJ74" s="6"/>
      <c r="FIK74" s="6"/>
      <c r="FIL74" s="6"/>
      <c r="FIM74" s="6"/>
      <c r="FIN74" s="6"/>
      <c r="FIO74" s="6"/>
      <c r="FIP74" s="6"/>
      <c r="FIQ74" s="6"/>
      <c r="FIR74" s="6"/>
      <c r="FIS74" s="6"/>
      <c r="FIT74" s="6"/>
      <c r="FIU74" s="6"/>
      <c r="FIV74" s="6"/>
      <c r="FIW74" s="6"/>
      <c r="FIX74" s="6"/>
      <c r="FIY74" s="6"/>
      <c r="FIZ74" s="6"/>
      <c r="FJA74" s="6"/>
      <c r="FJB74" s="6"/>
      <c r="FJC74" s="6"/>
      <c r="FJD74" s="6"/>
      <c r="FJE74" s="6"/>
      <c r="FJF74" s="6"/>
      <c r="FJG74" s="6"/>
      <c r="FJH74" s="6"/>
      <c r="FJI74" s="6"/>
      <c r="FJJ74" s="6"/>
      <c r="FJK74" s="6"/>
      <c r="FJL74" s="6"/>
      <c r="FJM74" s="6"/>
      <c r="FJN74" s="6"/>
      <c r="FJO74" s="6"/>
      <c r="FJP74" s="6"/>
      <c r="FJQ74" s="6"/>
      <c r="FJR74" s="6"/>
      <c r="FJS74" s="6"/>
      <c r="FJT74" s="6"/>
      <c r="FJU74" s="6"/>
      <c r="FJV74" s="6"/>
      <c r="FJW74" s="6"/>
      <c r="FJX74" s="6"/>
      <c r="FJY74" s="6"/>
      <c r="FJZ74" s="6"/>
      <c r="FKA74" s="6"/>
      <c r="FKB74" s="6"/>
      <c r="FKC74" s="6"/>
      <c r="FKD74" s="6"/>
      <c r="FKE74" s="6"/>
      <c r="FKF74" s="6"/>
      <c r="FKG74" s="6"/>
      <c r="FKH74" s="6"/>
      <c r="FKI74" s="6"/>
      <c r="FKJ74" s="6"/>
      <c r="FKK74" s="6"/>
      <c r="FKL74" s="6"/>
      <c r="FKM74" s="6"/>
      <c r="FKN74" s="6"/>
      <c r="FKO74" s="6"/>
      <c r="FKP74" s="6"/>
      <c r="FKQ74" s="6"/>
      <c r="FKR74" s="6"/>
      <c r="FKS74" s="6"/>
      <c r="FKT74" s="6"/>
      <c r="FKU74" s="6"/>
      <c r="FKV74" s="6"/>
      <c r="FKW74" s="6"/>
      <c r="FKX74" s="6"/>
      <c r="FKY74" s="6"/>
      <c r="FKZ74" s="6"/>
      <c r="FLA74" s="6"/>
      <c r="FLB74" s="6"/>
      <c r="FLC74" s="6"/>
      <c r="FLD74" s="6"/>
      <c r="FLE74" s="6"/>
      <c r="FLF74" s="6"/>
      <c r="FLG74" s="6"/>
      <c r="FLH74" s="6"/>
      <c r="FLI74" s="6"/>
      <c r="FLJ74" s="6"/>
      <c r="FLK74" s="6"/>
      <c r="FLL74" s="6"/>
      <c r="FLM74" s="6"/>
      <c r="FLN74" s="6"/>
      <c r="FLO74" s="6"/>
      <c r="FLP74" s="6"/>
      <c r="FLQ74" s="6"/>
      <c r="FLR74" s="6"/>
      <c r="FLS74" s="6"/>
      <c r="FLT74" s="6"/>
      <c r="FLU74" s="6"/>
      <c r="FLV74" s="6"/>
      <c r="FLW74" s="6"/>
      <c r="FLX74" s="6"/>
      <c r="FLY74" s="6"/>
      <c r="FLZ74" s="6"/>
      <c r="FMA74" s="6"/>
      <c r="FMB74" s="6"/>
      <c r="FMC74" s="6"/>
      <c r="FMD74" s="6"/>
      <c r="FME74" s="6"/>
      <c r="FMF74" s="6"/>
      <c r="FMG74" s="6"/>
      <c r="FMH74" s="6"/>
      <c r="FMI74" s="6"/>
      <c r="FMJ74" s="6"/>
      <c r="FMK74" s="6"/>
      <c r="FML74" s="6"/>
      <c r="FMM74" s="6"/>
      <c r="FMN74" s="6"/>
      <c r="FMO74" s="6"/>
      <c r="FMP74" s="6"/>
      <c r="FMQ74" s="6"/>
      <c r="FMR74" s="6"/>
      <c r="FMS74" s="6"/>
      <c r="FMT74" s="6"/>
      <c r="FMU74" s="6"/>
      <c r="FMV74" s="6"/>
      <c r="FMW74" s="6"/>
      <c r="FMX74" s="6"/>
      <c r="FMY74" s="6"/>
      <c r="FMZ74" s="6"/>
      <c r="FNA74" s="6"/>
      <c r="FNB74" s="6"/>
      <c r="FNC74" s="6"/>
      <c r="FND74" s="6"/>
      <c r="FNE74" s="6"/>
      <c r="FNF74" s="6"/>
      <c r="FNG74" s="6"/>
      <c r="FNH74" s="6"/>
      <c r="FNI74" s="6"/>
      <c r="FNJ74" s="6"/>
      <c r="FNK74" s="6"/>
      <c r="FNL74" s="6"/>
      <c r="FNM74" s="6"/>
      <c r="FNN74" s="6"/>
      <c r="FNO74" s="6"/>
      <c r="FNP74" s="6"/>
      <c r="FNQ74" s="6"/>
      <c r="FNR74" s="6"/>
      <c r="FNS74" s="6"/>
      <c r="FNT74" s="6"/>
      <c r="FNU74" s="6"/>
      <c r="FNV74" s="6"/>
      <c r="FNW74" s="6"/>
      <c r="FNX74" s="6"/>
      <c r="FNY74" s="6"/>
      <c r="FNZ74" s="6"/>
      <c r="FOA74" s="6"/>
      <c r="FOB74" s="6"/>
      <c r="FOC74" s="6"/>
      <c r="FOD74" s="6"/>
      <c r="FOE74" s="6"/>
      <c r="FOF74" s="6"/>
      <c r="FOG74" s="6"/>
      <c r="FOH74" s="6"/>
      <c r="FOI74" s="6"/>
      <c r="FOJ74" s="6"/>
      <c r="FOK74" s="6"/>
      <c r="FOL74" s="6"/>
      <c r="FOM74" s="6"/>
      <c r="FON74" s="6"/>
      <c r="FOO74" s="6"/>
      <c r="FOP74" s="6"/>
      <c r="FOQ74" s="6"/>
      <c r="FOR74" s="6"/>
      <c r="FOS74" s="6"/>
      <c r="FOT74" s="6"/>
      <c r="FOU74" s="6"/>
      <c r="FOV74" s="6"/>
      <c r="FOW74" s="6"/>
      <c r="FOX74" s="6"/>
      <c r="FOY74" s="6"/>
      <c r="FOZ74" s="6"/>
      <c r="FPA74" s="6"/>
      <c r="FPB74" s="6"/>
      <c r="FPC74" s="6"/>
      <c r="FPD74" s="6"/>
      <c r="FPE74" s="6"/>
      <c r="FPF74" s="6"/>
      <c r="FPG74" s="6"/>
      <c r="FPH74" s="6"/>
      <c r="FPI74" s="6"/>
      <c r="FPJ74" s="6"/>
      <c r="FPK74" s="6"/>
      <c r="FPL74" s="6"/>
      <c r="FPM74" s="6"/>
      <c r="FPN74" s="6"/>
      <c r="FPO74" s="6"/>
      <c r="FPP74" s="6"/>
      <c r="FPQ74" s="6"/>
      <c r="FPR74" s="6"/>
      <c r="FPS74" s="6"/>
      <c r="FPT74" s="6"/>
      <c r="FPU74" s="6"/>
      <c r="FPV74" s="6"/>
      <c r="FPW74" s="6"/>
      <c r="FPX74" s="6"/>
      <c r="FPY74" s="6"/>
      <c r="FPZ74" s="6"/>
      <c r="FQA74" s="6"/>
      <c r="FQB74" s="6"/>
      <c r="FQC74" s="6"/>
      <c r="FQD74" s="6"/>
      <c r="FQE74" s="6"/>
      <c r="FQF74" s="6"/>
      <c r="FQG74" s="6"/>
      <c r="FQH74" s="6"/>
      <c r="FQI74" s="6"/>
      <c r="FQJ74" s="6"/>
      <c r="FQK74" s="6"/>
      <c r="FQL74" s="6"/>
      <c r="FQM74" s="6"/>
      <c r="FQN74" s="6"/>
      <c r="FQO74" s="6"/>
      <c r="FQP74" s="6"/>
      <c r="FQQ74" s="6"/>
      <c r="FQR74" s="6"/>
      <c r="FQS74" s="6"/>
      <c r="FQT74" s="6"/>
      <c r="FQU74" s="6"/>
      <c r="FQV74" s="6"/>
      <c r="FQW74" s="6"/>
      <c r="FQX74" s="6"/>
      <c r="FQY74" s="6"/>
      <c r="FQZ74" s="6"/>
      <c r="FRA74" s="6"/>
      <c r="FRB74" s="6"/>
      <c r="FRC74" s="6"/>
      <c r="FRD74" s="6"/>
      <c r="FRE74" s="6"/>
      <c r="FRF74" s="6"/>
      <c r="FRG74" s="6"/>
      <c r="FRH74" s="6"/>
      <c r="FRI74" s="6"/>
      <c r="FRJ74" s="6"/>
      <c r="FRK74" s="6"/>
      <c r="FRL74" s="6"/>
      <c r="FRM74" s="6"/>
      <c r="FRN74" s="6"/>
      <c r="FRO74" s="6"/>
      <c r="FRP74" s="6"/>
      <c r="FRQ74" s="6"/>
      <c r="FRR74" s="6"/>
      <c r="FRS74" s="6"/>
      <c r="FRT74" s="6"/>
      <c r="FRU74" s="6"/>
      <c r="FRV74" s="6"/>
      <c r="FRW74" s="6"/>
      <c r="FRX74" s="6"/>
      <c r="FRY74" s="6"/>
      <c r="FRZ74" s="6"/>
      <c r="FSA74" s="6"/>
      <c r="FSB74" s="6"/>
      <c r="FSC74" s="6"/>
      <c r="FSD74" s="6"/>
      <c r="FSE74" s="6"/>
      <c r="FSF74" s="6"/>
      <c r="FSG74" s="6"/>
      <c r="FSH74" s="6"/>
      <c r="FSI74" s="6"/>
      <c r="FSJ74" s="6"/>
      <c r="FSK74" s="6"/>
      <c r="FSL74" s="6"/>
      <c r="FSM74" s="6"/>
      <c r="FSN74" s="6"/>
      <c r="FSO74" s="6"/>
      <c r="FSP74" s="6"/>
      <c r="FSQ74" s="6"/>
      <c r="FSR74" s="6"/>
      <c r="FSS74" s="6"/>
      <c r="FST74" s="6"/>
      <c r="FSU74" s="6"/>
      <c r="FSV74" s="6"/>
      <c r="FSW74" s="6"/>
      <c r="FSX74" s="6"/>
      <c r="FSY74" s="6"/>
      <c r="FSZ74" s="6"/>
      <c r="FTA74" s="6"/>
      <c r="FTB74" s="6"/>
      <c r="FTC74" s="6"/>
      <c r="FTD74" s="6"/>
      <c r="FTE74" s="6"/>
      <c r="FTF74" s="6"/>
      <c r="FTG74" s="6"/>
      <c r="FTH74" s="6"/>
      <c r="FTI74" s="6"/>
      <c r="FTJ74" s="6"/>
      <c r="FTK74" s="6"/>
      <c r="FTL74" s="6"/>
      <c r="FTM74" s="6"/>
      <c r="FTN74" s="6"/>
      <c r="FTO74" s="6"/>
      <c r="FTP74" s="6"/>
      <c r="FTQ74" s="6"/>
      <c r="FTR74" s="6"/>
      <c r="FTS74" s="6"/>
      <c r="FTT74" s="6"/>
      <c r="FTU74" s="6"/>
      <c r="FTV74" s="6"/>
      <c r="FTW74" s="6"/>
      <c r="FTX74" s="6"/>
      <c r="FTY74" s="6"/>
      <c r="FTZ74" s="6"/>
      <c r="FUA74" s="6"/>
      <c r="FUB74" s="6"/>
      <c r="FUC74" s="6"/>
      <c r="FUD74" s="6"/>
      <c r="FUE74" s="6"/>
      <c r="FUF74" s="6"/>
      <c r="FUG74" s="6"/>
      <c r="FUH74" s="6"/>
      <c r="FUI74" s="6"/>
      <c r="FUJ74" s="6"/>
      <c r="FUK74" s="6"/>
      <c r="FUL74" s="6"/>
      <c r="FUM74" s="6"/>
      <c r="FUN74" s="6"/>
      <c r="FUO74" s="6"/>
      <c r="FUP74" s="6"/>
      <c r="FUQ74" s="6"/>
      <c r="FUR74" s="6"/>
      <c r="FUS74" s="6"/>
      <c r="FUT74" s="6"/>
      <c r="FUU74" s="6"/>
      <c r="FUV74" s="6"/>
      <c r="FUW74" s="6"/>
      <c r="FUX74" s="6"/>
      <c r="FUY74" s="6"/>
      <c r="FUZ74" s="6"/>
      <c r="FVA74" s="6"/>
      <c r="FVB74" s="6"/>
      <c r="FVC74" s="6"/>
      <c r="FVD74" s="6"/>
      <c r="FVE74" s="6"/>
      <c r="FVF74" s="6"/>
      <c r="FVG74" s="6"/>
      <c r="FVH74" s="6"/>
      <c r="FVI74" s="6"/>
      <c r="FVJ74" s="6"/>
      <c r="FVK74" s="6"/>
      <c r="FVL74" s="6"/>
      <c r="FVM74" s="6"/>
      <c r="FVN74" s="6"/>
      <c r="FVO74" s="6"/>
      <c r="FVP74" s="6"/>
      <c r="FVQ74" s="6"/>
      <c r="FVR74" s="6"/>
      <c r="FVS74" s="6"/>
      <c r="FVT74" s="6"/>
      <c r="FVU74" s="6"/>
      <c r="FVV74" s="6"/>
      <c r="FVW74" s="6"/>
      <c r="FVX74" s="6"/>
      <c r="FVY74" s="6"/>
      <c r="FVZ74" s="6"/>
      <c r="FWA74" s="6"/>
      <c r="FWB74" s="6"/>
      <c r="FWC74" s="6"/>
      <c r="FWD74" s="6"/>
      <c r="FWE74" s="6"/>
      <c r="FWF74" s="6"/>
      <c r="FWG74" s="6"/>
      <c r="FWH74" s="6"/>
      <c r="FWI74" s="6"/>
      <c r="FWJ74" s="6"/>
      <c r="FWK74" s="6"/>
      <c r="FWL74" s="6"/>
      <c r="FWM74" s="6"/>
      <c r="FWN74" s="6"/>
      <c r="FWO74" s="6"/>
      <c r="FWP74" s="6"/>
      <c r="FWQ74" s="6"/>
      <c r="FWR74" s="6"/>
      <c r="FWS74" s="6"/>
      <c r="FWT74" s="6"/>
      <c r="FWU74" s="6"/>
      <c r="FWV74" s="6"/>
      <c r="FWW74" s="6"/>
      <c r="FWX74" s="6"/>
      <c r="FWY74" s="6"/>
      <c r="FWZ74" s="6"/>
      <c r="FXA74" s="6"/>
      <c r="FXB74" s="6"/>
      <c r="FXC74" s="6"/>
      <c r="FXD74" s="6"/>
      <c r="FXE74" s="6"/>
      <c r="FXF74" s="6"/>
      <c r="FXG74" s="6"/>
      <c r="FXH74" s="6"/>
      <c r="FXI74" s="6"/>
      <c r="FXJ74" s="6"/>
      <c r="FXK74" s="6"/>
      <c r="FXL74" s="6"/>
      <c r="FXM74" s="6"/>
      <c r="FXN74" s="6"/>
      <c r="FXO74" s="6"/>
      <c r="FXP74" s="6"/>
      <c r="FXQ74" s="6"/>
      <c r="FXR74" s="6"/>
      <c r="FXS74" s="6"/>
      <c r="FXT74" s="6"/>
      <c r="FXU74" s="6"/>
      <c r="FXV74" s="6"/>
      <c r="FXW74" s="6"/>
      <c r="FXX74" s="6"/>
      <c r="FXY74" s="6"/>
      <c r="FXZ74" s="6"/>
      <c r="FYA74" s="6"/>
      <c r="FYB74" s="6"/>
      <c r="FYC74" s="6"/>
      <c r="FYD74" s="6"/>
      <c r="FYE74" s="6"/>
      <c r="FYF74" s="6"/>
      <c r="FYG74" s="6"/>
      <c r="FYH74" s="6"/>
      <c r="FYI74" s="6"/>
      <c r="FYJ74" s="6"/>
      <c r="FYK74" s="6"/>
      <c r="FYL74" s="6"/>
      <c r="FYM74" s="6"/>
      <c r="FYN74" s="6"/>
      <c r="FYO74" s="6"/>
      <c r="FYP74" s="6"/>
      <c r="FYQ74" s="6"/>
      <c r="FYR74" s="6"/>
      <c r="FYS74" s="6"/>
      <c r="FYT74" s="6"/>
      <c r="FYU74" s="6"/>
      <c r="FYV74" s="6"/>
      <c r="FYW74" s="6"/>
      <c r="FYX74" s="6"/>
      <c r="FYY74" s="6"/>
      <c r="FYZ74" s="6"/>
      <c r="FZA74" s="6"/>
      <c r="FZB74" s="6"/>
      <c r="FZC74" s="6"/>
      <c r="FZD74" s="6"/>
      <c r="FZE74" s="6"/>
      <c r="FZF74" s="6"/>
      <c r="FZG74" s="6"/>
      <c r="FZH74" s="6"/>
      <c r="FZI74" s="6"/>
      <c r="FZJ74" s="6"/>
      <c r="FZK74" s="6"/>
      <c r="FZL74" s="6"/>
      <c r="FZM74" s="6"/>
      <c r="FZN74" s="6"/>
      <c r="FZO74" s="6"/>
      <c r="FZP74" s="6"/>
      <c r="FZQ74" s="6"/>
      <c r="FZR74" s="6"/>
      <c r="FZS74" s="6"/>
      <c r="FZT74" s="6"/>
      <c r="FZU74" s="6"/>
      <c r="FZV74" s="6"/>
      <c r="FZW74" s="6"/>
      <c r="FZX74" s="6"/>
      <c r="FZY74" s="6"/>
      <c r="FZZ74" s="6"/>
      <c r="GAA74" s="6"/>
      <c r="GAB74" s="6"/>
      <c r="GAC74" s="6"/>
      <c r="GAD74" s="6"/>
      <c r="GAE74" s="6"/>
      <c r="GAF74" s="6"/>
      <c r="GAG74" s="6"/>
      <c r="GAH74" s="6"/>
      <c r="GAI74" s="6"/>
      <c r="GAJ74" s="6"/>
      <c r="GAK74" s="6"/>
      <c r="GAL74" s="6"/>
      <c r="GAM74" s="6"/>
      <c r="GAN74" s="6"/>
      <c r="GAO74" s="6"/>
      <c r="GAP74" s="6"/>
      <c r="GAQ74" s="6"/>
      <c r="GAR74" s="6"/>
      <c r="GAS74" s="6"/>
      <c r="GAT74" s="6"/>
      <c r="GAU74" s="6"/>
      <c r="GAV74" s="6"/>
      <c r="GAW74" s="6"/>
      <c r="GAX74" s="6"/>
      <c r="GAY74" s="6"/>
      <c r="GAZ74" s="6"/>
      <c r="GBA74" s="6"/>
      <c r="GBB74" s="6"/>
      <c r="GBC74" s="6"/>
      <c r="GBD74" s="6"/>
      <c r="GBE74" s="6"/>
      <c r="GBF74" s="6"/>
      <c r="GBG74" s="6"/>
      <c r="GBH74" s="6"/>
      <c r="GBI74" s="6"/>
      <c r="GBJ74" s="6"/>
      <c r="GBK74" s="6"/>
      <c r="GBL74" s="6"/>
      <c r="GBM74" s="6"/>
      <c r="GBN74" s="6"/>
      <c r="GBO74" s="6"/>
      <c r="GBP74" s="6"/>
      <c r="GBQ74" s="6"/>
      <c r="GBR74" s="6"/>
      <c r="GBS74" s="6"/>
      <c r="GBT74" s="6"/>
      <c r="GBU74" s="6"/>
      <c r="GBV74" s="6"/>
      <c r="GBW74" s="6"/>
      <c r="GBX74" s="6"/>
      <c r="GBY74" s="6"/>
      <c r="GBZ74" s="6"/>
      <c r="GCA74" s="6"/>
      <c r="GCB74" s="6"/>
      <c r="GCC74" s="6"/>
      <c r="GCD74" s="6"/>
      <c r="GCE74" s="6"/>
      <c r="GCF74" s="6"/>
      <c r="GCG74" s="6"/>
      <c r="GCH74" s="6"/>
      <c r="GCI74" s="6"/>
      <c r="GCJ74" s="6"/>
      <c r="GCK74" s="6"/>
      <c r="GCL74" s="6"/>
      <c r="GCM74" s="6"/>
      <c r="GCN74" s="6"/>
      <c r="GCO74" s="6"/>
      <c r="GCP74" s="6"/>
      <c r="GCQ74" s="6"/>
      <c r="GCR74" s="6"/>
      <c r="GCS74" s="6"/>
      <c r="GCT74" s="6"/>
      <c r="GCU74" s="6"/>
      <c r="GCV74" s="6"/>
      <c r="GCW74" s="6"/>
      <c r="GCX74" s="6"/>
      <c r="GCY74" s="6"/>
      <c r="GCZ74" s="6"/>
      <c r="GDA74" s="6"/>
      <c r="GDB74" s="6"/>
      <c r="GDC74" s="6"/>
      <c r="GDD74" s="6"/>
      <c r="GDE74" s="6"/>
      <c r="GDF74" s="6"/>
      <c r="GDG74" s="6"/>
      <c r="GDH74" s="6"/>
      <c r="GDI74" s="6"/>
      <c r="GDJ74" s="6"/>
      <c r="GDK74" s="6"/>
      <c r="GDL74" s="6"/>
      <c r="GDM74" s="6"/>
      <c r="GDN74" s="6"/>
      <c r="GDO74" s="6"/>
      <c r="GDP74" s="6"/>
      <c r="GDQ74" s="6"/>
      <c r="GDR74" s="6"/>
      <c r="GDS74" s="6"/>
      <c r="GDT74" s="6"/>
      <c r="GDU74" s="6"/>
      <c r="GDV74" s="6"/>
      <c r="GDW74" s="6"/>
      <c r="GDX74" s="6"/>
      <c r="GDY74" s="6"/>
      <c r="GDZ74" s="6"/>
      <c r="GEA74" s="6"/>
      <c r="GEB74" s="6"/>
      <c r="GEC74" s="6"/>
      <c r="GED74" s="6"/>
      <c r="GEE74" s="6"/>
      <c r="GEF74" s="6"/>
      <c r="GEG74" s="6"/>
      <c r="GEH74" s="6"/>
      <c r="GEI74" s="6"/>
      <c r="GEJ74" s="6"/>
      <c r="GEK74" s="6"/>
      <c r="GEL74" s="6"/>
      <c r="GEM74" s="6"/>
      <c r="GEN74" s="6"/>
      <c r="GEO74" s="6"/>
      <c r="GEP74" s="6"/>
      <c r="GEQ74" s="6"/>
      <c r="GER74" s="6"/>
      <c r="GES74" s="6"/>
      <c r="GET74" s="6"/>
      <c r="GEU74" s="6"/>
      <c r="GEV74" s="6"/>
      <c r="GEW74" s="6"/>
      <c r="GEX74" s="6"/>
      <c r="GEY74" s="6"/>
      <c r="GEZ74" s="6"/>
      <c r="GFA74" s="6"/>
      <c r="GFB74" s="6"/>
      <c r="GFC74" s="6"/>
      <c r="GFD74" s="6"/>
      <c r="GFE74" s="6"/>
      <c r="GFF74" s="6"/>
      <c r="GFG74" s="6"/>
      <c r="GFH74" s="6"/>
      <c r="GFI74" s="6"/>
      <c r="GFJ74" s="6"/>
      <c r="GFK74" s="6"/>
      <c r="GFL74" s="6"/>
      <c r="GFM74" s="6"/>
      <c r="GFN74" s="6"/>
      <c r="GFO74" s="6"/>
      <c r="GFP74" s="6"/>
      <c r="GFQ74" s="6"/>
      <c r="GFR74" s="6"/>
      <c r="GFS74" s="6"/>
      <c r="GFT74" s="6"/>
      <c r="GFU74" s="6"/>
      <c r="GFV74" s="6"/>
      <c r="GFW74" s="6"/>
      <c r="GFX74" s="6"/>
      <c r="GFY74" s="6"/>
      <c r="GFZ74" s="6"/>
      <c r="GGA74" s="6"/>
      <c r="GGB74" s="6"/>
      <c r="GGC74" s="6"/>
      <c r="GGD74" s="6"/>
      <c r="GGE74" s="6"/>
      <c r="GGF74" s="6"/>
      <c r="GGG74" s="6"/>
      <c r="GGH74" s="6"/>
      <c r="GGI74" s="6"/>
      <c r="GGJ74" s="6"/>
      <c r="GGK74" s="6"/>
      <c r="GGL74" s="6"/>
      <c r="GGM74" s="6"/>
      <c r="GGN74" s="6"/>
      <c r="GGO74" s="6"/>
      <c r="GGP74" s="6"/>
      <c r="GGQ74" s="6"/>
      <c r="GGR74" s="6"/>
      <c r="GGS74" s="6"/>
      <c r="GGT74" s="6"/>
      <c r="GGU74" s="6"/>
      <c r="GGV74" s="6"/>
      <c r="GGW74" s="6"/>
      <c r="GGX74" s="6"/>
      <c r="GGY74" s="6"/>
      <c r="GGZ74" s="6"/>
      <c r="GHA74" s="6"/>
      <c r="GHB74" s="6"/>
      <c r="GHC74" s="6"/>
      <c r="GHD74" s="6"/>
      <c r="GHE74" s="6"/>
      <c r="GHF74" s="6"/>
      <c r="GHG74" s="6"/>
      <c r="GHH74" s="6"/>
      <c r="GHI74" s="6"/>
      <c r="GHJ74" s="6"/>
      <c r="GHK74" s="6"/>
      <c r="GHL74" s="6"/>
      <c r="GHM74" s="6"/>
      <c r="GHN74" s="6"/>
      <c r="GHO74" s="6"/>
      <c r="GHP74" s="6"/>
      <c r="GHQ74" s="6"/>
      <c r="GHR74" s="6"/>
      <c r="GHS74" s="6"/>
      <c r="GHT74" s="6"/>
      <c r="GHU74" s="6"/>
      <c r="GHV74" s="6"/>
      <c r="GHW74" s="6"/>
      <c r="GHX74" s="6"/>
      <c r="GHY74" s="6"/>
      <c r="GHZ74" s="6"/>
      <c r="GIA74" s="6"/>
      <c r="GIB74" s="6"/>
      <c r="GIC74" s="6"/>
      <c r="GID74" s="6"/>
      <c r="GIE74" s="6"/>
      <c r="GIF74" s="6"/>
      <c r="GIG74" s="6"/>
      <c r="GIH74" s="6"/>
      <c r="GII74" s="6"/>
      <c r="GIJ74" s="6"/>
      <c r="GIK74" s="6"/>
      <c r="GIL74" s="6"/>
      <c r="GIM74" s="6"/>
      <c r="GIN74" s="6"/>
      <c r="GIO74" s="6"/>
      <c r="GIP74" s="6"/>
      <c r="GIQ74" s="6"/>
      <c r="GIR74" s="6"/>
      <c r="GIS74" s="6"/>
      <c r="GIT74" s="6"/>
      <c r="GIU74" s="6"/>
      <c r="GIV74" s="6"/>
      <c r="GIW74" s="6"/>
      <c r="GIX74" s="6"/>
      <c r="GIY74" s="6"/>
      <c r="GIZ74" s="6"/>
      <c r="GJA74" s="6"/>
      <c r="GJB74" s="6"/>
      <c r="GJC74" s="6"/>
      <c r="GJD74" s="6"/>
      <c r="GJE74" s="6"/>
      <c r="GJF74" s="6"/>
      <c r="GJG74" s="6"/>
      <c r="GJH74" s="6"/>
      <c r="GJI74" s="6"/>
      <c r="GJJ74" s="6"/>
      <c r="GJK74" s="6"/>
      <c r="GJL74" s="6"/>
      <c r="GJM74" s="6"/>
      <c r="GJN74" s="6"/>
      <c r="GJO74" s="6"/>
      <c r="GJP74" s="6"/>
      <c r="GJQ74" s="6"/>
      <c r="GJR74" s="6"/>
      <c r="GJS74" s="6"/>
      <c r="GJT74" s="6"/>
      <c r="GJU74" s="6"/>
      <c r="GJV74" s="6"/>
      <c r="GJW74" s="6"/>
      <c r="GJX74" s="6"/>
      <c r="GJY74" s="6"/>
      <c r="GJZ74" s="6"/>
      <c r="GKA74" s="6"/>
      <c r="GKB74" s="6"/>
      <c r="GKC74" s="6"/>
      <c r="GKD74" s="6"/>
      <c r="GKE74" s="6"/>
      <c r="GKF74" s="6"/>
      <c r="GKG74" s="6"/>
      <c r="GKH74" s="6"/>
      <c r="GKI74" s="6"/>
      <c r="GKJ74" s="6"/>
      <c r="GKK74" s="6"/>
      <c r="GKL74" s="6"/>
      <c r="GKM74" s="6"/>
      <c r="GKN74" s="6"/>
      <c r="GKO74" s="6"/>
      <c r="GKP74" s="6"/>
      <c r="GKQ74" s="6"/>
      <c r="GKR74" s="6"/>
      <c r="GKS74" s="6"/>
      <c r="GKT74" s="6"/>
      <c r="GKU74" s="6"/>
      <c r="GKV74" s="6"/>
      <c r="GKW74" s="6"/>
      <c r="GKX74" s="6"/>
      <c r="GKY74" s="6"/>
      <c r="GKZ74" s="6"/>
      <c r="GLA74" s="6"/>
      <c r="GLB74" s="6"/>
      <c r="GLC74" s="6"/>
      <c r="GLD74" s="6"/>
      <c r="GLE74" s="6"/>
      <c r="GLF74" s="6"/>
      <c r="GLG74" s="6"/>
      <c r="GLH74" s="6"/>
      <c r="GLI74" s="6"/>
      <c r="GLJ74" s="6"/>
      <c r="GLK74" s="6"/>
      <c r="GLL74" s="6"/>
      <c r="GLM74" s="6"/>
      <c r="GLN74" s="6"/>
      <c r="GLO74" s="6"/>
      <c r="GLP74" s="6"/>
      <c r="GLQ74" s="6"/>
      <c r="GLR74" s="6"/>
      <c r="GLS74" s="6"/>
      <c r="GLT74" s="6"/>
      <c r="GLU74" s="6"/>
      <c r="GLV74" s="6"/>
      <c r="GLW74" s="6"/>
      <c r="GLX74" s="6"/>
      <c r="GLY74" s="6"/>
      <c r="GLZ74" s="6"/>
      <c r="GMA74" s="6"/>
      <c r="GMB74" s="6"/>
      <c r="GMC74" s="6"/>
      <c r="GMD74" s="6"/>
      <c r="GME74" s="6"/>
      <c r="GMF74" s="6"/>
      <c r="GMG74" s="6"/>
      <c r="GMH74" s="6"/>
      <c r="GMI74" s="6"/>
      <c r="GMJ74" s="6"/>
      <c r="GMK74" s="6"/>
      <c r="GML74" s="6"/>
      <c r="GMM74" s="6"/>
      <c r="GMN74" s="6"/>
      <c r="GMO74" s="6"/>
      <c r="GMP74" s="6"/>
      <c r="GMQ74" s="6"/>
      <c r="GMR74" s="6"/>
      <c r="GMS74" s="6"/>
      <c r="GMT74" s="6"/>
      <c r="GMU74" s="6"/>
      <c r="GMV74" s="6"/>
      <c r="GMW74" s="6"/>
      <c r="GMX74" s="6"/>
      <c r="GMY74" s="6"/>
      <c r="GMZ74" s="6"/>
      <c r="GNA74" s="6"/>
      <c r="GNB74" s="6"/>
      <c r="GNC74" s="6"/>
      <c r="GND74" s="6"/>
      <c r="GNE74" s="6"/>
      <c r="GNF74" s="6"/>
      <c r="GNG74" s="6"/>
      <c r="GNH74" s="6"/>
      <c r="GNI74" s="6"/>
      <c r="GNJ74" s="6"/>
      <c r="GNK74" s="6"/>
      <c r="GNL74" s="6"/>
      <c r="GNM74" s="6"/>
      <c r="GNN74" s="6"/>
      <c r="GNO74" s="6"/>
      <c r="GNP74" s="6"/>
      <c r="GNQ74" s="6"/>
      <c r="GNR74" s="6"/>
      <c r="GNS74" s="6"/>
      <c r="GNT74" s="6"/>
      <c r="GNU74" s="6"/>
      <c r="GNV74" s="6"/>
      <c r="GNW74" s="6"/>
      <c r="GNX74" s="6"/>
      <c r="GNY74" s="6"/>
      <c r="GNZ74" s="6"/>
      <c r="GOA74" s="6"/>
      <c r="GOB74" s="6"/>
      <c r="GOC74" s="6"/>
      <c r="GOD74" s="6"/>
      <c r="GOE74" s="6"/>
      <c r="GOF74" s="6"/>
      <c r="GOG74" s="6"/>
      <c r="GOH74" s="6"/>
      <c r="GOI74" s="6"/>
      <c r="GOJ74" s="6"/>
      <c r="GOK74" s="6"/>
      <c r="GOL74" s="6"/>
      <c r="GOM74" s="6"/>
      <c r="GON74" s="6"/>
      <c r="GOO74" s="6"/>
      <c r="GOP74" s="6"/>
      <c r="GOQ74" s="6"/>
      <c r="GOR74" s="6"/>
      <c r="GOS74" s="6"/>
      <c r="GOT74" s="6"/>
      <c r="GOU74" s="6"/>
      <c r="GOV74" s="6"/>
      <c r="GOW74" s="6"/>
      <c r="GOX74" s="6"/>
      <c r="GOY74" s="6"/>
      <c r="GOZ74" s="6"/>
      <c r="GPA74" s="6"/>
      <c r="GPB74" s="6"/>
      <c r="GPC74" s="6"/>
      <c r="GPD74" s="6"/>
      <c r="GPE74" s="6"/>
      <c r="GPF74" s="6"/>
      <c r="GPG74" s="6"/>
      <c r="GPH74" s="6"/>
      <c r="GPI74" s="6"/>
      <c r="GPJ74" s="6"/>
      <c r="GPK74" s="6"/>
      <c r="GPL74" s="6"/>
      <c r="GPM74" s="6"/>
      <c r="GPN74" s="6"/>
      <c r="GPO74" s="6"/>
      <c r="GPP74" s="6"/>
      <c r="GPQ74" s="6"/>
      <c r="GPR74" s="6"/>
      <c r="GPS74" s="6"/>
      <c r="GPT74" s="6"/>
      <c r="GPU74" s="6"/>
      <c r="GPV74" s="6"/>
      <c r="GPW74" s="6"/>
      <c r="GPX74" s="6"/>
      <c r="GPY74" s="6"/>
      <c r="GPZ74" s="6"/>
      <c r="GQA74" s="6"/>
      <c r="GQB74" s="6"/>
      <c r="GQC74" s="6"/>
      <c r="GQD74" s="6"/>
      <c r="GQE74" s="6"/>
      <c r="GQF74" s="6"/>
      <c r="GQG74" s="6"/>
      <c r="GQH74" s="6"/>
      <c r="GQI74" s="6"/>
      <c r="GQJ74" s="6"/>
      <c r="GQK74" s="6"/>
      <c r="GQL74" s="6"/>
      <c r="GQM74" s="6"/>
      <c r="GQN74" s="6"/>
      <c r="GQO74" s="6"/>
      <c r="GQP74" s="6"/>
      <c r="GQQ74" s="6"/>
      <c r="GQR74" s="6"/>
      <c r="GQS74" s="6"/>
      <c r="GQT74" s="6"/>
      <c r="GQU74" s="6"/>
      <c r="GQV74" s="6"/>
      <c r="GQW74" s="6"/>
      <c r="GQX74" s="6"/>
      <c r="GQY74" s="6"/>
      <c r="GQZ74" s="6"/>
      <c r="GRA74" s="6"/>
      <c r="GRB74" s="6"/>
      <c r="GRC74" s="6"/>
      <c r="GRD74" s="6"/>
      <c r="GRE74" s="6"/>
      <c r="GRF74" s="6"/>
      <c r="GRG74" s="6"/>
      <c r="GRH74" s="6"/>
      <c r="GRI74" s="6"/>
      <c r="GRJ74" s="6"/>
      <c r="GRK74" s="6"/>
      <c r="GRL74" s="6"/>
      <c r="GRM74" s="6"/>
      <c r="GRN74" s="6"/>
      <c r="GRO74" s="6"/>
      <c r="GRP74" s="6"/>
      <c r="GRQ74" s="6"/>
      <c r="GRR74" s="6"/>
      <c r="GRS74" s="6"/>
      <c r="GRT74" s="6"/>
      <c r="GRU74" s="6"/>
      <c r="GRV74" s="6"/>
      <c r="GRW74" s="6"/>
      <c r="GRX74" s="6"/>
      <c r="GRY74" s="6"/>
      <c r="GRZ74" s="6"/>
      <c r="GSA74" s="6"/>
      <c r="GSB74" s="6"/>
      <c r="GSC74" s="6"/>
      <c r="GSD74" s="6"/>
      <c r="GSE74" s="6"/>
      <c r="GSF74" s="6"/>
      <c r="GSG74" s="6"/>
      <c r="GSH74" s="6"/>
      <c r="GSI74" s="6"/>
      <c r="GSJ74" s="6"/>
      <c r="GSK74" s="6"/>
      <c r="GSL74" s="6"/>
      <c r="GSM74" s="6"/>
      <c r="GSN74" s="6"/>
      <c r="GSO74" s="6"/>
      <c r="GSP74" s="6"/>
      <c r="GSQ74" s="6"/>
      <c r="GSR74" s="6"/>
      <c r="GSS74" s="6"/>
      <c r="GST74" s="6"/>
      <c r="GSU74" s="6"/>
      <c r="GSV74" s="6"/>
      <c r="GSW74" s="6"/>
      <c r="GSX74" s="6"/>
      <c r="GSY74" s="6"/>
      <c r="GSZ74" s="6"/>
      <c r="GTA74" s="6"/>
      <c r="GTB74" s="6"/>
      <c r="GTC74" s="6"/>
      <c r="GTD74" s="6"/>
      <c r="GTE74" s="6"/>
      <c r="GTF74" s="6"/>
      <c r="GTG74" s="6"/>
      <c r="GTH74" s="6"/>
      <c r="GTI74" s="6"/>
      <c r="GTJ74" s="6"/>
      <c r="GTK74" s="6"/>
      <c r="GTL74" s="6"/>
      <c r="GTM74" s="6"/>
      <c r="GTN74" s="6"/>
      <c r="GTO74" s="6"/>
      <c r="GTP74" s="6"/>
      <c r="GTQ74" s="6"/>
      <c r="GTR74" s="6"/>
      <c r="GTS74" s="6"/>
      <c r="GTT74" s="6"/>
      <c r="GTU74" s="6"/>
      <c r="GTV74" s="6"/>
      <c r="GTW74" s="6"/>
      <c r="GTX74" s="6"/>
      <c r="GTY74" s="6"/>
      <c r="GTZ74" s="6"/>
      <c r="GUA74" s="6"/>
      <c r="GUB74" s="6"/>
      <c r="GUC74" s="6"/>
      <c r="GUD74" s="6"/>
      <c r="GUE74" s="6"/>
      <c r="GUF74" s="6"/>
      <c r="GUG74" s="6"/>
      <c r="GUH74" s="6"/>
      <c r="GUI74" s="6"/>
      <c r="GUJ74" s="6"/>
      <c r="GUK74" s="6"/>
      <c r="GUL74" s="6"/>
      <c r="GUM74" s="6"/>
      <c r="GUN74" s="6"/>
      <c r="GUO74" s="6"/>
      <c r="GUP74" s="6"/>
      <c r="GUQ74" s="6"/>
      <c r="GUR74" s="6"/>
      <c r="GUS74" s="6"/>
      <c r="GUT74" s="6"/>
      <c r="GUU74" s="6"/>
      <c r="GUV74" s="6"/>
      <c r="GUW74" s="6"/>
      <c r="GUX74" s="6"/>
      <c r="GUY74" s="6"/>
      <c r="GUZ74" s="6"/>
      <c r="GVA74" s="6"/>
      <c r="GVB74" s="6"/>
      <c r="GVC74" s="6"/>
      <c r="GVD74" s="6"/>
      <c r="GVE74" s="6"/>
      <c r="GVF74" s="6"/>
      <c r="GVG74" s="6"/>
      <c r="GVH74" s="6"/>
      <c r="GVI74" s="6"/>
      <c r="GVJ74" s="6"/>
      <c r="GVK74" s="6"/>
      <c r="GVL74" s="6"/>
      <c r="GVM74" s="6"/>
      <c r="GVN74" s="6"/>
      <c r="GVO74" s="6"/>
      <c r="GVP74" s="6"/>
      <c r="GVQ74" s="6"/>
      <c r="GVR74" s="6"/>
      <c r="GVS74" s="6"/>
      <c r="GVT74" s="6"/>
      <c r="GVU74" s="6"/>
      <c r="GVV74" s="6"/>
      <c r="GVW74" s="6"/>
      <c r="GVX74" s="6"/>
      <c r="GVY74" s="6"/>
      <c r="GVZ74" s="6"/>
      <c r="GWA74" s="6"/>
      <c r="GWB74" s="6"/>
      <c r="GWC74" s="6"/>
      <c r="GWD74" s="6"/>
      <c r="GWE74" s="6"/>
      <c r="GWF74" s="6"/>
      <c r="GWG74" s="6"/>
      <c r="GWH74" s="6"/>
      <c r="GWI74" s="6"/>
      <c r="GWJ74" s="6"/>
      <c r="GWK74" s="6"/>
      <c r="GWL74" s="6"/>
      <c r="GWM74" s="6"/>
      <c r="GWN74" s="6"/>
      <c r="GWO74" s="6"/>
      <c r="GWP74" s="6"/>
      <c r="GWQ74" s="6"/>
      <c r="GWR74" s="6"/>
      <c r="GWS74" s="6"/>
      <c r="GWT74" s="6"/>
      <c r="GWU74" s="6"/>
      <c r="GWV74" s="6"/>
      <c r="GWW74" s="6"/>
      <c r="GWX74" s="6"/>
      <c r="GWY74" s="6"/>
      <c r="GWZ74" s="6"/>
      <c r="GXA74" s="6"/>
      <c r="GXB74" s="6"/>
      <c r="GXC74" s="6"/>
      <c r="GXD74" s="6"/>
      <c r="GXE74" s="6"/>
      <c r="GXF74" s="6"/>
      <c r="GXG74" s="6"/>
      <c r="GXH74" s="6"/>
      <c r="GXI74" s="6"/>
      <c r="GXJ74" s="6"/>
      <c r="GXK74" s="6"/>
      <c r="GXL74" s="6"/>
      <c r="GXM74" s="6"/>
      <c r="GXN74" s="6"/>
      <c r="GXO74" s="6"/>
      <c r="GXP74" s="6"/>
      <c r="GXQ74" s="6"/>
      <c r="GXR74" s="6"/>
      <c r="GXS74" s="6"/>
      <c r="GXT74" s="6"/>
      <c r="GXU74" s="6"/>
      <c r="GXV74" s="6"/>
      <c r="GXW74" s="6"/>
      <c r="GXX74" s="6"/>
      <c r="GXY74" s="6"/>
      <c r="GXZ74" s="6"/>
      <c r="GYA74" s="6"/>
      <c r="GYB74" s="6"/>
      <c r="GYC74" s="6"/>
      <c r="GYD74" s="6"/>
      <c r="GYE74" s="6"/>
      <c r="GYF74" s="6"/>
      <c r="GYG74" s="6"/>
      <c r="GYH74" s="6"/>
      <c r="GYI74" s="6"/>
      <c r="GYJ74" s="6"/>
      <c r="GYK74" s="6"/>
      <c r="GYL74" s="6"/>
      <c r="GYM74" s="6"/>
      <c r="GYN74" s="6"/>
      <c r="GYO74" s="6"/>
      <c r="GYP74" s="6"/>
      <c r="GYQ74" s="6"/>
      <c r="GYR74" s="6"/>
      <c r="GYS74" s="6"/>
      <c r="GYT74" s="6"/>
      <c r="GYU74" s="6"/>
      <c r="GYV74" s="6"/>
      <c r="GYW74" s="6"/>
      <c r="GYX74" s="6"/>
      <c r="GYY74" s="6"/>
      <c r="GYZ74" s="6"/>
      <c r="GZA74" s="6"/>
      <c r="GZB74" s="6"/>
      <c r="GZC74" s="6"/>
      <c r="GZD74" s="6"/>
      <c r="GZE74" s="6"/>
      <c r="GZF74" s="6"/>
      <c r="GZG74" s="6"/>
      <c r="GZH74" s="6"/>
      <c r="GZI74" s="6"/>
      <c r="GZJ74" s="6"/>
      <c r="GZK74" s="6"/>
      <c r="GZL74" s="6"/>
      <c r="GZM74" s="6"/>
      <c r="GZN74" s="6"/>
      <c r="GZO74" s="6"/>
      <c r="GZP74" s="6"/>
      <c r="GZQ74" s="6"/>
      <c r="GZR74" s="6"/>
      <c r="GZS74" s="6"/>
      <c r="GZT74" s="6"/>
      <c r="GZU74" s="6"/>
      <c r="GZV74" s="6"/>
      <c r="GZW74" s="6"/>
      <c r="GZX74" s="6"/>
      <c r="GZY74" s="6"/>
      <c r="GZZ74" s="6"/>
      <c r="HAA74" s="6"/>
      <c r="HAB74" s="6"/>
      <c r="HAC74" s="6"/>
      <c r="HAD74" s="6"/>
      <c r="HAE74" s="6"/>
      <c r="HAF74" s="6"/>
      <c r="HAG74" s="6"/>
      <c r="HAH74" s="6"/>
      <c r="HAI74" s="6"/>
      <c r="HAJ74" s="6"/>
      <c r="HAK74" s="6"/>
      <c r="HAL74" s="6"/>
      <c r="HAM74" s="6"/>
      <c r="HAN74" s="6"/>
      <c r="HAO74" s="6"/>
      <c r="HAP74" s="6"/>
      <c r="HAQ74" s="6"/>
      <c r="HAR74" s="6"/>
      <c r="HAS74" s="6"/>
      <c r="HAT74" s="6"/>
      <c r="HAU74" s="6"/>
      <c r="HAV74" s="6"/>
      <c r="HAW74" s="6"/>
      <c r="HAX74" s="6"/>
      <c r="HAY74" s="6"/>
      <c r="HAZ74" s="6"/>
      <c r="HBA74" s="6"/>
      <c r="HBB74" s="6"/>
      <c r="HBC74" s="6"/>
      <c r="HBD74" s="6"/>
      <c r="HBE74" s="6"/>
      <c r="HBF74" s="6"/>
      <c r="HBG74" s="6"/>
      <c r="HBH74" s="6"/>
      <c r="HBI74" s="6"/>
      <c r="HBJ74" s="6"/>
      <c r="HBK74" s="6"/>
      <c r="HBL74" s="6"/>
      <c r="HBM74" s="6"/>
      <c r="HBN74" s="6"/>
      <c r="HBO74" s="6"/>
      <c r="HBP74" s="6"/>
      <c r="HBQ74" s="6"/>
      <c r="HBR74" s="6"/>
      <c r="HBS74" s="6"/>
      <c r="HBT74" s="6"/>
      <c r="HBU74" s="6"/>
      <c r="HBV74" s="6"/>
      <c r="HBW74" s="6"/>
      <c r="HBX74" s="6"/>
      <c r="HBY74" s="6"/>
      <c r="HBZ74" s="6"/>
      <c r="HCA74" s="6"/>
      <c r="HCB74" s="6"/>
      <c r="HCC74" s="6"/>
      <c r="HCD74" s="6"/>
      <c r="HCE74" s="6"/>
      <c r="HCF74" s="6"/>
      <c r="HCG74" s="6"/>
      <c r="HCH74" s="6"/>
      <c r="HCI74" s="6"/>
      <c r="HCJ74" s="6"/>
      <c r="HCK74" s="6"/>
      <c r="HCL74" s="6"/>
      <c r="HCM74" s="6"/>
      <c r="HCN74" s="6"/>
      <c r="HCO74" s="6"/>
      <c r="HCP74" s="6"/>
      <c r="HCQ74" s="6"/>
      <c r="HCR74" s="6"/>
      <c r="HCS74" s="6"/>
      <c r="HCT74" s="6"/>
      <c r="HCU74" s="6"/>
      <c r="HCV74" s="6"/>
      <c r="HCW74" s="6"/>
      <c r="HCX74" s="6"/>
      <c r="HCY74" s="6"/>
      <c r="HCZ74" s="6"/>
      <c r="HDA74" s="6"/>
      <c r="HDB74" s="6"/>
      <c r="HDC74" s="6"/>
      <c r="HDD74" s="6"/>
      <c r="HDE74" s="6"/>
      <c r="HDF74" s="6"/>
      <c r="HDG74" s="6"/>
      <c r="HDH74" s="6"/>
      <c r="HDI74" s="6"/>
      <c r="HDJ74" s="6"/>
      <c r="HDK74" s="6"/>
      <c r="HDL74" s="6"/>
      <c r="HDM74" s="6"/>
      <c r="HDN74" s="6"/>
      <c r="HDO74" s="6"/>
      <c r="HDP74" s="6"/>
      <c r="HDQ74" s="6"/>
      <c r="HDR74" s="6"/>
      <c r="HDS74" s="6"/>
      <c r="HDT74" s="6"/>
      <c r="HDU74" s="6"/>
      <c r="HDV74" s="6"/>
      <c r="HDW74" s="6"/>
      <c r="HDX74" s="6"/>
      <c r="HDY74" s="6"/>
      <c r="HDZ74" s="6"/>
      <c r="HEA74" s="6"/>
      <c r="HEB74" s="6"/>
      <c r="HEC74" s="6"/>
      <c r="HED74" s="6"/>
      <c r="HEE74" s="6"/>
      <c r="HEF74" s="6"/>
      <c r="HEG74" s="6"/>
      <c r="HEH74" s="6"/>
      <c r="HEI74" s="6"/>
      <c r="HEJ74" s="6"/>
      <c r="HEK74" s="6"/>
      <c r="HEL74" s="6"/>
      <c r="HEM74" s="6"/>
      <c r="HEN74" s="6"/>
      <c r="HEO74" s="6"/>
      <c r="HEP74" s="6"/>
      <c r="HEQ74" s="6"/>
      <c r="HER74" s="6"/>
      <c r="HES74" s="6"/>
      <c r="HET74" s="6"/>
      <c r="HEU74" s="6"/>
      <c r="HEV74" s="6"/>
      <c r="HEW74" s="6"/>
      <c r="HEX74" s="6"/>
      <c r="HEY74" s="6"/>
      <c r="HEZ74" s="6"/>
      <c r="HFA74" s="6"/>
      <c r="HFB74" s="6"/>
      <c r="HFC74" s="6"/>
      <c r="HFD74" s="6"/>
      <c r="HFE74" s="6"/>
      <c r="HFF74" s="6"/>
      <c r="HFG74" s="6"/>
      <c r="HFH74" s="6"/>
      <c r="HFI74" s="6"/>
      <c r="HFJ74" s="6"/>
      <c r="HFK74" s="6"/>
      <c r="HFL74" s="6"/>
      <c r="HFM74" s="6"/>
      <c r="HFN74" s="6"/>
      <c r="HFO74" s="6"/>
      <c r="HFP74" s="6"/>
      <c r="HFQ74" s="6"/>
      <c r="HFR74" s="6"/>
      <c r="HFS74" s="6"/>
      <c r="HFT74" s="6"/>
      <c r="HFU74" s="6"/>
      <c r="HFV74" s="6"/>
      <c r="HFW74" s="6"/>
      <c r="HFX74" s="6"/>
      <c r="HFY74" s="6"/>
      <c r="HFZ74" s="6"/>
      <c r="HGA74" s="6"/>
      <c r="HGB74" s="6"/>
      <c r="HGC74" s="6"/>
      <c r="HGD74" s="6"/>
      <c r="HGE74" s="6"/>
      <c r="HGF74" s="6"/>
      <c r="HGG74" s="6"/>
      <c r="HGH74" s="6"/>
      <c r="HGI74" s="6"/>
      <c r="HGJ74" s="6"/>
      <c r="HGK74" s="6"/>
      <c r="HGL74" s="6"/>
      <c r="HGM74" s="6"/>
      <c r="HGN74" s="6"/>
      <c r="HGO74" s="6"/>
      <c r="HGP74" s="6"/>
      <c r="HGQ74" s="6"/>
      <c r="HGR74" s="6"/>
      <c r="HGS74" s="6"/>
      <c r="HGT74" s="6"/>
      <c r="HGU74" s="6"/>
      <c r="HGV74" s="6"/>
      <c r="HGW74" s="6"/>
      <c r="HGX74" s="6"/>
      <c r="HGY74" s="6"/>
      <c r="HGZ74" s="6"/>
      <c r="HHA74" s="6"/>
      <c r="HHB74" s="6"/>
      <c r="HHC74" s="6"/>
      <c r="HHD74" s="6"/>
      <c r="HHE74" s="6"/>
      <c r="HHF74" s="6"/>
      <c r="HHG74" s="6"/>
      <c r="HHH74" s="6"/>
      <c r="HHI74" s="6"/>
      <c r="HHJ74" s="6"/>
      <c r="HHK74" s="6"/>
      <c r="HHL74" s="6"/>
      <c r="HHM74" s="6"/>
      <c r="HHN74" s="6"/>
      <c r="HHO74" s="6"/>
      <c r="HHP74" s="6"/>
      <c r="HHQ74" s="6"/>
      <c r="HHR74" s="6"/>
      <c r="HHS74" s="6"/>
      <c r="HHT74" s="6"/>
      <c r="HHU74" s="6"/>
      <c r="HHV74" s="6"/>
      <c r="HHW74" s="6"/>
      <c r="HHX74" s="6"/>
      <c r="HHY74" s="6"/>
      <c r="HHZ74" s="6"/>
      <c r="HIA74" s="6"/>
      <c r="HIB74" s="6"/>
      <c r="HIC74" s="6"/>
      <c r="HID74" s="6"/>
      <c r="HIE74" s="6"/>
      <c r="HIF74" s="6"/>
      <c r="HIG74" s="6"/>
      <c r="HIH74" s="6"/>
      <c r="HII74" s="6"/>
      <c r="HIJ74" s="6"/>
      <c r="HIK74" s="6"/>
      <c r="HIL74" s="6"/>
      <c r="HIM74" s="6"/>
      <c r="HIN74" s="6"/>
      <c r="HIO74" s="6"/>
      <c r="HIP74" s="6"/>
      <c r="HIQ74" s="6"/>
      <c r="HIR74" s="6"/>
      <c r="HIS74" s="6"/>
      <c r="HIT74" s="6"/>
      <c r="HIU74" s="6"/>
      <c r="HIV74" s="6"/>
      <c r="HIW74" s="6"/>
      <c r="HIX74" s="6"/>
      <c r="HIY74" s="6"/>
      <c r="HIZ74" s="6"/>
      <c r="HJA74" s="6"/>
      <c r="HJB74" s="6"/>
      <c r="HJC74" s="6"/>
      <c r="HJD74" s="6"/>
      <c r="HJE74" s="6"/>
      <c r="HJF74" s="6"/>
      <c r="HJG74" s="6"/>
      <c r="HJH74" s="6"/>
      <c r="HJI74" s="6"/>
      <c r="HJJ74" s="6"/>
      <c r="HJK74" s="6"/>
      <c r="HJL74" s="6"/>
      <c r="HJM74" s="6"/>
      <c r="HJN74" s="6"/>
      <c r="HJO74" s="6"/>
      <c r="HJP74" s="6"/>
      <c r="HJQ74" s="6"/>
      <c r="HJR74" s="6"/>
      <c r="HJS74" s="6"/>
      <c r="HJT74" s="6"/>
      <c r="HJU74" s="6"/>
      <c r="HJV74" s="6"/>
      <c r="HJW74" s="6"/>
      <c r="HJX74" s="6"/>
      <c r="HJY74" s="6"/>
      <c r="HJZ74" s="6"/>
      <c r="HKA74" s="6"/>
      <c r="HKB74" s="6"/>
      <c r="HKC74" s="6"/>
      <c r="HKD74" s="6"/>
      <c r="HKE74" s="6"/>
      <c r="HKF74" s="6"/>
      <c r="HKG74" s="6"/>
      <c r="HKH74" s="6"/>
      <c r="HKI74" s="6"/>
      <c r="HKJ74" s="6"/>
      <c r="HKK74" s="6"/>
      <c r="HKL74" s="6"/>
      <c r="HKM74" s="6"/>
      <c r="HKN74" s="6"/>
      <c r="HKO74" s="6"/>
      <c r="HKP74" s="6"/>
      <c r="HKQ74" s="6"/>
      <c r="HKR74" s="6"/>
      <c r="HKS74" s="6"/>
      <c r="HKT74" s="6"/>
      <c r="HKU74" s="6"/>
      <c r="HKV74" s="6"/>
      <c r="HKW74" s="6"/>
      <c r="HKX74" s="6"/>
      <c r="HKY74" s="6"/>
      <c r="HKZ74" s="6"/>
      <c r="HLA74" s="6"/>
      <c r="HLB74" s="6"/>
      <c r="HLC74" s="6"/>
      <c r="HLD74" s="6"/>
      <c r="HLE74" s="6"/>
      <c r="HLF74" s="6"/>
      <c r="HLG74" s="6"/>
      <c r="HLH74" s="6"/>
      <c r="HLI74" s="6"/>
      <c r="HLJ74" s="6"/>
      <c r="HLK74" s="6"/>
      <c r="HLL74" s="6"/>
      <c r="HLM74" s="6"/>
      <c r="HLN74" s="6"/>
      <c r="HLO74" s="6"/>
      <c r="HLP74" s="6"/>
      <c r="HLQ74" s="6"/>
      <c r="HLR74" s="6"/>
      <c r="HLS74" s="6"/>
      <c r="HLT74" s="6"/>
      <c r="HLU74" s="6"/>
      <c r="HLV74" s="6"/>
      <c r="HLW74" s="6"/>
      <c r="HLX74" s="6"/>
      <c r="HLY74" s="6"/>
      <c r="HLZ74" s="6"/>
      <c r="HMA74" s="6"/>
      <c r="HMB74" s="6"/>
      <c r="HMC74" s="6"/>
      <c r="HMD74" s="6"/>
      <c r="HME74" s="6"/>
      <c r="HMF74" s="6"/>
      <c r="HMG74" s="6"/>
      <c r="HMH74" s="6"/>
      <c r="HMI74" s="6"/>
      <c r="HMJ74" s="6"/>
      <c r="HMK74" s="6"/>
      <c r="HML74" s="6"/>
      <c r="HMM74" s="6"/>
      <c r="HMN74" s="6"/>
      <c r="HMO74" s="6"/>
      <c r="HMP74" s="6"/>
      <c r="HMQ74" s="6"/>
      <c r="HMR74" s="6"/>
      <c r="HMS74" s="6"/>
      <c r="HMT74" s="6"/>
      <c r="HMU74" s="6"/>
      <c r="HMV74" s="6"/>
      <c r="HMW74" s="6"/>
      <c r="HMX74" s="6"/>
      <c r="HMY74" s="6"/>
      <c r="HMZ74" s="6"/>
      <c r="HNA74" s="6"/>
      <c r="HNB74" s="6"/>
      <c r="HNC74" s="6"/>
      <c r="HND74" s="6"/>
      <c r="HNE74" s="6"/>
      <c r="HNF74" s="6"/>
      <c r="HNG74" s="6"/>
      <c r="HNH74" s="6"/>
      <c r="HNI74" s="6"/>
      <c r="HNJ74" s="6"/>
      <c r="HNK74" s="6"/>
      <c r="HNL74" s="6"/>
      <c r="HNM74" s="6"/>
      <c r="HNN74" s="6"/>
      <c r="HNO74" s="6"/>
      <c r="HNP74" s="6"/>
      <c r="HNQ74" s="6"/>
      <c r="HNR74" s="6"/>
      <c r="HNS74" s="6"/>
      <c r="HNT74" s="6"/>
      <c r="HNU74" s="6"/>
      <c r="HNV74" s="6"/>
      <c r="HNW74" s="6"/>
      <c r="HNX74" s="6"/>
      <c r="HNY74" s="6"/>
      <c r="HNZ74" s="6"/>
      <c r="HOA74" s="6"/>
      <c r="HOB74" s="6"/>
      <c r="HOC74" s="6"/>
      <c r="HOD74" s="6"/>
      <c r="HOE74" s="6"/>
      <c r="HOF74" s="6"/>
      <c r="HOG74" s="6"/>
      <c r="HOH74" s="6"/>
      <c r="HOI74" s="6"/>
      <c r="HOJ74" s="6"/>
      <c r="HOK74" s="6"/>
      <c r="HOL74" s="6"/>
      <c r="HOM74" s="6"/>
      <c r="HON74" s="6"/>
      <c r="HOO74" s="6"/>
      <c r="HOP74" s="6"/>
      <c r="HOQ74" s="6"/>
      <c r="HOR74" s="6"/>
      <c r="HOS74" s="6"/>
      <c r="HOT74" s="6"/>
      <c r="HOU74" s="6"/>
      <c r="HOV74" s="6"/>
      <c r="HOW74" s="6"/>
      <c r="HOX74" s="6"/>
      <c r="HOY74" s="6"/>
      <c r="HOZ74" s="6"/>
      <c r="HPA74" s="6"/>
      <c r="HPB74" s="6"/>
      <c r="HPC74" s="6"/>
      <c r="HPD74" s="6"/>
      <c r="HPE74" s="6"/>
      <c r="HPF74" s="6"/>
      <c r="HPG74" s="6"/>
      <c r="HPH74" s="6"/>
      <c r="HPI74" s="6"/>
      <c r="HPJ74" s="6"/>
      <c r="HPK74" s="6"/>
      <c r="HPL74" s="6"/>
      <c r="HPM74" s="6"/>
      <c r="HPN74" s="6"/>
      <c r="HPO74" s="6"/>
      <c r="HPP74" s="6"/>
      <c r="HPQ74" s="6"/>
      <c r="HPR74" s="6"/>
      <c r="HPS74" s="6"/>
      <c r="HPT74" s="6"/>
      <c r="HPU74" s="6"/>
      <c r="HPV74" s="6"/>
      <c r="HPW74" s="6"/>
      <c r="HPX74" s="6"/>
      <c r="HPY74" s="6"/>
      <c r="HPZ74" s="6"/>
      <c r="HQA74" s="6"/>
      <c r="HQB74" s="6"/>
      <c r="HQC74" s="6"/>
      <c r="HQD74" s="6"/>
      <c r="HQE74" s="6"/>
      <c r="HQF74" s="6"/>
      <c r="HQG74" s="6"/>
      <c r="HQH74" s="6"/>
      <c r="HQI74" s="6"/>
      <c r="HQJ74" s="6"/>
      <c r="HQK74" s="6"/>
      <c r="HQL74" s="6"/>
      <c r="HQM74" s="6"/>
      <c r="HQN74" s="6"/>
      <c r="HQO74" s="6"/>
      <c r="HQP74" s="6"/>
      <c r="HQQ74" s="6"/>
      <c r="HQR74" s="6"/>
      <c r="HQS74" s="6"/>
      <c r="HQT74" s="6"/>
      <c r="HQU74" s="6"/>
      <c r="HQV74" s="6"/>
      <c r="HQW74" s="6"/>
      <c r="HQX74" s="6"/>
      <c r="HQY74" s="6"/>
      <c r="HQZ74" s="6"/>
      <c r="HRA74" s="6"/>
      <c r="HRB74" s="6"/>
      <c r="HRC74" s="6"/>
      <c r="HRD74" s="6"/>
      <c r="HRE74" s="6"/>
      <c r="HRF74" s="6"/>
      <c r="HRG74" s="6"/>
      <c r="HRH74" s="6"/>
      <c r="HRI74" s="6"/>
      <c r="HRJ74" s="6"/>
      <c r="HRK74" s="6"/>
      <c r="HRL74" s="6"/>
      <c r="HRM74" s="6"/>
      <c r="HRN74" s="6"/>
      <c r="HRO74" s="6"/>
      <c r="HRP74" s="6"/>
      <c r="HRQ74" s="6"/>
      <c r="HRR74" s="6"/>
      <c r="HRS74" s="6"/>
      <c r="HRT74" s="6"/>
      <c r="HRU74" s="6"/>
      <c r="HRV74" s="6"/>
      <c r="HRW74" s="6"/>
      <c r="HRX74" s="6"/>
      <c r="HRY74" s="6"/>
      <c r="HRZ74" s="6"/>
      <c r="HSA74" s="6"/>
      <c r="HSB74" s="6"/>
      <c r="HSC74" s="6"/>
      <c r="HSD74" s="6"/>
      <c r="HSE74" s="6"/>
      <c r="HSF74" s="6"/>
      <c r="HSG74" s="6"/>
      <c r="HSH74" s="6"/>
      <c r="HSI74" s="6"/>
      <c r="HSJ74" s="6"/>
      <c r="HSK74" s="6"/>
      <c r="HSL74" s="6"/>
      <c r="HSM74" s="6"/>
      <c r="HSN74" s="6"/>
      <c r="HSO74" s="6"/>
      <c r="HSP74" s="6"/>
      <c r="HSQ74" s="6"/>
      <c r="HSR74" s="6"/>
      <c r="HSS74" s="6"/>
      <c r="HST74" s="6"/>
      <c r="HSU74" s="6"/>
      <c r="HSV74" s="6"/>
      <c r="HSW74" s="6"/>
      <c r="HSX74" s="6"/>
      <c r="HSY74" s="6"/>
      <c r="HSZ74" s="6"/>
      <c r="HTA74" s="6"/>
      <c r="HTB74" s="6"/>
      <c r="HTC74" s="6"/>
      <c r="HTD74" s="6"/>
      <c r="HTE74" s="6"/>
      <c r="HTF74" s="6"/>
      <c r="HTG74" s="6"/>
      <c r="HTH74" s="6"/>
      <c r="HTI74" s="6"/>
      <c r="HTJ74" s="6"/>
      <c r="HTK74" s="6"/>
      <c r="HTL74" s="6"/>
      <c r="HTM74" s="6"/>
      <c r="HTN74" s="6"/>
      <c r="HTO74" s="6"/>
      <c r="HTP74" s="6"/>
      <c r="HTQ74" s="6"/>
      <c r="HTR74" s="6"/>
      <c r="HTS74" s="6"/>
      <c r="HTT74" s="6"/>
      <c r="HTU74" s="6"/>
      <c r="HTV74" s="6"/>
      <c r="HTW74" s="6"/>
      <c r="HTX74" s="6"/>
      <c r="HTY74" s="6"/>
      <c r="HTZ74" s="6"/>
      <c r="HUA74" s="6"/>
      <c r="HUB74" s="6"/>
      <c r="HUC74" s="6"/>
      <c r="HUD74" s="6"/>
      <c r="HUE74" s="6"/>
      <c r="HUF74" s="6"/>
      <c r="HUG74" s="6"/>
      <c r="HUH74" s="6"/>
      <c r="HUI74" s="6"/>
      <c r="HUJ74" s="6"/>
      <c r="HUK74" s="6"/>
      <c r="HUL74" s="6"/>
      <c r="HUM74" s="6"/>
      <c r="HUN74" s="6"/>
      <c r="HUO74" s="6"/>
      <c r="HUP74" s="6"/>
      <c r="HUQ74" s="6"/>
      <c r="HUR74" s="6"/>
      <c r="HUS74" s="6"/>
      <c r="HUT74" s="6"/>
      <c r="HUU74" s="6"/>
      <c r="HUV74" s="6"/>
      <c r="HUW74" s="6"/>
      <c r="HUX74" s="6"/>
      <c r="HUY74" s="6"/>
      <c r="HUZ74" s="6"/>
      <c r="HVA74" s="6"/>
      <c r="HVB74" s="6"/>
      <c r="HVC74" s="6"/>
      <c r="HVD74" s="6"/>
      <c r="HVE74" s="6"/>
      <c r="HVF74" s="6"/>
      <c r="HVG74" s="6"/>
      <c r="HVH74" s="6"/>
      <c r="HVI74" s="6"/>
      <c r="HVJ74" s="6"/>
      <c r="HVK74" s="6"/>
      <c r="HVL74" s="6"/>
      <c r="HVM74" s="6"/>
      <c r="HVN74" s="6"/>
      <c r="HVO74" s="6"/>
      <c r="HVP74" s="6"/>
      <c r="HVQ74" s="6"/>
      <c r="HVR74" s="6"/>
      <c r="HVS74" s="6"/>
      <c r="HVT74" s="6"/>
      <c r="HVU74" s="6"/>
      <c r="HVV74" s="6"/>
      <c r="HVW74" s="6"/>
      <c r="HVX74" s="6"/>
      <c r="HVY74" s="6"/>
      <c r="HVZ74" s="6"/>
      <c r="HWA74" s="6"/>
      <c r="HWB74" s="6"/>
      <c r="HWC74" s="6"/>
      <c r="HWD74" s="6"/>
      <c r="HWE74" s="6"/>
      <c r="HWF74" s="6"/>
      <c r="HWG74" s="6"/>
      <c r="HWH74" s="6"/>
      <c r="HWI74" s="6"/>
      <c r="HWJ74" s="6"/>
      <c r="HWK74" s="6"/>
      <c r="HWL74" s="6"/>
      <c r="HWM74" s="6"/>
      <c r="HWN74" s="6"/>
      <c r="HWO74" s="6"/>
      <c r="HWP74" s="6"/>
      <c r="HWQ74" s="6"/>
      <c r="HWR74" s="6"/>
      <c r="HWS74" s="6"/>
      <c r="HWT74" s="6"/>
      <c r="HWU74" s="6"/>
      <c r="HWV74" s="6"/>
      <c r="HWW74" s="6"/>
      <c r="HWX74" s="6"/>
      <c r="HWY74" s="6"/>
      <c r="HWZ74" s="6"/>
      <c r="HXA74" s="6"/>
      <c r="HXB74" s="6"/>
      <c r="HXC74" s="6"/>
      <c r="HXD74" s="6"/>
      <c r="HXE74" s="6"/>
      <c r="HXF74" s="6"/>
      <c r="HXG74" s="6"/>
      <c r="HXH74" s="6"/>
      <c r="HXI74" s="6"/>
      <c r="HXJ74" s="6"/>
      <c r="HXK74" s="6"/>
      <c r="HXL74" s="6"/>
      <c r="HXM74" s="6"/>
      <c r="HXN74" s="6"/>
      <c r="HXO74" s="6"/>
      <c r="HXP74" s="6"/>
      <c r="HXQ74" s="6"/>
      <c r="HXR74" s="6"/>
      <c r="HXS74" s="6"/>
      <c r="HXT74" s="6"/>
      <c r="HXU74" s="6"/>
      <c r="HXV74" s="6"/>
      <c r="HXW74" s="6"/>
      <c r="HXX74" s="6"/>
      <c r="HXY74" s="6"/>
      <c r="HXZ74" s="6"/>
      <c r="HYA74" s="6"/>
      <c r="HYB74" s="6"/>
      <c r="HYC74" s="6"/>
      <c r="HYD74" s="6"/>
      <c r="HYE74" s="6"/>
      <c r="HYF74" s="6"/>
      <c r="HYG74" s="6"/>
      <c r="HYH74" s="6"/>
      <c r="HYI74" s="6"/>
      <c r="HYJ74" s="6"/>
      <c r="HYK74" s="6"/>
      <c r="HYL74" s="6"/>
      <c r="HYM74" s="6"/>
      <c r="HYN74" s="6"/>
      <c r="HYO74" s="6"/>
      <c r="HYP74" s="6"/>
      <c r="HYQ74" s="6"/>
      <c r="HYR74" s="6"/>
      <c r="HYS74" s="6"/>
      <c r="HYT74" s="6"/>
      <c r="HYU74" s="6"/>
      <c r="HYV74" s="6"/>
      <c r="HYW74" s="6"/>
      <c r="HYX74" s="6"/>
      <c r="HYY74" s="6"/>
      <c r="HYZ74" s="6"/>
      <c r="HZA74" s="6"/>
      <c r="HZB74" s="6"/>
      <c r="HZC74" s="6"/>
      <c r="HZD74" s="6"/>
      <c r="HZE74" s="6"/>
      <c r="HZF74" s="6"/>
      <c r="HZG74" s="6"/>
      <c r="HZH74" s="6"/>
      <c r="HZI74" s="6"/>
      <c r="HZJ74" s="6"/>
      <c r="HZK74" s="6"/>
      <c r="HZL74" s="6"/>
      <c r="HZM74" s="6"/>
      <c r="HZN74" s="6"/>
      <c r="HZO74" s="6"/>
      <c r="HZP74" s="6"/>
      <c r="HZQ74" s="6"/>
      <c r="HZR74" s="6"/>
      <c r="HZS74" s="6"/>
      <c r="HZT74" s="6"/>
      <c r="HZU74" s="6"/>
      <c r="HZV74" s="6"/>
      <c r="HZW74" s="6"/>
      <c r="HZX74" s="6"/>
      <c r="HZY74" s="6"/>
      <c r="HZZ74" s="6"/>
      <c r="IAA74" s="6"/>
      <c r="IAB74" s="6"/>
      <c r="IAC74" s="6"/>
      <c r="IAD74" s="6"/>
      <c r="IAE74" s="6"/>
      <c r="IAF74" s="6"/>
      <c r="IAG74" s="6"/>
      <c r="IAH74" s="6"/>
      <c r="IAI74" s="6"/>
      <c r="IAJ74" s="6"/>
      <c r="IAK74" s="6"/>
      <c r="IAL74" s="6"/>
      <c r="IAM74" s="6"/>
      <c r="IAN74" s="6"/>
      <c r="IAO74" s="6"/>
      <c r="IAP74" s="6"/>
      <c r="IAQ74" s="6"/>
      <c r="IAR74" s="6"/>
      <c r="IAS74" s="6"/>
      <c r="IAT74" s="6"/>
      <c r="IAU74" s="6"/>
      <c r="IAV74" s="6"/>
      <c r="IAW74" s="6"/>
      <c r="IAX74" s="6"/>
      <c r="IAY74" s="6"/>
      <c r="IAZ74" s="6"/>
      <c r="IBA74" s="6"/>
      <c r="IBB74" s="6"/>
      <c r="IBC74" s="6"/>
      <c r="IBD74" s="6"/>
      <c r="IBE74" s="6"/>
      <c r="IBF74" s="6"/>
      <c r="IBG74" s="6"/>
      <c r="IBH74" s="6"/>
      <c r="IBI74" s="6"/>
      <c r="IBJ74" s="6"/>
      <c r="IBK74" s="6"/>
      <c r="IBL74" s="6"/>
      <c r="IBM74" s="6"/>
      <c r="IBN74" s="6"/>
      <c r="IBO74" s="6"/>
      <c r="IBP74" s="6"/>
      <c r="IBQ74" s="6"/>
      <c r="IBR74" s="6"/>
      <c r="IBS74" s="6"/>
      <c r="IBT74" s="6"/>
      <c r="IBU74" s="6"/>
      <c r="IBV74" s="6"/>
      <c r="IBW74" s="6"/>
      <c r="IBX74" s="6"/>
      <c r="IBY74" s="6"/>
      <c r="IBZ74" s="6"/>
      <c r="ICA74" s="6"/>
      <c r="ICB74" s="6"/>
      <c r="ICC74" s="6"/>
      <c r="ICD74" s="6"/>
      <c r="ICE74" s="6"/>
      <c r="ICF74" s="6"/>
      <c r="ICG74" s="6"/>
      <c r="ICH74" s="6"/>
      <c r="ICI74" s="6"/>
      <c r="ICJ74" s="6"/>
      <c r="ICK74" s="6"/>
      <c r="ICL74" s="6"/>
      <c r="ICM74" s="6"/>
      <c r="ICN74" s="6"/>
      <c r="ICO74" s="6"/>
      <c r="ICP74" s="6"/>
      <c r="ICQ74" s="6"/>
      <c r="ICR74" s="6"/>
      <c r="ICS74" s="6"/>
      <c r="ICT74" s="6"/>
      <c r="ICU74" s="6"/>
      <c r="ICV74" s="6"/>
      <c r="ICW74" s="6"/>
      <c r="ICX74" s="6"/>
      <c r="ICY74" s="6"/>
      <c r="ICZ74" s="6"/>
      <c r="IDA74" s="6"/>
      <c r="IDB74" s="6"/>
      <c r="IDC74" s="6"/>
      <c r="IDD74" s="6"/>
      <c r="IDE74" s="6"/>
      <c r="IDF74" s="6"/>
      <c r="IDG74" s="6"/>
      <c r="IDH74" s="6"/>
      <c r="IDI74" s="6"/>
      <c r="IDJ74" s="6"/>
      <c r="IDK74" s="6"/>
      <c r="IDL74" s="6"/>
      <c r="IDM74" s="6"/>
      <c r="IDN74" s="6"/>
      <c r="IDO74" s="6"/>
      <c r="IDP74" s="6"/>
      <c r="IDQ74" s="6"/>
      <c r="IDR74" s="6"/>
      <c r="IDS74" s="6"/>
      <c r="IDT74" s="6"/>
      <c r="IDU74" s="6"/>
      <c r="IDV74" s="6"/>
      <c r="IDW74" s="6"/>
      <c r="IDX74" s="6"/>
      <c r="IDY74" s="6"/>
      <c r="IDZ74" s="6"/>
      <c r="IEA74" s="6"/>
      <c r="IEB74" s="6"/>
      <c r="IEC74" s="6"/>
      <c r="IED74" s="6"/>
      <c r="IEE74" s="6"/>
      <c r="IEF74" s="6"/>
      <c r="IEG74" s="6"/>
      <c r="IEH74" s="6"/>
      <c r="IEI74" s="6"/>
      <c r="IEJ74" s="6"/>
      <c r="IEK74" s="6"/>
      <c r="IEL74" s="6"/>
      <c r="IEM74" s="6"/>
      <c r="IEN74" s="6"/>
      <c r="IEO74" s="6"/>
      <c r="IEP74" s="6"/>
      <c r="IEQ74" s="6"/>
      <c r="IER74" s="6"/>
      <c r="IES74" s="6"/>
      <c r="IET74" s="6"/>
      <c r="IEU74" s="6"/>
      <c r="IEV74" s="6"/>
      <c r="IEW74" s="6"/>
      <c r="IEX74" s="6"/>
      <c r="IEY74" s="6"/>
      <c r="IEZ74" s="6"/>
      <c r="IFA74" s="6"/>
      <c r="IFB74" s="6"/>
      <c r="IFC74" s="6"/>
      <c r="IFD74" s="6"/>
      <c r="IFE74" s="6"/>
      <c r="IFF74" s="6"/>
      <c r="IFG74" s="6"/>
      <c r="IFH74" s="6"/>
      <c r="IFI74" s="6"/>
      <c r="IFJ74" s="6"/>
      <c r="IFK74" s="6"/>
      <c r="IFL74" s="6"/>
      <c r="IFM74" s="6"/>
      <c r="IFN74" s="6"/>
      <c r="IFO74" s="6"/>
      <c r="IFP74" s="6"/>
      <c r="IFQ74" s="6"/>
      <c r="IFR74" s="6"/>
      <c r="IFS74" s="6"/>
      <c r="IFT74" s="6"/>
      <c r="IFU74" s="6"/>
      <c r="IFV74" s="6"/>
      <c r="IFW74" s="6"/>
      <c r="IFX74" s="6"/>
      <c r="IFY74" s="6"/>
      <c r="IFZ74" s="6"/>
      <c r="IGA74" s="6"/>
      <c r="IGB74" s="6"/>
      <c r="IGC74" s="6"/>
      <c r="IGD74" s="6"/>
      <c r="IGE74" s="6"/>
      <c r="IGF74" s="6"/>
      <c r="IGG74" s="6"/>
      <c r="IGH74" s="6"/>
      <c r="IGI74" s="6"/>
      <c r="IGJ74" s="6"/>
      <c r="IGK74" s="6"/>
      <c r="IGL74" s="6"/>
      <c r="IGM74" s="6"/>
      <c r="IGN74" s="6"/>
      <c r="IGO74" s="6"/>
      <c r="IGP74" s="6"/>
      <c r="IGQ74" s="6"/>
      <c r="IGR74" s="6"/>
      <c r="IGS74" s="6"/>
      <c r="IGT74" s="6"/>
      <c r="IGU74" s="6"/>
      <c r="IGV74" s="6"/>
      <c r="IGW74" s="6"/>
      <c r="IGX74" s="6"/>
      <c r="IGY74" s="6"/>
      <c r="IGZ74" s="6"/>
      <c r="IHA74" s="6"/>
      <c r="IHB74" s="6"/>
      <c r="IHC74" s="6"/>
      <c r="IHD74" s="6"/>
      <c r="IHE74" s="6"/>
      <c r="IHF74" s="6"/>
      <c r="IHG74" s="6"/>
      <c r="IHH74" s="6"/>
      <c r="IHI74" s="6"/>
      <c r="IHJ74" s="6"/>
      <c r="IHK74" s="6"/>
      <c r="IHL74" s="6"/>
      <c r="IHM74" s="6"/>
      <c r="IHN74" s="6"/>
      <c r="IHO74" s="6"/>
      <c r="IHP74" s="6"/>
      <c r="IHQ74" s="6"/>
      <c r="IHR74" s="6"/>
      <c r="IHS74" s="6"/>
      <c r="IHT74" s="6"/>
      <c r="IHU74" s="6"/>
      <c r="IHV74" s="6"/>
      <c r="IHW74" s="6"/>
      <c r="IHX74" s="6"/>
      <c r="IHY74" s="6"/>
      <c r="IHZ74" s="6"/>
      <c r="IIA74" s="6"/>
      <c r="IIB74" s="6"/>
      <c r="IIC74" s="6"/>
      <c r="IID74" s="6"/>
      <c r="IIE74" s="6"/>
      <c r="IIF74" s="6"/>
      <c r="IIG74" s="6"/>
      <c r="IIH74" s="6"/>
      <c r="III74" s="6"/>
      <c r="IIJ74" s="6"/>
      <c r="IIK74" s="6"/>
      <c r="IIL74" s="6"/>
      <c r="IIM74" s="6"/>
      <c r="IIN74" s="6"/>
      <c r="IIO74" s="6"/>
      <c r="IIP74" s="6"/>
      <c r="IIQ74" s="6"/>
      <c r="IIR74" s="6"/>
      <c r="IIS74" s="6"/>
      <c r="IIT74" s="6"/>
      <c r="IIU74" s="6"/>
      <c r="IIV74" s="6"/>
      <c r="IIW74" s="6"/>
      <c r="IIX74" s="6"/>
      <c r="IIY74" s="6"/>
      <c r="IIZ74" s="6"/>
      <c r="IJA74" s="6"/>
      <c r="IJB74" s="6"/>
      <c r="IJC74" s="6"/>
      <c r="IJD74" s="6"/>
      <c r="IJE74" s="6"/>
      <c r="IJF74" s="6"/>
      <c r="IJG74" s="6"/>
      <c r="IJH74" s="6"/>
      <c r="IJI74" s="6"/>
      <c r="IJJ74" s="6"/>
      <c r="IJK74" s="6"/>
      <c r="IJL74" s="6"/>
      <c r="IJM74" s="6"/>
      <c r="IJN74" s="6"/>
      <c r="IJO74" s="6"/>
      <c r="IJP74" s="6"/>
      <c r="IJQ74" s="6"/>
      <c r="IJR74" s="6"/>
      <c r="IJS74" s="6"/>
      <c r="IJT74" s="6"/>
      <c r="IJU74" s="6"/>
      <c r="IJV74" s="6"/>
      <c r="IJW74" s="6"/>
      <c r="IJX74" s="6"/>
      <c r="IJY74" s="6"/>
      <c r="IJZ74" s="6"/>
      <c r="IKA74" s="6"/>
      <c r="IKB74" s="6"/>
      <c r="IKC74" s="6"/>
      <c r="IKD74" s="6"/>
      <c r="IKE74" s="6"/>
      <c r="IKF74" s="6"/>
      <c r="IKG74" s="6"/>
      <c r="IKH74" s="6"/>
      <c r="IKI74" s="6"/>
      <c r="IKJ74" s="6"/>
      <c r="IKK74" s="6"/>
      <c r="IKL74" s="6"/>
      <c r="IKM74" s="6"/>
      <c r="IKN74" s="6"/>
      <c r="IKO74" s="6"/>
      <c r="IKP74" s="6"/>
      <c r="IKQ74" s="6"/>
      <c r="IKR74" s="6"/>
      <c r="IKS74" s="6"/>
      <c r="IKT74" s="6"/>
      <c r="IKU74" s="6"/>
      <c r="IKV74" s="6"/>
      <c r="IKW74" s="6"/>
      <c r="IKX74" s="6"/>
      <c r="IKY74" s="6"/>
      <c r="IKZ74" s="6"/>
      <c r="ILA74" s="6"/>
      <c r="ILB74" s="6"/>
      <c r="ILC74" s="6"/>
      <c r="ILD74" s="6"/>
      <c r="ILE74" s="6"/>
      <c r="ILF74" s="6"/>
      <c r="ILG74" s="6"/>
      <c r="ILH74" s="6"/>
      <c r="ILI74" s="6"/>
      <c r="ILJ74" s="6"/>
      <c r="ILK74" s="6"/>
      <c r="ILL74" s="6"/>
      <c r="ILM74" s="6"/>
      <c r="ILN74" s="6"/>
      <c r="ILO74" s="6"/>
      <c r="ILP74" s="6"/>
      <c r="ILQ74" s="6"/>
      <c r="ILR74" s="6"/>
      <c r="ILS74" s="6"/>
      <c r="ILT74" s="6"/>
      <c r="ILU74" s="6"/>
      <c r="ILV74" s="6"/>
      <c r="ILW74" s="6"/>
      <c r="ILX74" s="6"/>
      <c r="ILY74" s="6"/>
      <c r="ILZ74" s="6"/>
      <c r="IMA74" s="6"/>
      <c r="IMB74" s="6"/>
      <c r="IMC74" s="6"/>
      <c r="IMD74" s="6"/>
      <c r="IME74" s="6"/>
      <c r="IMF74" s="6"/>
      <c r="IMG74" s="6"/>
      <c r="IMH74" s="6"/>
      <c r="IMI74" s="6"/>
      <c r="IMJ74" s="6"/>
      <c r="IMK74" s="6"/>
      <c r="IML74" s="6"/>
      <c r="IMM74" s="6"/>
      <c r="IMN74" s="6"/>
      <c r="IMO74" s="6"/>
      <c r="IMP74" s="6"/>
      <c r="IMQ74" s="6"/>
      <c r="IMR74" s="6"/>
      <c r="IMS74" s="6"/>
      <c r="IMT74" s="6"/>
      <c r="IMU74" s="6"/>
      <c r="IMV74" s="6"/>
      <c r="IMW74" s="6"/>
      <c r="IMX74" s="6"/>
      <c r="IMY74" s="6"/>
      <c r="IMZ74" s="6"/>
      <c r="INA74" s="6"/>
      <c r="INB74" s="6"/>
      <c r="INC74" s="6"/>
      <c r="IND74" s="6"/>
      <c r="INE74" s="6"/>
      <c r="INF74" s="6"/>
      <c r="ING74" s="6"/>
      <c r="INH74" s="6"/>
      <c r="INI74" s="6"/>
      <c r="INJ74" s="6"/>
      <c r="INK74" s="6"/>
      <c r="INL74" s="6"/>
      <c r="INM74" s="6"/>
      <c r="INN74" s="6"/>
      <c r="INO74" s="6"/>
      <c r="INP74" s="6"/>
      <c r="INQ74" s="6"/>
      <c r="INR74" s="6"/>
      <c r="INS74" s="6"/>
      <c r="INT74" s="6"/>
      <c r="INU74" s="6"/>
      <c r="INV74" s="6"/>
      <c r="INW74" s="6"/>
      <c r="INX74" s="6"/>
      <c r="INY74" s="6"/>
      <c r="INZ74" s="6"/>
      <c r="IOA74" s="6"/>
      <c r="IOB74" s="6"/>
      <c r="IOC74" s="6"/>
      <c r="IOD74" s="6"/>
      <c r="IOE74" s="6"/>
      <c r="IOF74" s="6"/>
      <c r="IOG74" s="6"/>
      <c r="IOH74" s="6"/>
      <c r="IOI74" s="6"/>
      <c r="IOJ74" s="6"/>
      <c r="IOK74" s="6"/>
      <c r="IOL74" s="6"/>
      <c r="IOM74" s="6"/>
      <c r="ION74" s="6"/>
      <c r="IOO74" s="6"/>
      <c r="IOP74" s="6"/>
      <c r="IOQ74" s="6"/>
      <c r="IOR74" s="6"/>
      <c r="IOS74" s="6"/>
      <c r="IOT74" s="6"/>
      <c r="IOU74" s="6"/>
      <c r="IOV74" s="6"/>
      <c r="IOW74" s="6"/>
      <c r="IOX74" s="6"/>
      <c r="IOY74" s="6"/>
      <c r="IOZ74" s="6"/>
      <c r="IPA74" s="6"/>
      <c r="IPB74" s="6"/>
      <c r="IPC74" s="6"/>
      <c r="IPD74" s="6"/>
      <c r="IPE74" s="6"/>
      <c r="IPF74" s="6"/>
      <c r="IPG74" s="6"/>
      <c r="IPH74" s="6"/>
      <c r="IPI74" s="6"/>
      <c r="IPJ74" s="6"/>
      <c r="IPK74" s="6"/>
      <c r="IPL74" s="6"/>
      <c r="IPM74" s="6"/>
      <c r="IPN74" s="6"/>
      <c r="IPO74" s="6"/>
      <c r="IPP74" s="6"/>
      <c r="IPQ74" s="6"/>
      <c r="IPR74" s="6"/>
      <c r="IPS74" s="6"/>
      <c r="IPT74" s="6"/>
      <c r="IPU74" s="6"/>
      <c r="IPV74" s="6"/>
      <c r="IPW74" s="6"/>
      <c r="IPX74" s="6"/>
      <c r="IPY74" s="6"/>
      <c r="IPZ74" s="6"/>
      <c r="IQA74" s="6"/>
      <c r="IQB74" s="6"/>
      <c r="IQC74" s="6"/>
      <c r="IQD74" s="6"/>
      <c r="IQE74" s="6"/>
      <c r="IQF74" s="6"/>
      <c r="IQG74" s="6"/>
      <c r="IQH74" s="6"/>
      <c r="IQI74" s="6"/>
      <c r="IQJ74" s="6"/>
      <c r="IQK74" s="6"/>
      <c r="IQL74" s="6"/>
      <c r="IQM74" s="6"/>
      <c r="IQN74" s="6"/>
      <c r="IQO74" s="6"/>
      <c r="IQP74" s="6"/>
      <c r="IQQ74" s="6"/>
      <c r="IQR74" s="6"/>
      <c r="IQS74" s="6"/>
      <c r="IQT74" s="6"/>
      <c r="IQU74" s="6"/>
      <c r="IQV74" s="6"/>
      <c r="IQW74" s="6"/>
      <c r="IQX74" s="6"/>
      <c r="IQY74" s="6"/>
      <c r="IQZ74" s="6"/>
      <c r="IRA74" s="6"/>
      <c r="IRB74" s="6"/>
      <c r="IRC74" s="6"/>
      <c r="IRD74" s="6"/>
      <c r="IRE74" s="6"/>
      <c r="IRF74" s="6"/>
      <c r="IRG74" s="6"/>
      <c r="IRH74" s="6"/>
      <c r="IRI74" s="6"/>
      <c r="IRJ74" s="6"/>
      <c r="IRK74" s="6"/>
      <c r="IRL74" s="6"/>
      <c r="IRM74" s="6"/>
      <c r="IRN74" s="6"/>
      <c r="IRO74" s="6"/>
      <c r="IRP74" s="6"/>
      <c r="IRQ74" s="6"/>
      <c r="IRR74" s="6"/>
      <c r="IRS74" s="6"/>
      <c r="IRT74" s="6"/>
      <c r="IRU74" s="6"/>
      <c r="IRV74" s="6"/>
      <c r="IRW74" s="6"/>
      <c r="IRX74" s="6"/>
      <c r="IRY74" s="6"/>
      <c r="IRZ74" s="6"/>
      <c r="ISA74" s="6"/>
      <c r="ISB74" s="6"/>
      <c r="ISC74" s="6"/>
      <c r="ISD74" s="6"/>
      <c r="ISE74" s="6"/>
      <c r="ISF74" s="6"/>
      <c r="ISG74" s="6"/>
      <c r="ISH74" s="6"/>
      <c r="ISI74" s="6"/>
      <c r="ISJ74" s="6"/>
      <c r="ISK74" s="6"/>
      <c r="ISL74" s="6"/>
      <c r="ISM74" s="6"/>
      <c r="ISN74" s="6"/>
      <c r="ISO74" s="6"/>
      <c r="ISP74" s="6"/>
      <c r="ISQ74" s="6"/>
      <c r="ISR74" s="6"/>
      <c r="ISS74" s="6"/>
      <c r="IST74" s="6"/>
      <c r="ISU74" s="6"/>
      <c r="ISV74" s="6"/>
      <c r="ISW74" s="6"/>
      <c r="ISX74" s="6"/>
      <c r="ISY74" s="6"/>
      <c r="ISZ74" s="6"/>
      <c r="ITA74" s="6"/>
      <c r="ITB74" s="6"/>
      <c r="ITC74" s="6"/>
      <c r="ITD74" s="6"/>
      <c r="ITE74" s="6"/>
      <c r="ITF74" s="6"/>
      <c r="ITG74" s="6"/>
      <c r="ITH74" s="6"/>
      <c r="ITI74" s="6"/>
      <c r="ITJ74" s="6"/>
      <c r="ITK74" s="6"/>
      <c r="ITL74" s="6"/>
      <c r="ITM74" s="6"/>
      <c r="ITN74" s="6"/>
      <c r="ITO74" s="6"/>
      <c r="ITP74" s="6"/>
      <c r="ITQ74" s="6"/>
      <c r="ITR74" s="6"/>
      <c r="ITS74" s="6"/>
      <c r="ITT74" s="6"/>
      <c r="ITU74" s="6"/>
      <c r="ITV74" s="6"/>
      <c r="ITW74" s="6"/>
      <c r="ITX74" s="6"/>
      <c r="ITY74" s="6"/>
      <c r="ITZ74" s="6"/>
      <c r="IUA74" s="6"/>
      <c r="IUB74" s="6"/>
      <c r="IUC74" s="6"/>
      <c r="IUD74" s="6"/>
      <c r="IUE74" s="6"/>
      <c r="IUF74" s="6"/>
      <c r="IUG74" s="6"/>
      <c r="IUH74" s="6"/>
      <c r="IUI74" s="6"/>
      <c r="IUJ74" s="6"/>
      <c r="IUK74" s="6"/>
      <c r="IUL74" s="6"/>
      <c r="IUM74" s="6"/>
      <c r="IUN74" s="6"/>
      <c r="IUO74" s="6"/>
      <c r="IUP74" s="6"/>
      <c r="IUQ74" s="6"/>
      <c r="IUR74" s="6"/>
      <c r="IUS74" s="6"/>
      <c r="IUT74" s="6"/>
      <c r="IUU74" s="6"/>
      <c r="IUV74" s="6"/>
      <c r="IUW74" s="6"/>
      <c r="IUX74" s="6"/>
      <c r="IUY74" s="6"/>
      <c r="IUZ74" s="6"/>
      <c r="IVA74" s="6"/>
      <c r="IVB74" s="6"/>
      <c r="IVC74" s="6"/>
      <c r="IVD74" s="6"/>
      <c r="IVE74" s="6"/>
      <c r="IVF74" s="6"/>
      <c r="IVG74" s="6"/>
      <c r="IVH74" s="6"/>
      <c r="IVI74" s="6"/>
      <c r="IVJ74" s="6"/>
      <c r="IVK74" s="6"/>
      <c r="IVL74" s="6"/>
      <c r="IVM74" s="6"/>
      <c r="IVN74" s="6"/>
      <c r="IVO74" s="6"/>
      <c r="IVP74" s="6"/>
      <c r="IVQ74" s="6"/>
      <c r="IVR74" s="6"/>
      <c r="IVS74" s="6"/>
      <c r="IVT74" s="6"/>
      <c r="IVU74" s="6"/>
      <c r="IVV74" s="6"/>
      <c r="IVW74" s="6"/>
      <c r="IVX74" s="6"/>
      <c r="IVY74" s="6"/>
      <c r="IVZ74" s="6"/>
      <c r="IWA74" s="6"/>
      <c r="IWB74" s="6"/>
      <c r="IWC74" s="6"/>
      <c r="IWD74" s="6"/>
      <c r="IWE74" s="6"/>
      <c r="IWF74" s="6"/>
      <c r="IWG74" s="6"/>
      <c r="IWH74" s="6"/>
      <c r="IWI74" s="6"/>
      <c r="IWJ74" s="6"/>
      <c r="IWK74" s="6"/>
      <c r="IWL74" s="6"/>
      <c r="IWM74" s="6"/>
      <c r="IWN74" s="6"/>
      <c r="IWO74" s="6"/>
      <c r="IWP74" s="6"/>
      <c r="IWQ74" s="6"/>
      <c r="IWR74" s="6"/>
      <c r="IWS74" s="6"/>
      <c r="IWT74" s="6"/>
      <c r="IWU74" s="6"/>
      <c r="IWV74" s="6"/>
      <c r="IWW74" s="6"/>
      <c r="IWX74" s="6"/>
      <c r="IWY74" s="6"/>
      <c r="IWZ74" s="6"/>
      <c r="IXA74" s="6"/>
      <c r="IXB74" s="6"/>
      <c r="IXC74" s="6"/>
      <c r="IXD74" s="6"/>
      <c r="IXE74" s="6"/>
      <c r="IXF74" s="6"/>
      <c r="IXG74" s="6"/>
      <c r="IXH74" s="6"/>
      <c r="IXI74" s="6"/>
      <c r="IXJ74" s="6"/>
      <c r="IXK74" s="6"/>
      <c r="IXL74" s="6"/>
      <c r="IXM74" s="6"/>
      <c r="IXN74" s="6"/>
      <c r="IXO74" s="6"/>
      <c r="IXP74" s="6"/>
      <c r="IXQ74" s="6"/>
      <c r="IXR74" s="6"/>
      <c r="IXS74" s="6"/>
      <c r="IXT74" s="6"/>
      <c r="IXU74" s="6"/>
      <c r="IXV74" s="6"/>
      <c r="IXW74" s="6"/>
      <c r="IXX74" s="6"/>
      <c r="IXY74" s="6"/>
      <c r="IXZ74" s="6"/>
      <c r="IYA74" s="6"/>
      <c r="IYB74" s="6"/>
      <c r="IYC74" s="6"/>
      <c r="IYD74" s="6"/>
      <c r="IYE74" s="6"/>
      <c r="IYF74" s="6"/>
      <c r="IYG74" s="6"/>
      <c r="IYH74" s="6"/>
      <c r="IYI74" s="6"/>
      <c r="IYJ74" s="6"/>
      <c r="IYK74" s="6"/>
      <c r="IYL74" s="6"/>
      <c r="IYM74" s="6"/>
      <c r="IYN74" s="6"/>
      <c r="IYO74" s="6"/>
      <c r="IYP74" s="6"/>
      <c r="IYQ74" s="6"/>
      <c r="IYR74" s="6"/>
      <c r="IYS74" s="6"/>
      <c r="IYT74" s="6"/>
      <c r="IYU74" s="6"/>
      <c r="IYV74" s="6"/>
      <c r="IYW74" s="6"/>
      <c r="IYX74" s="6"/>
      <c r="IYY74" s="6"/>
      <c r="IYZ74" s="6"/>
      <c r="IZA74" s="6"/>
      <c r="IZB74" s="6"/>
      <c r="IZC74" s="6"/>
      <c r="IZD74" s="6"/>
      <c r="IZE74" s="6"/>
      <c r="IZF74" s="6"/>
      <c r="IZG74" s="6"/>
      <c r="IZH74" s="6"/>
      <c r="IZI74" s="6"/>
      <c r="IZJ74" s="6"/>
      <c r="IZK74" s="6"/>
      <c r="IZL74" s="6"/>
      <c r="IZM74" s="6"/>
      <c r="IZN74" s="6"/>
      <c r="IZO74" s="6"/>
      <c r="IZP74" s="6"/>
      <c r="IZQ74" s="6"/>
      <c r="IZR74" s="6"/>
      <c r="IZS74" s="6"/>
      <c r="IZT74" s="6"/>
      <c r="IZU74" s="6"/>
      <c r="IZV74" s="6"/>
      <c r="IZW74" s="6"/>
      <c r="IZX74" s="6"/>
      <c r="IZY74" s="6"/>
      <c r="IZZ74" s="6"/>
      <c r="JAA74" s="6"/>
      <c r="JAB74" s="6"/>
      <c r="JAC74" s="6"/>
      <c r="JAD74" s="6"/>
      <c r="JAE74" s="6"/>
      <c r="JAF74" s="6"/>
      <c r="JAG74" s="6"/>
      <c r="JAH74" s="6"/>
      <c r="JAI74" s="6"/>
      <c r="JAJ74" s="6"/>
      <c r="JAK74" s="6"/>
      <c r="JAL74" s="6"/>
      <c r="JAM74" s="6"/>
      <c r="JAN74" s="6"/>
      <c r="JAO74" s="6"/>
      <c r="JAP74" s="6"/>
      <c r="JAQ74" s="6"/>
      <c r="JAR74" s="6"/>
      <c r="JAS74" s="6"/>
      <c r="JAT74" s="6"/>
      <c r="JAU74" s="6"/>
      <c r="JAV74" s="6"/>
      <c r="JAW74" s="6"/>
      <c r="JAX74" s="6"/>
      <c r="JAY74" s="6"/>
      <c r="JAZ74" s="6"/>
      <c r="JBA74" s="6"/>
      <c r="JBB74" s="6"/>
      <c r="JBC74" s="6"/>
      <c r="JBD74" s="6"/>
      <c r="JBE74" s="6"/>
      <c r="JBF74" s="6"/>
      <c r="JBG74" s="6"/>
      <c r="JBH74" s="6"/>
      <c r="JBI74" s="6"/>
      <c r="JBJ74" s="6"/>
      <c r="JBK74" s="6"/>
      <c r="JBL74" s="6"/>
      <c r="JBM74" s="6"/>
      <c r="JBN74" s="6"/>
      <c r="JBO74" s="6"/>
      <c r="JBP74" s="6"/>
      <c r="JBQ74" s="6"/>
      <c r="JBR74" s="6"/>
      <c r="JBS74" s="6"/>
      <c r="JBT74" s="6"/>
      <c r="JBU74" s="6"/>
      <c r="JBV74" s="6"/>
      <c r="JBW74" s="6"/>
      <c r="JBX74" s="6"/>
      <c r="JBY74" s="6"/>
      <c r="JBZ74" s="6"/>
      <c r="JCA74" s="6"/>
      <c r="JCB74" s="6"/>
      <c r="JCC74" s="6"/>
      <c r="JCD74" s="6"/>
      <c r="JCE74" s="6"/>
      <c r="JCF74" s="6"/>
      <c r="JCG74" s="6"/>
      <c r="JCH74" s="6"/>
      <c r="JCI74" s="6"/>
      <c r="JCJ74" s="6"/>
      <c r="JCK74" s="6"/>
      <c r="JCL74" s="6"/>
      <c r="JCM74" s="6"/>
      <c r="JCN74" s="6"/>
      <c r="JCO74" s="6"/>
      <c r="JCP74" s="6"/>
      <c r="JCQ74" s="6"/>
      <c r="JCR74" s="6"/>
      <c r="JCS74" s="6"/>
      <c r="JCT74" s="6"/>
      <c r="JCU74" s="6"/>
      <c r="JCV74" s="6"/>
      <c r="JCW74" s="6"/>
      <c r="JCX74" s="6"/>
      <c r="JCY74" s="6"/>
      <c r="JCZ74" s="6"/>
      <c r="JDA74" s="6"/>
      <c r="JDB74" s="6"/>
      <c r="JDC74" s="6"/>
      <c r="JDD74" s="6"/>
      <c r="JDE74" s="6"/>
      <c r="JDF74" s="6"/>
      <c r="JDG74" s="6"/>
      <c r="JDH74" s="6"/>
      <c r="JDI74" s="6"/>
      <c r="JDJ74" s="6"/>
      <c r="JDK74" s="6"/>
      <c r="JDL74" s="6"/>
      <c r="JDM74" s="6"/>
      <c r="JDN74" s="6"/>
      <c r="JDO74" s="6"/>
      <c r="JDP74" s="6"/>
      <c r="JDQ74" s="6"/>
      <c r="JDR74" s="6"/>
      <c r="JDS74" s="6"/>
      <c r="JDT74" s="6"/>
      <c r="JDU74" s="6"/>
      <c r="JDV74" s="6"/>
      <c r="JDW74" s="6"/>
      <c r="JDX74" s="6"/>
      <c r="JDY74" s="6"/>
      <c r="JDZ74" s="6"/>
      <c r="JEA74" s="6"/>
      <c r="JEB74" s="6"/>
      <c r="JEC74" s="6"/>
      <c r="JED74" s="6"/>
      <c r="JEE74" s="6"/>
      <c r="JEF74" s="6"/>
      <c r="JEG74" s="6"/>
      <c r="JEH74" s="6"/>
      <c r="JEI74" s="6"/>
      <c r="JEJ74" s="6"/>
      <c r="JEK74" s="6"/>
      <c r="JEL74" s="6"/>
      <c r="JEM74" s="6"/>
      <c r="JEN74" s="6"/>
      <c r="JEO74" s="6"/>
      <c r="JEP74" s="6"/>
      <c r="JEQ74" s="6"/>
      <c r="JER74" s="6"/>
      <c r="JES74" s="6"/>
      <c r="JET74" s="6"/>
      <c r="JEU74" s="6"/>
      <c r="JEV74" s="6"/>
      <c r="JEW74" s="6"/>
      <c r="JEX74" s="6"/>
      <c r="JEY74" s="6"/>
      <c r="JEZ74" s="6"/>
      <c r="JFA74" s="6"/>
      <c r="JFB74" s="6"/>
      <c r="JFC74" s="6"/>
      <c r="JFD74" s="6"/>
      <c r="JFE74" s="6"/>
      <c r="JFF74" s="6"/>
      <c r="JFG74" s="6"/>
      <c r="JFH74" s="6"/>
      <c r="JFI74" s="6"/>
      <c r="JFJ74" s="6"/>
      <c r="JFK74" s="6"/>
      <c r="JFL74" s="6"/>
      <c r="JFM74" s="6"/>
      <c r="JFN74" s="6"/>
      <c r="JFO74" s="6"/>
      <c r="JFP74" s="6"/>
      <c r="JFQ74" s="6"/>
      <c r="JFR74" s="6"/>
      <c r="JFS74" s="6"/>
      <c r="JFT74" s="6"/>
      <c r="JFU74" s="6"/>
      <c r="JFV74" s="6"/>
      <c r="JFW74" s="6"/>
      <c r="JFX74" s="6"/>
      <c r="JFY74" s="6"/>
      <c r="JFZ74" s="6"/>
      <c r="JGA74" s="6"/>
      <c r="JGB74" s="6"/>
      <c r="JGC74" s="6"/>
      <c r="JGD74" s="6"/>
      <c r="JGE74" s="6"/>
      <c r="JGF74" s="6"/>
      <c r="JGG74" s="6"/>
      <c r="JGH74" s="6"/>
      <c r="JGI74" s="6"/>
      <c r="JGJ74" s="6"/>
      <c r="JGK74" s="6"/>
      <c r="JGL74" s="6"/>
      <c r="JGM74" s="6"/>
      <c r="JGN74" s="6"/>
      <c r="JGO74" s="6"/>
      <c r="JGP74" s="6"/>
      <c r="JGQ74" s="6"/>
      <c r="JGR74" s="6"/>
      <c r="JGS74" s="6"/>
      <c r="JGT74" s="6"/>
      <c r="JGU74" s="6"/>
      <c r="JGV74" s="6"/>
      <c r="JGW74" s="6"/>
      <c r="JGX74" s="6"/>
      <c r="JGY74" s="6"/>
      <c r="JGZ74" s="6"/>
      <c r="JHA74" s="6"/>
      <c r="JHB74" s="6"/>
      <c r="JHC74" s="6"/>
      <c r="JHD74" s="6"/>
      <c r="JHE74" s="6"/>
      <c r="JHF74" s="6"/>
      <c r="JHG74" s="6"/>
      <c r="JHH74" s="6"/>
      <c r="JHI74" s="6"/>
      <c r="JHJ74" s="6"/>
      <c r="JHK74" s="6"/>
      <c r="JHL74" s="6"/>
      <c r="JHM74" s="6"/>
      <c r="JHN74" s="6"/>
      <c r="JHO74" s="6"/>
      <c r="JHP74" s="6"/>
      <c r="JHQ74" s="6"/>
      <c r="JHR74" s="6"/>
      <c r="JHS74" s="6"/>
      <c r="JHT74" s="6"/>
      <c r="JHU74" s="6"/>
      <c r="JHV74" s="6"/>
      <c r="JHW74" s="6"/>
      <c r="JHX74" s="6"/>
      <c r="JHY74" s="6"/>
      <c r="JHZ74" s="6"/>
      <c r="JIA74" s="6"/>
      <c r="JIB74" s="6"/>
      <c r="JIC74" s="6"/>
      <c r="JID74" s="6"/>
      <c r="JIE74" s="6"/>
      <c r="JIF74" s="6"/>
      <c r="JIG74" s="6"/>
      <c r="JIH74" s="6"/>
      <c r="JII74" s="6"/>
      <c r="JIJ74" s="6"/>
      <c r="JIK74" s="6"/>
      <c r="JIL74" s="6"/>
      <c r="JIM74" s="6"/>
      <c r="JIN74" s="6"/>
      <c r="JIO74" s="6"/>
      <c r="JIP74" s="6"/>
      <c r="JIQ74" s="6"/>
      <c r="JIR74" s="6"/>
      <c r="JIS74" s="6"/>
      <c r="JIT74" s="6"/>
      <c r="JIU74" s="6"/>
      <c r="JIV74" s="6"/>
      <c r="JIW74" s="6"/>
      <c r="JIX74" s="6"/>
      <c r="JIY74" s="6"/>
      <c r="JIZ74" s="6"/>
      <c r="JJA74" s="6"/>
      <c r="JJB74" s="6"/>
      <c r="JJC74" s="6"/>
      <c r="JJD74" s="6"/>
      <c r="JJE74" s="6"/>
      <c r="JJF74" s="6"/>
      <c r="JJG74" s="6"/>
      <c r="JJH74" s="6"/>
      <c r="JJI74" s="6"/>
      <c r="JJJ74" s="6"/>
      <c r="JJK74" s="6"/>
      <c r="JJL74" s="6"/>
      <c r="JJM74" s="6"/>
      <c r="JJN74" s="6"/>
      <c r="JJO74" s="6"/>
      <c r="JJP74" s="6"/>
      <c r="JJQ74" s="6"/>
      <c r="JJR74" s="6"/>
      <c r="JJS74" s="6"/>
      <c r="JJT74" s="6"/>
      <c r="JJU74" s="6"/>
      <c r="JJV74" s="6"/>
      <c r="JJW74" s="6"/>
      <c r="JJX74" s="6"/>
      <c r="JJY74" s="6"/>
      <c r="JJZ74" s="6"/>
      <c r="JKA74" s="6"/>
      <c r="JKB74" s="6"/>
      <c r="JKC74" s="6"/>
      <c r="JKD74" s="6"/>
      <c r="JKE74" s="6"/>
      <c r="JKF74" s="6"/>
      <c r="JKG74" s="6"/>
      <c r="JKH74" s="6"/>
      <c r="JKI74" s="6"/>
      <c r="JKJ74" s="6"/>
      <c r="JKK74" s="6"/>
      <c r="JKL74" s="6"/>
      <c r="JKM74" s="6"/>
      <c r="JKN74" s="6"/>
      <c r="JKO74" s="6"/>
      <c r="JKP74" s="6"/>
      <c r="JKQ74" s="6"/>
      <c r="JKR74" s="6"/>
      <c r="JKS74" s="6"/>
      <c r="JKT74" s="6"/>
      <c r="JKU74" s="6"/>
      <c r="JKV74" s="6"/>
      <c r="JKW74" s="6"/>
      <c r="JKX74" s="6"/>
      <c r="JKY74" s="6"/>
      <c r="JKZ74" s="6"/>
      <c r="JLA74" s="6"/>
      <c r="JLB74" s="6"/>
      <c r="JLC74" s="6"/>
      <c r="JLD74" s="6"/>
      <c r="JLE74" s="6"/>
      <c r="JLF74" s="6"/>
      <c r="JLG74" s="6"/>
      <c r="JLH74" s="6"/>
      <c r="JLI74" s="6"/>
      <c r="JLJ74" s="6"/>
      <c r="JLK74" s="6"/>
      <c r="JLL74" s="6"/>
      <c r="JLM74" s="6"/>
      <c r="JLN74" s="6"/>
      <c r="JLO74" s="6"/>
      <c r="JLP74" s="6"/>
      <c r="JLQ74" s="6"/>
      <c r="JLR74" s="6"/>
      <c r="JLS74" s="6"/>
      <c r="JLT74" s="6"/>
      <c r="JLU74" s="6"/>
      <c r="JLV74" s="6"/>
      <c r="JLW74" s="6"/>
      <c r="JLX74" s="6"/>
      <c r="JLY74" s="6"/>
      <c r="JLZ74" s="6"/>
      <c r="JMA74" s="6"/>
      <c r="JMB74" s="6"/>
      <c r="JMC74" s="6"/>
      <c r="JMD74" s="6"/>
      <c r="JME74" s="6"/>
      <c r="JMF74" s="6"/>
      <c r="JMG74" s="6"/>
      <c r="JMH74" s="6"/>
      <c r="JMI74" s="6"/>
      <c r="JMJ74" s="6"/>
      <c r="JMK74" s="6"/>
      <c r="JML74" s="6"/>
      <c r="JMM74" s="6"/>
      <c r="JMN74" s="6"/>
      <c r="JMO74" s="6"/>
      <c r="JMP74" s="6"/>
      <c r="JMQ74" s="6"/>
      <c r="JMR74" s="6"/>
      <c r="JMS74" s="6"/>
      <c r="JMT74" s="6"/>
      <c r="JMU74" s="6"/>
      <c r="JMV74" s="6"/>
      <c r="JMW74" s="6"/>
      <c r="JMX74" s="6"/>
      <c r="JMY74" s="6"/>
      <c r="JMZ74" s="6"/>
      <c r="JNA74" s="6"/>
      <c r="JNB74" s="6"/>
      <c r="JNC74" s="6"/>
      <c r="JND74" s="6"/>
      <c r="JNE74" s="6"/>
      <c r="JNF74" s="6"/>
      <c r="JNG74" s="6"/>
      <c r="JNH74" s="6"/>
      <c r="JNI74" s="6"/>
      <c r="JNJ74" s="6"/>
      <c r="JNK74" s="6"/>
      <c r="JNL74" s="6"/>
      <c r="JNM74" s="6"/>
      <c r="JNN74" s="6"/>
      <c r="JNO74" s="6"/>
      <c r="JNP74" s="6"/>
      <c r="JNQ74" s="6"/>
      <c r="JNR74" s="6"/>
      <c r="JNS74" s="6"/>
      <c r="JNT74" s="6"/>
      <c r="JNU74" s="6"/>
      <c r="JNV74" s="6"/>
      <c r="JNW74" s="6"/>
      <c r="JNX74" s="6"/>
      <c r="JNY74" s="6"/>
      <c r="JNZ74" s="6"/>
      <c r="JOA74" s="6"/>
      <c r="JOB74" s="6"/>
      <c r="JOC74" s="6"/>
      <c r="JOD74" s="6"/>
      <c r="JOE74" s="6"/>
      <c r="JOF74" s="6"/>
      <c r="JOG74" s="6"/>
      <c r="JOH74" s="6"/>
      <c r="JOI74" s="6"/>
      <c r="JOJ74" s="6"/>
      <c r="JOK74" s="6"/>
      <c r="JOL74" s="6"/>
      <c r="JOM74" s="6"/>
      <c r="JON74" s="6"/>
      <c r="JOO74" s="6"/>
      <c r="JOP74" s="6"/>
      <c r="JOQ74" s="6"/>
      <c r="JOR74" s="6"/>
      <c r="JOS74" s="6"/>
      <c r="JOT74" s="6"/>
      <c r="JOU74" s="6"/>
      <c r="JOV74" s="6"/>
      <c r="JOW74" s="6"/>
      <c r="JOX74" s="6"/>
      <c r="JOY74" s="6"/>
      <c r="JOZ74" s="6"/>
      <c r="JPA74" s="6"/>
      <c r="JPB74" s="6"/>
      <c r="JPC74" s="6"/>
      <c r="JPD74" s="6"/>
      <c r="JPE74" s="6"/>
      <c r="JPF74" s="6"/>
      <c r="JPG74" s="6"/>
      <c r="JPH74" s="6"/>
      <c r="JPI74" s="6"/>
      <c r="JPJ74" s="6"/>
      <c r="JPK74" s="6"/>
      <c r="JPL74" s="6"/>
      <c r="JPM74" s="6"/>
      <c r="JPN74" s="6"/>
      <c r="JPO74" s="6"/>
      <c r="JPP74" s="6"/>
      <c r="JPQ74" s="6"/>
      <c r="JPR74" s="6"/>
      <c r="JPS74" s="6"/>
      <c r="JPT74" s="6"/>
      <c r="JPU74" s="6"/>
      <c r="JPV74" s="6"/>
      <c r="JPW74" s="6"/>
      <c r="JPX74" s="6"/>
      <c r="JPY74" s="6"/>
      <c r="JPZ74" s="6"/>
      <c r="JQA74" s="6"/>
      <c r="JQB74" s="6"/>
      <c r="JQC74" s="6"/>
      <c r="JQD74" s="6"/>
      <c r="JQE74" s="6"/>
      <c r="JQF74" s="6"/>
      <c r="JQG74" s="6"/>
      <c r="JQH74" s="6"/>
      <c r="JQI74" s="6"/>
      <c r="JQJ74" s="6"/>
      <c r="JQK74" s="6"/>
      <c r="JQL74" s="6"/>
      <c r="JQM74" s="6"/>
      <c r="JQN74" s="6"/>
      <c r="JQO74" s="6"/>
      <c r="JQP74" s="6"/>
      <c r="JQQ74" s="6"/>
      <c r="JQR74" s="6"/>
      <c r="JQS74" s="6"/>
      <c r="JQT74" s="6"/>
      <c r="JQU74" s="6"/>
      <c r="JQV74" s="6"/>
      <c r="JQW74" s="6"/>
      <c r="JQX74" s="6"/>
      <c r="JQY74" s="6"/>
      <c r="JQZ74" s="6"/>
      <c r="JRA74" s="6"/>
      <c r="JRB74" s="6"/>
      <c r="JRC74" s="6"/>
      <c r="JRD74" s="6"/>
      <c r="JRE74" s="6"/>
      <c r="JRF74" s="6"/>
      <c r="JRG74" s="6"/>
      <c r="JRH74" s="6"/>
      <c r="JRI74" s="6"/>
      <c r="JRJ74" s="6"/>
      <c r="JRK74" s="6"/>
      <c r="JRL74" s="6"/>
      <c r="JRM74" s="6"/>
      <c r="JRN74" s="6"/>
      <c r="JRO74" s="6"/>
      <c r="JRP74" s="6"/>
      <c r="JRQ74" s="6"/>
      <c r="JRR74" s="6"/>
      <c r="JRS74" s="6"/>
      <c r="JRT74" s="6"/>
      <c r="JRU74" s="6"/>
      <c r="JRV74" s="6"/>
      <c r="JRW74" s="6"/>
      <c r="JRX74" s="6"/>
      <c r="JRY74" s="6"/>
      <c r="JRZ74" s="6"/>
      <c r="JSA74" s="6"/>
      <c r="JSB74" s="6"/>
      <c r="JSC74" s="6"/>
      <c r="JSD74" s="6"/>
      <c r="JSE74" s="6"/>
      <c r="JSF74" s="6"/>
      <c r="JSG74" s="6"/>
      <c r="JSH74" s="6"/>
      <c r="JSI74" s="6"/>
      <c r="JSJ74" s="6"/>
      <c r="JSK74" s="6"/>
      <c r="JSL74" s="6"/>
      <c r="JSM74" s="6"/>
      <c r="JSN74" s="6"/>
      <c r="JSO74" s="6"/>
      <c r="JSP74" s="6"/>
      <c r="JSQ74" s="6"/>
      <c r="JSR74" s="6"/>
      <c r="JSS74" s="6"/>
      <c r="JST74" s="6"/>
      <c r="JSU74" s="6"/>
      <c r="JSV74" s="6"/>
      <c r="JSW74" s="6"/>
      <c r="JSX74" s="6"/>
      <c r="JSY74" s="6"/>
      <c r="JSZ74" s="6"/>
      <c r="JTA74" s="6"/>
      <c r="JTB74" s="6"/>
      <c r="JTC74" s="6"/>
      <c r="JTD74" s="6"/>
      <c r="JTE74" s="6"/>
      <c r="JTF74" s="6"/>
      <c r="JTG74" s="6"/>
      <c r="JTH74" s="6"/>
      <c r="JTI74" s="6"/>
      <c r="JTJ74" s="6"/>
      <c r="JTK74" s="6"/>
      <c r="JTL74" s="6"/>
      <c r="JTM74" s="6"/>
      <c r="JTN74" s="6"/>
      <c r="JTO74" s="6"/>
      <c r="JTP74" s="6"/>
      <c r="JTQ74" s="6"/>
      <c r="JTR74" s="6"/>
      <c r="JTS74" s="6"/>
      <c r="JTT74" s="6"/>
      <c r="JTU74" s="6"/>
      <c r="JTV74" s="6"/>
      <c r="JTW74" s="6"/>
      <c r="JTX74" s="6"/>
      <c r="JTY74" s="6"/>
      <c r="JTZ74" s="6"/>
      <c r="JUA74" s="6"/>
      <c r="JUB74" s="6"/>
      <c r="JUC74" s="6"/>
      <c r="JUD74" s="6"/>
      <c r="JUE74" s="6"/>
      <c r="JUF74" s="6"/>
      <c r="JUG74" s="6"/>
      <c r="JUH74" s="6"/>
      <c r="JUI74" s="6"/>
      <c r="JUJ74" s="6"/>
      <c r="JUK74" s="6"/>
      <c r="JUL74" s="6"/>
      <c r="JUM74" s="6"/>
      <c r="JUN74" s="6"/>
      <c r="JUO74" s="6"/>
      <c r="JUP74" s="6"/>
      <c r="JUQ74" s="6"/>
      <c r="JUR74" s="6"/>
      <c r="JUS74" s="6"/>
      <c r="JUT74" s="6"/>
      <c r="JUU74" s="6"/>
      <c r="JUV74" s="6"/>
      <c r="JUW74" s="6"/>
      <c r="JUX74" s="6"/>
      <c r="JUY74" s="6"/>
      <c r="JUZ74" s="6"/>
      <c r="JVA74" s="6"/>
      <c r="JVB74" s="6"/>
      <c r="JVC74" s="6"/>
      <c r="JVD74" s="6"/>
      <c r="JVE74" s="6"/>
      <c r="JVF74" s="6"/>
      <c r="JVG74" s="6"/>
      <c r="JVH74" s="6"/>
      <c r="JVI74" s="6"/>
      <c r="JVJ74" s="6"/>
      <c r="JVK74" s="6"/>
      <c r="JVL74" s="6"/>
      <c r="JVM74" s="6"/>
      <c r="JVN74" s="6"/>
      <c r="JVO74" s="6"/>
      <c r="JVP74" s="6"/>
      <c r="JVQ74" s="6"/>
      <c r="JVR74" s="6"/>
      <c r="JVS74" s="6"/>
      <c r="JVT74" s="6"/>
      <c r="JVU74" s="6"/>
      <c r="JVV74" s="6"/>
      <c r="JVW74" s="6"/>
      <c r="JVX74" s="6"/>
      <c r="JVY74" s="6"/>
      <c r="JVZ74" s="6"/>
      <c r="JWA74" s="6"/>
      <c r="JWB74" s="6"/>
      <c r="JWC74" s="6"/>
      <c r="JWD74" s="6"/>
      <c r="JWE74" s="6"/>
      <c r="JWF74" s="6"/>
      <c r="JWG74" s="6"/>
      <c r="JWH74" s="6"/>
      <c r="JWI74" s="6"/>
      <c r="JWJ74" s="6"/>
      <c r="JWK74" s="6"/>
      <c r="JWL74" s="6"/>
      <c r="JWM74" s="6"/>
      <c r="JWN74" s="6"/>
      <c r="JWO74" s="6"/>
      <c r="JWP74" s="6"/>
      <c r="JWQ74" s="6"/>
      <c r="JWR74" s="6"/>
      <c r="JWS74" s="6"/>
      <c r="JWT74" s="6"/>
      <c r="JWU74" s="6"/>
      <c r="JWV74" s="6"/>
      <c r="JWW74" s="6"/>
      <c r="JWX74" s="6"/>
      <c r="JWY74" s="6"/>
      <c r="JWZ74" s="6"/>
      <c r="JXA74" s="6"/>
      <c r="JXB74" s="6"/>
      <c r="JXC74" s="6"/>
      <c r="JXD74" s="6"/>
      <c r="JXE74" s="6"/>
      <c r="JXF74" s="6"/>
      <c r="JXG74" s="6"/>
      <c r="JXH74" s="6"/>
      <c r="JXI74" s="6"/>
      <c r="JXJ74" s="6"/>
      <c r="JXK74" s="6"/>
      <c r="JXL74" s="6"/>
      <c r="JXM74" s="6"/>
      <c r="JXN74" s="6"/>
      <c r="JXO74" s="6"/>
      <c r="JXP74" s="6"/>
      <c r="JXQ74" s="6"/>
      <c r="JXR74" s="6"/>
      <c r="JXS74" s="6"/>
      <c r="JXT74" s="6"/>
      <c r="JXU74" s="6"/>
      <c r="JXV74" s="6"/>
      <c r="JXW74" s="6"/>
      <c r="JXX74" s="6"/>
      <c r="JXY74" s="6"/>
      <c r="JXZ74" s="6"/>
      <c r="JYA74" s="6"/>
      <c r="JYB74" s="6"/>
      <c r="JYC74" s="6"/>
      <c r="JYD74" s="6"/>
      <c r="JYE74" s="6"/>
      <c r="JYF74" s="6"/>
      <c r="JYG74" s="6"/>
      <c r="JYH74" s="6"/>
      <c r="JYI74" s="6"/>
      <c r="JYJ74" s="6"/>
      <c r="JYK74" s="6"/>
      <c r="JYL74" s="6"/>
      <c r="JYM74" s="6"/>
      <c r="JYN74" s="6"/>
      <c r="JYO74" s="6"/>
      <c r="JYP74" s="6"/>
      <c r="JYQ74" s="6"/>
      <c r="JYR74" s="6"/>
      <c r="JYS74" s="6"/>
      <c r="JYT74" s="6"/>
      <c r="JYU74" s="6"/>
      <c r="JYV74" s="6"/>
      <c r="JYW74" s="6"/>
      <c r="JYX74" s="6"/>
      <c r="JYY74" s="6"/>
      <c r="JYZ74" s="6"/>
      <c r="JZA74" s="6"/>
      <c r="JZB74" s="6"/>
      <c r="JZC74" s="6"/>
      <c r="JZD74" s="6"/>
      <c r="JZE74" s="6"/>
      <c r="JZF74" s="6"/>
      <c r="JZG74" s="6"/>
      <c r="JZH74" s="6"/>
      <c r="JZI74" s="6"/>
      <c r="JZJ74" s="6"/>
      <c r="JZK74" s="6"/>
      <c r="JZL74" s="6"/>
      <c r="JZM74" s="6"/>
      <c r="JZN74" s="6"/>
      <c r="JZO74" s="6"/>
      <c r="JZP74" s="6"/>
      <c r="JZQ74" s="6"/>
      <c r="JZR74" s="6"/>
      <c r="JZS74" s="6"/>
      <c r="JZT74" s="6"/>
      <c r="JZU74" s="6"/>
      <c r="JZV74" s="6"/>
      <c r="JZW74" s="6"/>
      <c r="JZX74" s="6"/>
      <c r="JZY74" s="6"/>
      <c r="JZZ74" s="6"/>
      <c r="KAA74" s="6"/>
      <c r="KAB74" s="6"/>
      <c r="KAC74" s="6"/>
      <c r="KAD74" s="6"/>
      <c r="KAE74" s="6"/>
      <c r="KAF74" s="6"/>
      <c r="KAG74" s="6"/>
      <c r="KAH74" s="6"/>
      <c r="KAI74" s="6"/>
      <c r="KAJ74" s="6"/>
      <c r="KAK74" s="6"/>
      <c r="KAL74" s="6"/>
      <c r="KAM74" s="6"/>
      <c r="KAN74" s="6"/>
      <c r="KAO74" s="6"/>
      <c r="KAP74" s="6"/>
      <c r="KAQ74" s="6"/>
      <c r="KAR74" s="6"/>
      <c r="KAS74" s="6"/>
      <c r="KAT74" s="6"/>
      <c r="KAU74" s="6"/>
      <c r="KAV74" s="6"/>
      <c r="KAW74" s="6"/>
      <c r="KAX74" s="6"/>
      <c r="KAY74" s="6"/>
      <c r="KAZ74" s="6"/>
      <c r="KBA74" s="6"/>
      <c r="KBB74" s="6"/>
      <c r="KBC74" s="6"/>
      <c r="KBD74" s="6"/>
      <c r="KBE74" s="6"/>
      <c r="KBF74" s="6"/>
      <c r="KBG74" s="6"/>
      <c r="KBH74" s="6"/>
      <c r="KBI74" s="6"/>
      <c r="KBJ74" s="6"/>
      <c r="KBK74" s="6"/>
      <c r="KBL74" s="6"/>
      <c r="KBM74" s="6"/>
      <c r="KBN74" s="6"/>
      <c r="KBO74" s="6"/>
      <c r="KBP74" s="6"/>
      <c r="KBQ74" s="6"/>
      <c r="KBR74" s="6"/>
      <c r="KBS74" s="6"/>
      <c r="KBT74" s="6"/>
      <c r="KBU74" s="6"/>
      <c r="KBV74" s="6"/>
      <c r="KBW74" s="6"/>
      <c r="KBX74" s="6"/>
      <c r="KBY74" s="6"/>
      <c r="KBZ74" s="6"/>
      <c r="KCA74" s="6"/>
      <c r="KCB74" s="6"/>
      <c r="KCC74" s="6"/>
      <c r="KCD74" s="6"/>
      <c r="KCE74" s="6"/>
      <c r="KCF74" s="6"/>
      <c r="KCG74" s="6"/>
      <c r="KCH74" s="6"/>
      <c r="KCI74" s="6"/>
      <c r="KCJ74" s="6"/>
      <c r="KCK74" s="6"/>
      <c r="KCL74" s="6"/>
      <c r="KCM74" s="6"/>
      <c r="KCN74" s="6"/>
      <c r="KCO74" s="6"/>
      <c r="KCP74" s="6"/>
      <c r="KCQ74" s="6"/>
      <c r="KCR74" s="6"/>
      <c r="KCS74" s="6"/>
      <c r="KCT74" s="6"/>
      <c r="KCU74" s="6"/>
      <c r="KCV74" s="6"/>
      <c r="KCW74" s="6"/>
      <c r="KCX74" s="6"/>
      <c r="KCY74" s="6"/>
      <c r="KCZ74" s="6"/>
      <c r="KDA74" s="6"/>
      <c r="KDB74" s="6"/>
      <c r="KDC74" s="6"/>
      <c r="KDD74" s="6"/>
      <c r="KDE74" s="6"/>
      <c r="KDF74" s="6"/>
      <c r="KDG74" s="6"/>
      <c r="KDH74" s="6"/>
      <c r="KDI74" s="6"/>
      <c r="KDJ74" s="6"/>
      <c r="KDK74" s="6"/>
      <c r="KDL74" s="6"/>
      <c r="KDM74" s="6"/>
      <c r="KDN74" s="6"/>
      <c r="KDO74" s="6"/>
      <c r="KDP74" s="6"/>
      <c r="KDQ74" s="6"/>
      <c r="KDR74" s="6"/>
      <c r="KDS74" s="6"/>
      <c r="KDT74" s="6"/>
      <c r="KDU74" s="6"/>
      <c r="KDV74" s="6"/>
      <c r="KDW74" s="6"/>
      <c r="KDX74" s="6"/>
      <c r="KDY74" s="6"/>
      <c r="KDZ74" s="6"/>
      <c r="KEA74" s="6"/>
      <c r="KEB74" s="6"/>
      <c r="KEC74" s="6"/>
      <c r="KED74" s="6"/>
      <c r="KEE74" s="6"/>
      <c r="KEF74" s="6"/>
      <c r="KEG74" s="6"/>
      <c r="KEH74" s="6"/>
      <c r="KEI74" s="6"/>
      <c r="KEJ74" s="6"/>
      <c r="KEK74" s="6"/>
      <c r="KEL74" s="6"/>
      <c r="KEM74" s="6"/>
      <c r="KEN74" s="6"/>
      <c r="KEO74" s="6"/>
      <c r="KEP74" s="6"/>
      <c r="KEQ74" s="6"/>
      <c r="KER74" s="6"/>
      <c r="KES74" s="6"/>
      <c r="KET74" s="6"/>
      <c r="KEU74" s="6"/>
      <c r="KEV74" s="6"/>
      <c r="KEW74" s="6"/>
      <c r="KEX74" s="6"/>
      <c r="KEY74" s="6"/>
      <c r="KEZ74" s="6"/>
      <c r="KFA74" s="6"/>
      <c r="KFB74" s="6"/>
      <c r="KFC74" s="6"/>
      <c r="KFD74" s="6"/>
      <c r="KFE74" s="6"/>
      <c r="KFF74" s="6"/>
      <c r="KFG74" s="6"/>
      <c r="KFH74" s="6"/>
      <c r="KFI74" s="6"/>
      <c r="KFJ74" s="6"/>
      <c r="KFK74" s="6"/>
      <c r="KFL74" s="6"/>
      <c r="KFM74" s="6"/>
      <c r="KFN74" s="6"/>
      <c r="KFO74" s="6"/>
      <c r="KFP74" s="6"/>
      <c r="KFQ74" s="6"/>
      <c r="KFR74" s="6"/>
      <c r="KFS74" s="6"/>
      <c r="KFT74" s="6"/>
      <c r="KFU74" s="6"/>
      <c r="KFV74" s="6"/>
      <c r="KFW74" s="6"/>
      <c r="KFX74" s="6"/>
      <c r="KFY74" s="6"/>
      <c r="KFZ74" s="6"/>
      <c r="KGA74" s="6"/>
      <c r="KGB74" s="6"/>
      <c r="KGC74" s="6"/>
      <c r="KGD74" s="6"/>
      <c r="KGE74" s="6"/>
      <c r="KGF74" s="6"/>
      <c r="KGG74" s="6"/>
      <c r="KGH74" s="6"/>
      <c r="KGI74" s="6"/>
      <c r="KGJ74" s="6"/>
      <c r="KGK74" s="6"/>
      <c r="KGL74" s="6"/>
      <c r="KGM74" s="6"/>
      <c r="KGN74" s="6"/>
      <c r="KGO74" s="6"/>
      <c r="KGP74" s="6"/>
      <c r="KGQ74" s="6"/>
      <c r="KGR74" s="6"/>
      <c r="KGS74" s="6"/>
      <c r="KGT74" s="6"/>
      <c r="KGU74" s="6"/>
      <c r="KGV74" s="6"/>
      <c r="KGW74" s="6"/>
      <c r="KGX74" s="6"/>
      <c r="KGY74" s="6"/>
      <c r="KGZ74" s="6"/>
      <c r="KHA74" s="6"/>
      <c r="KHB74" s="6"/>
      <c r="KHC74" s="6"/>
      <c r="KHD74" s="6"/>
      <c r="KHE74" s="6"/>
      <c r="KHF74" s="6"/>
      <c r="KHG74" s="6"/>
      <c r="KHH74" s="6"/>
      <c r="KHI74" s="6"/>
      <c r="KHJ74" s="6"/>
      <c r="KHK74" s="6"/>
      <c r="KHL74" s="6"/>
      <c r="KHM74" s="6"/>
      <c r="KHN74" s="6"/>
      <c r="KHO74" s="6"/>
      <c r="KHP74" s="6"/>
      <c r="KHQ74" s="6"/>
      <c r="KHR74" s="6"/>
      <c r="KHS74" s="6"/>
      <c r="KHT74" s="6"/>
      <c r="KHU74" s="6"/>
      <c r="KHV74" s="6"/>
      <c r="KHW74" s="6"/>
      <c r="KHX74" s="6"/>
      <c r="KHY74" s="6"/>
      <c r="KHZ74" s="6"/>
      <c r="KIA74" s="6"/>
      <c r="KIB74" s="6"/>
      <c r="KIC74" s="6"/>
      <c r="KID74" s="6"/>
      <c r="KIE74" s="6"/>
      <c r="KIF74" s="6"/>
      <c r="KIG74" s="6"/>
      <c r="KIH74" s="6"/>
      <c r="KII74" s="6"/>
      <c r="KIJ74" s="6"/>
      <c r="KIK74" s="6"/>
      <c r="KIL74" s="6"/>
      <c r="KIM74" s="6"/>
      <c r="KIN74" s="6"/>
      <c r="KIO74" s="6"/>
      <c r="KIP74" s="6"/>
      <c r="KIQ74" s="6"/>
      <c r="KIR74" s="6"/>
      <c r="KIS74" s="6"/>
      <c r="KIT74" s="6"/>
      <c r="KIU74" s="6"/>
      <c r="KIV74" s="6"/>
      <c r="KIW74" s="6"/>
      <c r="KIX74" s="6"/>
      <c r="KIY74" s="6"/>
      <c r="KIZ74" s="6"/>
      <c r="KJA74" s="6"/>
      <c r="KJB74" s="6"/>
      <c r="KJC74" s="6"/>
      <c r="KJD74" s="6"/>
      <c r="KJE74" s="6"/>
      <c r="KJF74" s="6"/>
      <c r="KJG74" s="6"/>
      <c r="KJH74" s="6"/>
      <c r="KJI74" s="6"/>
      <c r="KJJ74" s="6"/>
      <c r="KJK74" s="6"/>
      <c r="KJL74" s="6"/>
      <c r="KJM74" s="6"/>
      <c r="KJN74" s="6"/>
      <c r="KJO74" s="6"/>
      <c r="KJP74" s="6"/>
      <c r="KJQ74" s="6"/>
      <c r="KJR74" s="6"/>
      <c r="KJS74" s="6"/>
      <c r="KJT74" s="6"/>
      <c r="KJU74" s="6"/>
      <c r="KJV74" s="6"/>
      <c r="KJW74" s="6"/>
      <c r="KJX74" s="6"/>
      <c r="KJY74" s="6"/>
      <c r="KJZ74" s="6"/>
      <c r="KKA74" s="6"/>
      <c r="KKB74" s="6"/>
      <c r="KKC74" s="6"/>
      <c r="KKD74" s="6"/>
      <c r="KKE74" s="6"/>
      <c r="KKF74" s="6"/>
      <c r="KKG74" s="6"/>
      <c r="KKH74" s="6"/>
      <c r="KKI74" s="6"/>
      <c r="KKJ74" s="6"/>
      <c r="KKK74" s="6"/>
      <c r="KKL74" s="6"/>
      <c r="KKM74" s="6"/>
      <c r="KKN74" s="6"/>
      <c r="KKO74" s="6"/>
      <c r="KKP74" s="6"/>
      <c r="KKQ74" s="6"/>
      <c r="KKR74" s="6"/>
      <c r="KKS74" s="6"/>
      <c r="KKT74" s="6"/>
      <c r="KKU74" s="6"/>
      <c r="KKV74" s="6"/>
      <c r="KKW74" s="6"/>
      <c r="KKX74" s="6"/>
      <c r="KKY74" s="6"/>
      <c r="KKZ74" s="6"/>
      <c r="KLA74" s="6"/>
      <c r="KLB74" s="6"/>
      <c r="KLC74" s="6"/>
      <c r="KLD74" s="6"/>
      <c r="KLE74" s="6"/>
      <c r="KLF74" s="6"/>
      <c r="KLG74" s="6"/>
      <c r="KLH74" s="6"/>
      <c r="KLI74" s="6"/>
      <c r="KLJ74" s="6"/>
      <c r="KLK74" s="6"/>
      <c r="KLL74" s="6"/>
      <c r="KLM74" s="6"/>
      <c r="KLN74" s="6"/>
      <c r="KLO74" s="6"/>
      <c r="KLP74" s="6"/>
      <c r="KLQ74" s="6"/>
      <c r="KLR74" s="6"/>
      <c r="KLS74" s="6"/>
      <c r="KLT74" s="6"/>
      <c r="KLU74" s="6"/>
      <c r="KLV74" s="6"/>
      <c r="KLW74" s="6"/>
      <c r="KLX74" s="6"/>
      <c r="KLY74" s="6"/>
      <c r="KLZ74" s="6"/>
      <c r="KMA74" s="6"/>
      <c r="KMB74" s="6"/>
      <c r="KMC74" s="6"/>
      <c r="KMD74" s="6"/>
      <c r="KME74" s="6"/>
      <c r="KMF74" s="6"/>
      <c r="KMG74" s="6"/>
      <c r="KMH74" s="6"/>
      <c r="KMI74" s="6"/>
      <c r="KMJ74" s="6"/>
      <c r="KMK74" s="6"/>
      <c r="KML74" s="6"/>
      <c r="KMM74" s="6"/>
      <c r="KMN74" s="6"/>
      <c r="KMO74" s="6"/>
      <c r="KMP74" s="6"/>
      <c r="KMQ74" s="6"/>
      <c r="KMR74" s="6"/>
      <c r="KMS74" s="6"/>
      <c r="KMT74" s="6"/>
      <c r="KMU74" s="6"/>
      <c r="KMV74" s="6"/>
      <c r="KMW74" s="6"/>
      <c r="KMX74" s="6"/>
      <c r="KMY74" s="6"/>
      <c r="KMZ74" s="6"/>
      <c r="KNA74" s="6"/>
      <c r="KNB74" s="6"/>
      <c r="KNC74" s="6"/>
      <c r="KND74" s="6"/>
      <c r="KNE74" s="6"/>
      <c r="KNF74" s="6"/>
      <c r="KNG74" s="6"/>
      <c r="KNH74" s="6"/>
      <c r="KNI74" s="6"/>
      <c r="KNJ74" s="6"/>
      <c r="KNK74" s="6"/>
      <c r="KNL74" s="6"/>
      <c r="KNM74" s="6"/>
      <c r="KNN74" s="6"/>
      <c r="KNO74" s="6"/>
      <c r="KNP74" s="6"/>
      <c r="KNQ74" s="6"/>
      <c r="KNR74" s="6"/>
      <c r="KNS74" s="6"/>
      <c r="KNT74" s="6"/>
      <c r="KNU74" s="6"/>
      <c r="KNV74" s="6"/>
      <c r="KNW74" s="6"/>
      <c r="KNX74" s="6"/>
      <c r="KNY74" s="6"/>
      <c r="KNZ74" s="6"/>
      <c r="KOA74" s="6"/>
      <c r="KOB74" s="6"/>
      <c r="KOC74" s="6"/>
      <c r="KOD74" s="6"/>
      <c r="KOE74" s="6"/>
      <c r="KOF74" s="6"/>
      <c r="KOG74" s="6"/>
      <c r="KOH74" s="6"/>
      <c r="KOI74" s="6"/>
      <c r="KOJ74" s="6"/>
      <c r="KOK74" s="6"/>
      <c r="KOL74" s="6"/>
      <c r="KOM74" s="6"/>
      <c r="KON74" s="6"/>
      <c r="KOO74" s="6"/>
      <c r="KOP74" s="6"/>
      <c r="KOQ74" s="6"/>
      <c r="KOR74" s="6"/>
      <c r="KOS74" s="6"/>
      <c r="KOT74" s="6"/>
      <c r="KOU74" s="6"/>
      <c r="KOV74" s="6"/>
      <c r="KOW74" s="6"/>
      <c r="KOX74" s="6"/>
      <c r="KOY74" s="6"/>
      <c r="KOZ74" s="6"/>
      <c r="KPA74" s="6"/>
      <c r="KPB74" s="6"/>
      <c r="KPC74" s="6"/>
      <c r="KPD74" s="6"/>
      <c r="KPE74" s="6"/>
      <c r="KPF74" s="6"/>
      <c r="KPG74" s="6"/>
      <c r="KPH74" s="6"/>
      <c r="KPI74" s="6"/>
      <c r="KPJ74" s="6"/>
      <c r="KPK74" s="6"/>
      <c r="KPL74" s="6"/>
      <c r="KPM74" s="6"/>
      <c r="KPN74" s="6"/>
      <c r="KPO74" s="6"/>
      <c r="KPP74" s="6"/>
      <c r="KPQ74" s="6"/>
      <c r="KPR74" s="6"/>
      <c r="KPS74" s="6"/>
      <c r="KPT74" s="6"/>
      <c r="KPU74" s="6"/>
      <c r="KPV74" s="6"/>
      <c r="KPW74" s="6"/>
      <c r="KPX74" s="6"/>
      <c r="KPY74" s="6"/>
      <c r="KPZ74" s="6"/>
      <c r="KQA74" s="6"/>
      <c r="KQB74" s="6"/>
      <c r="KQC74" s="6"/>
      <c r="KQD74" s="6"/>
      <c r="KQE74" s="6"/>
      <c r="KQF74" s="6"/>
      <c r="KQG74" s="6"/>
      <c r="KQH74" s="6"/>
      <c r="KQI74" s="6"/>
      <c r="KQJ74" s="6"/>
      <c r="KQK74" s="6"/>
      <c r="KQL74" s="6"/>
      <c r="KQM74" s="6"/>
      <c r="KQN74" s="6"/>
      <c r="KQO74" s="6"/>
      <c r="KQP74" s="6"/>
      <c r="KQQ74" s="6"/>
      <c r="KQR74" s="6"/>
      <c r="KQS74" s="6"/>
      <c r="KQT74" s="6"/>
      <c r="KQU74" s="6"/>
      <c r="KQV74" s="6"/>
      <c r="KQW74" s="6"/>
      <c r="KQX74" s="6"/>
      <c r="KQY74" s="6"/>
      <c r="KQZ74" s="6"/>
      <c r="KRA74" s="6"/>
      <c r="KRB74" s="6"/>
      <c r="KRC74" s="6"/>
      <c r="KRD74" s="6"/>
      <c r="KRE74" s="6"/>
      <c r="KRF74" s="6"/>
      <c r="KRG74" s="6"/>
      <c r="KRH74" s="6"/>
      <c r="KRI74" s="6"/>
      <c r="KRJ74" s="6"/>
      <c r="KRK74" s="6"/>
      <c r="KRL74" s="6"/>
      <c r="KRM74" s="6"/>
      <c r="KRN74" s="6"/>
      <c r="KRO74" s="6"/>
      <c r="KRP74" s="6"/>
      <c r="KRQ74" s="6"/>
      <c r="KRR74" s="6"/>
      <c r="KRS74" s="6"/>
      <c r="KRT74" s="6"/>
      <c r="KRU74" s="6"/>
      <c r="KRV74" s="6"/>
      <c r="KRW74" s="6"/>
      <c r="KRX74" s="6"/>
      <c r="KRY74" s="6"/>
      <c r="KRZ74" s="6"/>
      <c r="KSA74" s="6"/>
      <c r="KSB74" s="6"/>
      <c r="KSC74" s="6"/>
      <c r="KSD74" s="6"/>
      <c r="KSE74" s="6"/>
      <c r="KSF74" s="6"/>
      <c r="KSG74" s="6"/>
      <c r="KSH74" s="6"/>
      <c r="KSI74" s="6"/>
      <c r="KSJ74" s="6"/>
      <c r="KSK74" s="6"/>
      <c r="KSL74" s="6"/>
      <c r="KSM74" s="6"/>
      <c r="KSN74" s="6"/>
      <c r="KSO74" s="6"/>
      <c r="KSP74" s="6"/>
      <c r="KSQ74" s="6"/>
      <c r="KSR74" s="6"/>
      <c r="KSS74" s="6"/>
      <c r="KST74" s="6"/>
      <c r="KSU74" s="6"/>
      <c r="KSV74" s="6"/>
      <c r="KSW74" s="6"/>
      <c r="KSX74" s="6"/>
      <c r="KSY74" s="6"/>
      <c r="KSZ74" s="6"/>
      <c r="KTA74" s="6"/>
      <c r="KTB74" s="6"/>
      <c r="KTC74" s="6"/>
      <c r="KTD74" s="6"/>
      <c r="KTE74" s="6"/>
      <c r="KTF74" s="6"/>
      <c r="KTG74" s="6"/>
      <c r="KTH74" s="6"/>
      <c r="KTI74" s="6"/>
      <c r="KTJ74" s="6"/>
      <c r="KTK74" s="6"/>
      <c r="KTL74" s="6"/>
      <c r="KTM74" s="6"/>
      <c r="KTN74" s="6"/>
      <c r="KTO74" s="6"/>
      <c r="KTP74" s="6"/>
      <c r="KTQ74" s="6"/>
      <c r="KTR74" s="6"/>
      <c r="KTS74" s="6"/>
      <c r="KTT74" s="6"/>
      <c r="KTU74" s="6"/>
      <c r="KTV74" s="6"/>
      <c r="KTW74" s="6"/>
      <c r="KTX74" s="6"/>
      <c r="KTY74" s="6"/>
      <c r="KTZ74" s="6"/>
      <c r="KUA74" s="6"/>
      <c r="KUB74" s="6"/>
      <c r="KUC74" s="6"/>
      <c r="KUD74" s="6"/>
      <c r="KUE74" s="6"/>
      <c r="KUF74" s="6"/>
      <c r="KUG74" s="6"/>
      <c r="KUH74" s="6"/>
      <c r="KUI74" s="6"/>
      <c r="KUJ74" s="6"/>
      <c r="KUK74" s="6"/>
      <c r="KUL74" s="6"/>
      <c r="KUM74" s="6"/>
      <c r="KUN74" s="6"/>
      <c r="KUO74" s="6"/>
      <c r="KUP74" s="6"/>
      <c r="KUQ74" s="6"/>
      <c r="KUR74" s="6"/>
      <c r="KUS74" s="6"/>
      <c r="KUT74" s="6"/>
      <c r="KUU74" s="6"/>
      <c r="KUV74" s="6"/>
      <c r="KUW74" s="6"/>
      <c r="KUX74" s="6"/>
      <c r="KUY74" s="6"/>
      <c r="KUZ74" s="6"/>
      <c r="KVA74" s="6"/>
      <c r="KVB74" s="6"/>
      <c r="KVC74" s="6"/>
      <c r="KVD74" s="6"/>
      <c r="KVE74" s="6"/>
      <c r="KVF74" s="6"/>
      <c r="KVG74" s="6"/>
      <c r="KVH74" s="6"/>
      <c r="KVI74" s="6"/>
      <c r="KVJ74" s="6"/>
      <c r="KVK74" s="6"/>
      <c r="KVL74" s="6"/>
      <c r="KVM74" s="6"/>
      <c r="KVN74" s="6"/>
      <c r="KVO74" s="6"/>
      <c r="KVP74" s="6"/>
      <c r="KVQ74" s="6"/>
      <c r="KVR74" s="6"/>
      <c r="KVS74" s="6"/>
      <c r="KVT74" s="6"/>
      <c r="KVU74" s="6"/>
      <c r="KVV74" s="6"/>
      <c r="KVW74" s="6"/>
      <c r="KVX74" s="6"/>
      <c r="KVY74" s="6"/>
      <c r="KVZ74" s="6"/>
      <c r="KWA74" s="6"/>
      <c r="KWB74" s="6"/>
      <c r="KWC74" s="6"/>
      <c r="KWD74" s="6"/>
      <c r="KWE74" s="6"/>
      <c r="KWF74" s="6"/>
      <c r="KWG74" s="6"/>
      <c r="KWH74" s="6"/>
      <c r="KWI74" s="6"/>
      <c r="KWJ74" s="6"/>
      <c r="KWK74" s="6"/>
      <c r="KWL74" s="6"/>
      <c r="KWM74" s="6"/>
      <c r="KWN74" s="6"/>
      <c r="KWO74" s="6"/>
      <c r="KWP74" s="6"/>
      <c r="KWQ74" s="6"/>
      <c r="KWR74" s="6"/>
      <c r="KWS74" s="6"/>
      <c r="KWT74" s="6"/>
      <c r="KWU74" s="6"/>
      <c r="KWV74" s="6"/>
      <c r="KWW74" s="6"/>
      <c r="KWX74" s="6"/>
      <c r="KWY74" s="6"/>
      <c r="KWZ74" s="6"/>
      <c r="KXA74" s="6"/>
      <c r="KXB74" s="6"/>
      <c r="KXC74" s="6"/>
      <c r="KXD74" s="6"/>
      <c r="KXE74" s="6"/>
      <c r="KXF74" s="6"/>
      <c r="KXG74" s="6"/>
      <c r="KXH74" s="6"/>
      <c r="KXI74" s="6"/>
      <c r="KXJ74" s="6"/>
      <c r="KXK74" s="6"/>
      <c r="KXL74" s="6"/>
      <c r="KXM74" s="6"/>
      <c r="KXN74" s="6"/>
      <c r="KXO74" s="6"/>
      <c r="KXP74" s="6"/>
      <c r="KXQ74" s="6"/>
      <c r="KXR74" s="6"/>
      <c r="KXS74" s="6"/>
      <c r="KXT74" s="6"/>
      <c r="KXU74" s="6"/>
      <c r="KXV74" s="6"/>
      <c r="KXW74" s="6"/>
      <c r="KXX74" s="6"/>
      <c r="KXY74" s="6"/>
      <c r="KXZ74" s="6"/>
      <c r="KYA74" s="6"/>
      <c r="KYB74" s="6"/>
      <c r="KYC74" s="6"/>
      <c r="KYD74" s="6"/>
      <c r="KYE74" s="6"/>
      <c r="KYF74" s="6"/>
      <c r="KYG74" s="6"/>
      <c r="KYH74" s="6"/>
      <c r="KYI74" s="6"/>
      <c r="KYJ74" s="6"/>
      <c r="KYK74" s="6"/>
      <c r="KYL74" s="6"/>
      <c r="KYM74" s="6"/>
      <c r="KYN74" s="6"/>
      <c r="KYO74" s="6"/>
      <c r="KYP74" s="6"/>
      <c r="KYQ74" s="6"/>
      <c r="KYR74" s="6"/>
      <c r="KYS74" s="6"/>
      <c r="KYT74" s="6"/>
      <c r="KYU74" s="6"/>
      <c r="KYV74" s="6"/>
      <c r="KYW74" s="6"/>
      <c r="KYX74" s="6"/>
      <c r="KYY74" s="6"/>
      <c r="KYZ74" s="6"/>
      <c r="KZA74" s="6"/>
      <c r="KZB74" s="6"/>
      <c r="KZC74" s="6"/>
      <c r="KZD74" s="6"/>
      <c r="KZE74" s="6"/>
      <c r="KZF74" s="6"/>
      <c r="KZG74" s="6"/>
      <c r="KZH74" s="6"/>
      <c r="KZI74" s="6"/>
      <c r="KZJ74" s="6"/>
      <c r="KZK74" s="6"/>
      <c r="KZL74" s="6"/>
      <c r="KZM74" s="6"/>
      <c r="KZN74" s="6"/>
      <c r="KZO74" s="6"/>
      <c r="KZP74" s="6"/>
      <c r="KZQ74" s="6"/>
      <c r="KZR74" s="6"/>
      <c r="KZS74" s="6"/>
      <c r="KZT74" s="6"/>
      <c r="KZU74" s="6"/>
      <c r="KZV74" s="6"/>
      <c r="KZW74" s="6"/>
      <c r="KZX74" s="6"/>
      <c r="KZY74" s="6"/>
      <c r="KZZ74" s="6"/>
      <c r="LAA74" s="6"/>
      <c r="LAB74" s="6"/>
      <c r="LAC74" s="6"/>
      <c r="LAD74" s="6"/>
      <c r="LAE74" s="6"/>
      <c r="LAF74" s="6"/>
      <c r="LAG74" s="6"/>
      <c r="LAH74" s="6"/>
      <c r="LAI74" s="6"/>
      <c r="LAJ74" s="6"/>
      <c r="LAK74" s="6"/>
      <c r="LAL74" s="6"/>
      <c r="LAM74" s="6"/>
      <c r="LAN74" s="6"/>
      <c r="LAO74" s="6"/>
      <c r="LAP74" s="6"/>
      <c r="LAQ74" s="6"/>
      <c r="LAR74" s="6"/>
      <c r="LAS74" s="6"/>
      <c r="LAT74" s="6"/>
      <c r="LAU74" s="6"/>
      <c r="LAV74" s="6"/>
      <c r="LAW74" s="6"/>
      <c r="LAX74" s="6"/>
      <c r="LAY74" s="6"/>
      <c r="LAZ74" s="6"/>
      <c r="LBA74" s="6"/>
      <c r="LBB74" s="6"/>
      <c r="LBC74" s="6"/>
      <c r="LBD74" s="6"/>
      <c r="LBE74" s="6"/>
      <c r="LBF74" s="6"/>
      <c r="LBG74" s="6"/>
      <c r="LBH74" s="6"/>
      <c r="LBI74" s="6"/>
      <c r="LBJ74" s="6"/>
      <c r="LBK74" s="6"/>
      <c r="LBL74" s="6"/>
      <c r="LBM74" s="6"/>
      <c r="LBN74" s="6"/>
      <c r="LBO74" s="6"/>
      <c r="LBP74" s="6"/>
      <c r="LBQ74" s="6"/>
      <c r="LBR74" s="6"/>
      <c r="LBS74" s="6"/>
      <c r="LBT74" s="6"/>
      <c r="LBU74" s="6"/>
      <c r="LBV74" s="6"/>
      <c r="LBW74" s="6"/>
      <c r="LBX74" s="6"/>
      <c r="LBY74" s="6"/>
      <c r="LBZ74" s="6"/>
      <c r="LCA74" s="6"/>
      <c r="LCB74" s="6"/>
      <c r="LCC74" s="6"/>
      <c r="LCD74" s="6"/>
      <c r="LCE74" s="6"/>
      <c r="LCF74" s="6"/>
      <c r="LCG74" s="6"/>
      <c r="LCH74" s="6"/>
      <c r="LCI74" s="6"/>
      <c r="LCJ74" s="6"/>
      <c r="LCK74" s="6"/>
      <c r="LCL74" s="6"/>
      <c r="LCM74" s="6"/>
      <c r="LCN74" s="6"/>
      <c r="LCO74" s="6"/>
      <c r="LCP74" s="6"/>
      <c r="LCQ74" s="6"/>
      <c r="LCR74" s="6"/>
      <c r="LCS74" s="6"/>
      <c r="LCT74" s="6"/>
      <c r="LCU74" s="6"/>
      <c r="LCV74" s="6"/>
      <c r="LCW74" s="6"/>
      <c r="LCX74" s="6"/>
      <c r="LCY74" s="6"/>
      <c r="LCZ74" s="6"/>
      <c r="LDA74" s="6"/>
      <c r="LDB74" s="6"/>
      <c r="LDC74" s="6"/>
      <c r="LDD74" s="6"/>
      <c r="LDE74" s="6"/>
      <c r="LDF74" s="6"/>
      <c r="LDG74" s="6"/>
      <c r="LDH74" s="6"/>
      <c r="LDI74" s="6"/>
      <c r="LDJ74" s="6"/>
      <c r="LDK74" s="6"/>
      <c r="LDL74" s="6"/>
      <c r="LDM74" s="6"/>
      <c r="LDN74" s="6"/>
      <c r="LDO74" s="6"/>
      <c r="LDP74" s="6"/>
      <c r="LDQ74" s="6"/>
      <c r="LDR74" s="6"/>
      <c r="LDS74" s="6"/>
      <c r="LDT74" s="6"/>
      <c r="LDU74" s="6"/>
      <c r="LDV74" s="6"/>
      <c r="LDW74" s="6"/>
      <c r="LDX74" s="6"/>
      <c r="LDY74" s="6"/>
      <c r="LDZ74" s="6"/>
      <c r="LEA74" s="6"/>
      <c r="LEB74" s="6"/>
      <c r="LEC74" s="6"/>
      <c r="LED74" s="6"/>
      <c r="LEE74" s="6"/>
      <c r="LEF74" s="6"/>
      <c r="LEG74" s="6"/>
      <c r="LEH74" s="6"/>
      <c r="LEI74" s="6"/>
      <c r="LEJ74" s="6"/>
      <c r="LEK74" s="6"/>
      <c r="LEL74" s="6"/>
      <c r="LEM74" s="6"/>
      <c r="LEN74" s="6"/>
      <c r="LEO74" s="6"/>
      <c r="LEP74" s="6"/>
      <c r="LEQ74" s="6"/>
      <c r="LER74" s="6"/>
      <c r="LES74" s="6"/>
      <c r="LET74" s="6"/>
      <c r="LEU74" s="6"/>
      <c r="LEV74" s="6"/>
      <c r="LEW74" s="6"/>
      <c r="LEX74" s="6"/>
      <c r="LEY74" s="6"/>
      <c r="LEZ74" s="6"/>
      <c r="LFA74" s="6"/>
      <c r="LFB74" s="6"/>
      <c r="LFC74" s="6"/>
      <c r="LFD74" s="6"/>
      <c r="LFE74" s="6"/>
      <c r="LFF74" s="6"/>
      <c r="LFG74" s="6"/>
      <c r="LFH74" s="6"/>
      <c r="LFI74" s="6"/>
      <c r="LFJ74" s="6"/>
      <c r="LFK74" s="6"/>
      <c r="LFL74" s="6"/>
      <c r="LFM74" s="6"/>
      <c r="LFN74" s="6"/>
      <c r="LFO74" s="6"/>
      <c r="LFP74" s="6"/>
      <c r="LFQ74" s="6"/>
      <c r="LFR74" s="6"/>
      <c r="LFS74" s="6"/>
      <c r="LFT74" s="6"/>
      <c r="LFU74" s="6"/>
      <c r="LFV74" s="6"/>
      <c r="LFW74" s="6"/>
      <c r="LFX74" s="6"/>
      <c r="LFY74" s="6"/>
      <c r="LFZ74" s="6"/>
      <c r="LGA74" s="6"/>
      <c r="LGB74" s="6"/>
      <c r="LGC74" s="6"/>
      <c r="LGD74" s="6"/>
      <c r="LGE74" s="6"/>
      <c r="LGF74" s="6"/>
      <c r="LGG74" s="6"/>
      <c r="LGH74" s="6"/>
      <c r="LGI74" s="6"/>
      <c r="LGJ74" s="6"/>
      <c r="LGK74" s="6"/>
      <c r="LGL74" s="6"/>
      <c r="LGM74" s="6"/>
      <c r="LGN74" s="6"/>
      <c r="LGO74" s="6"/>
      <c r="LGP74" s="6"/>
      <c r="LGQ74" s="6"/>
      <c r="LGR74" s="6"/>
      <c r="LGS74" s="6"/>
      <c r="LGT74" s="6"/>
      <c r="LGU74" s="6"/>
      <c r="LGV74" s="6"/>
      <c r="LGW74" s="6"/>
      <c r="LGX74" s="6"/>
      <c r="LGY74" s="6"/>
      <c r="LGZ74" s="6"/>
      <c r="LHA74" s="6"/>
      <c r="LHB74" s="6"/>
      <c r="LHC74" s="6"/>
      <c r="LHD74" s="6"/>
      <c r="LHE74" s="6"/>
      <c r="LHF74" s="6"/>
      <c r="LHG74" s="6"/>
      <c r="LHH74" s="6"/>
      <c r="LHI74" s="6"/>
      <c r="LHJ74" s="6"/>
      <c r="LHK74" s="6"/>
      <c r="LHL74" s="6"/>
      <c r="LHM74" s="6"/>
      <c r="LHN74" s="6"/>
      <c r="LHO74" s="6"/>
      <c r="LHP74" s="6"/>
      <c r="LHQ74" s="6"/>
      <c r="LHR74" s="6"/>
      <c r="LHS74" s="6"/>
      <c r="LHT74" s="6"/>
      <c r="LHU74" s="6"/>
      <c r="LHV74" s="6"/>
      <c r="LHW74" s="6"/>
      <c r="LHX74" s="6"/>
      <c r="LHY74" s="6"/>
      <c r="LHZ74" s="6"/>
      <c r="LIA74" s="6"/>
      <c r="LIB74" s="6"/>
      <c r="LIC74" s="6"/>
      <c r="LID74" s="6"/>
      <c r="LIE74" s="6"/>
      <c r="LIF74" s="6"/>
      <c r="LIG74" s="6"/>
      <c r="LIH74" s="6"/>
      <c r="LII74" s="6"/>
      <c r="LIJ74" s="6"/>
      <c r="LIK74" s="6"/>
      <c r="LIL74" s="6"/>
      <c r="LIM74" s="6"/>
      <c r="LIN74" s="6"/>
      <c r="LIO74" s="6"/>
      <c r="LIP74" s="6"/>
      <c r="LIQ74" s="6"/>
      <c r="LIR74" s="6"/>
      <c r="LIS74" s="6"/>
      <c r="LIT74" s="6"/>
      <c r="LIU74" s="6"/>
      <c r="LIV74" s="6"/>
      <c r="LIW74" s="6"/>
      <c r="LIX74" s="6"/>
      <c r="LIY74" s="6"/>
      <c r="LIZ74" s="6"/>
      <c r="LJA74" s="6"/>
      <c r="LJB74" s="6"/>
      <c r="LJC74" s="6"/>
      <c r="LJD74" s="6"/>
      <c r="LJE74" s="6"/>
      <c r="LJF74" s="6"/>
      <c r="LJG74" s="6"/>
      <c r="LJH74" s="6"/>
      <c r="LJI74" s="6"/>
      <c r="LJJ74" s="6"/>
      <c r="LJK74" s="6"/>
      <c r="LJL74" s="6"/>
      <c r="LJM74" s="6"/>
      <c r="LJN74" s="6"/>
      <c r="LJO74" s="6"/>
      <c r="LJP74" s="6"/>
      <c r="LJQ74" s="6"/>
      <c r="LJR74" s="6"/>
      <c r="LJS74" s="6"/>
      <c r="LJT74" s="6"/>
      <c r="LJU74" s="6"/>
      <c r="LJV74" s="6"/>
      <c r="LJW74" s="6"/>
      <c r="LJX74" s="6"/>
      <c r="LJY74" s="6"/>
      <c r="LJZ74" s="6"/>
      <c r="LKA74" s="6"/>
      <c r="LKB74" s="6"/>
      <c r="LKC74" s="6"/>
      <c r="LKD74" s="6"/>
      <c r="LKE74" s="6"/>
      <c r="LKF74" s="6"/>
      <c r="LKG74" s="6"/>
      <c r="LKH74" s="6"/>
      <c r="LKI74" s="6"/>
      <c r="LKJ74" s="6"/>
      <c r="LKK74" s="6"/>
      <c r="LKL74" s="6"/>
      <c r="LKM74" s="6"/>
      <c r="LKN74" s="6"/>
      <c r="LKO74" s="6"/>
      <c r="LKP74" s="6"/>
      <c r="LKQ74" s="6"/>
      <c r="LKR74" s="6"/>
      <c r="LKS74" s="6"/>
      <c r="LKT74" s="6"/>
      <c r="LKU74" s="6"/>
      <c r="LKV74" s="6"/>
      <c r="LKW74" s="6"/>
      <c r="LKX74" s="6"/>
      <c r="LKY74" s="6"/>
      <c r="LKZ74" s="6"/>
      <c r="LLA74" s="6"/>
      <c r="LLB74" s="6"/>
      <c r="LLC74" s="6"/>
      <c r="LLD74" s="6"/>
      <c r="LLE74" s="6"/>
      <c r="LLF74" s="6"/>
      <c r="LLG74" s="6"/>
      <c r="LLH74" s="6"/>
      <c r="LLI74" s="6"/>
      <c r="LLJ74" s="6"/>
      <c r="LLK74" s="6"/>
      <c r="LLL74" s="6"/>
      <c r="LLM74" s="6"/>
      <c r="LLN74" s="6"/>
      <c r="LLO74" s="6"/>
      <c r="LLP74" s="6"/>
      <c r="LLQ74" s="6"/>
      <c r="LLR74" s="6"/>
      <c r="LLS74" s="6"/>
      <c r="LLT74" s="6"/>
      <c r="LLU74" s="6"/>
      <c r="LLV74" s="6"/>
      <c r="LLW74" s="6"/>
      <c r="LLX74" s="6"/>
      <c r="LLY74" s="6"/>
      <c r="LLZ74" s="6"/>
      <c r="LMA74" s="6"/>
      <c r="LMB74" s="6"/>
      <c r="LMC74" s="6"/>
      <c r="LMD74" s="6"/>
      <c r="LME74" s="6"/>
      <c r="LMF74" s="6"/>
      <c r="LMG74" s="6"/>
      <c r="LMH74" s="6"/>
      <c r="LMI74" s="6"/>
      <c r="LMJ74" s="6"/>
      <c r="LMK74" s="6"/>
      <c r="LML74" s="6"/>
      <c r="LMM74" s="6"/>
      <c r="LMN74" s="6"/>
      <c r="LMO74" s="6"/>
      <c r="LMP74" s="6"/>
      <c r="LMQ74" s="6"/>
      <c r="LMR74" s="6"/>
      <c r="LMS74" s="6"/>
      <c r="LMT74" s="6"/>
      <c r="LMU74" s="6"/>
      <c r="LMV74" s="6"/>
      <c r="LMW74" s="6"/>
      <c r="LMX74" s="6"/>
      <c r="LMY74" s="6"/>
      <c r="LMZ74" s="6"/>
      <c r="LNA74" s="6"/>
      <c r="LNB74" s="6"/>
      <c r="LNC74" s="6"/>
      <c r="LND74" s="6"/>
      <c r="LNE74" s="6"/>
      <c r="LNF74" s="6"/>
      <c r="LNG74" s="6"/>
      <c r="LNH74" s="6"/>
      <c r="LNI74" s="6"/>
      <c r="LNJ74" s="6"/>
      <c r="LNK74" s="6"/>
      <c r="LNL74" s="6"/>
      <c r="LNM74" s="6"/>
      <c r="LNN74" s="6"/>
      <c r="LNO74" s="6"/>
      <c r="LNP74" s="6"/>
      <c r="LNQ74" s="6"/>
      <c r="LNR74" s="6"/>
      <c r="LNS74" s="6"/>
      <c r="LNT74" s="6"/>
      <c r="LNU74" s="6"/>
      <c r="LNV74" s="6"/>
      <c r="LNW74" s="6"/>
      <c r="LNX74" s="6"/>
      <c r="LNY74" s="6"/>
      <c r="LNZ74" s="6"/>
      <c r="LOA74" s="6"/>
      <c r="LOB74" s="6"/>
      <c r="LOC74" s="6"/>
      <c r="LOD74" s="6"/>
      <c r="LOE74" s="6"/>
      <c r="LOF74" s="6"/>
      <c r="LOG74" s="6"/>
      <c r="LOH74" s="6"/>
      <c r="LOI74" s="6"/>
      <c r="LOJ74" s="6"/>
      <c r="LOK74" s="6"/>
      <c r="LOL74" s="6"/>
      <c r="LOM74" s="6"/>
      <c r="LON74" s="6"/>
      <c r="LOO74" s="6"/>
      <c r="LOP74" s="6"/>
      <c r="LOQ74" s="6"/>
      <c r="LOR74" s="6"/>
      <c r="LOS74" s="6"/>
      <c r="LOT74" s="6"/>
      <c r="LOU74" s="6"/>
      <c r="LOV74" s="6"/>
      <c r="LOW74" s="6"/>
      <c r="LOX74" s="6"/>
      <c r="LOY74" s="6"/>
      <c r="LOZ74" s="6"/>
      <c r="LPA74" s="6"/>
      <c r="LPB74" s="6"/>
      <c r="LPC74" s="6"/>
      <c r="LPD74" s="6"/>
      <c r="LPE74" s="6"/>
      <c r="LPF74" s="6"/>
      <c r="LPG74" s="6"/>
      <c r="LPH74" s="6"/>
      <c r="LPI74" s="6"/>
      <c r="LPJ74" s="6"/>
      <c r="LPK74" s="6"/>
      <c r="LPL74" s="6"/>
      <c r="LPM74" s="6"/>
      <c r="LPN74" s="6"/>
      <c r="LPO74" s="6"/>
      <c r="LPP74" s="6"/>
      <c r="LPQ74" s="6"/>
      <c r="LPR74" s="6"/>
      <c r="LPS74" s="6"/>
      <c r="LPT74" s="6"/>
      <c r="LPU74" s="6"/>
      <c r="LPV74" s="6"/>
      <c r="LPW74" s="6"/>
      <c r="LPX74" s="6"/>
      <c r="LPY74" s="6"/>
      <c r="LPZ74" s="6"/>
      <c r="LQA74" s="6"/>
      <c r="LQB74" s="6"/>
      <c r="LQC74" s="6"/>
      <c r="LQD74" s="6"/>
      <c r="LQE74" s="6"/>
      <c r="LQF74" s="6"/>
      <c r="LQG74" s="6"/>
      <c r="LQH74" s="6"/>
      <c r="LQI74" s="6"/>
      <c r="LQJ74" s="6"/>
      <c r="LQK74" s="6"/>
      <c r="LQL74" s="6"/>
      <c r="LQM74" s="6"/>
      <c r="LQN74" s="6"/>
      <c r="LQO74" s="6"/>
      <c r="LQP74" s="6"/>
      <c r="LQQ74" s="6"/>
      <c r="LQR74" s="6"/>
      <c r="LQS74" s="6"/>
      <c r="LQT74" s="6"/>
      <c r="LQU74" s="6"/>
      <c r="LQV74" s="6"/>
      <c r="LQW74" s="6"/>
      <c r="LQX74" s="6"/>
      <c r="LQY74" s="6"/>
      <c r="LQZ74" s="6"/>
      <c r="LRA74" s="6"/>
      <c r="LRB74" s="6"/>
      <c r="LRC74" s="6"/>
      <c r="LRD74" s="6"/>
      <c r="LRE74" s="6"/>
      <c r="LRF74" s="6"/>
      <c r="LRG74" s="6"/>
      <c r="LRH74" s="6"/>
      <c r="LRI74" s="6"/>
      <c r="LRJ74" s="6"/>
      <c r="LRK74" s="6"/>
      <c r="LRL74" s="6"/>
      <c r="LRM74" s="6"/>
      <c r="LRN74" s="6"/>
      <c r="LRO74" s="6"/>
      <c r="LRP74" s="6"/>
      <c r="LRQ74" s="6"/>
      <c r="LRR74" s="6"/>
      <c r="LRS74" s="6"/>
      <c r="LRT74" s="6"/>
      <c r="LRU74" s="6"/>
      <c r="LRV74" s="6"/>
      <c r="LRW74" s="6"/>
      <c r="LRX74" s="6"/>
      <c r="LRY74" s="6"/>
      <c r="LRZ74" s="6"/>
      <c r="LSA74" s="6"/>
      <c r="LSB74" s="6"/>
      <c r="LSC74" s="6"/>
      <c r="LSD74" s="6"/>
      <c r="LSE74" s="6"/>
      <c r="LSF74" s="6"/>
      <c r="LSG74" s="6"/>
      <c r="LSH74" s="6"/>
      <c r="LSI74" s="6"/>
      <c r="LSJ74" s="6"/>
      <c r="LSK74" s="6"/>
      <c r="LSL74" s="6"/>
      <c r="LSM74" s="6"/>
      <c r="LSN74" s="6"/>
      <c r="LSO74" s="6"/>
      <c r="LSP74" s="6"/>
      <c r="LSQ74" s="6"/>
      <c r="LSR74" s="6"/>
      <c r="LSS74" s="6"/>
      <c r="LST74" s="6"/>
      <c r="LSU74" s="6"/>
      <c r="LSV74" s="6"/>
      <c r="LSW74" s="6"/>
      <c r="LSX74" s="6"/>
      <c r="LSY74" s="6"/>
      <c r="LSZ74" s="6"/>
      <c r="LTA74" s="6"/>
      <c r="LTB74" s="6"/>
      <c r="LTC74" s="6"/>
      <c r="LTD74" s="6"/>
      <c r="LTE74" s="6"/>
      <c r="LTF74" s="6"/>
      <c r="LTG74" s="6"/>
      <c r="LTH74" s="6"/>
      <c r="LTI74" s="6"/>
      <c r="LTJ74" s="6"/>
      <c r="LTK74" s="6"/>
      <c r="LTL74" s="6"/>
      <c r="LTM74" s="6"/>
      <c r="LTN74" s="6"/>
      <c r="LTO74" s="6"/>
      <c r="LTP74" s="6"/>
      <c r="LTQ74" s="6"/>
      <c r="LTR74" s="6"/>
      <c r="LTS74" s="6"/>
      <c r="LTT74" s="6"/>
      <c r="LTU74" s="6"/>
      <c r="LTV74" s="6"/>
      <c r="LTW74" s="6"/>
      <c r="LTX74" s="6"/>
      <c r="LTY74" s="6"/>
      <c r="LTZ74" s="6"/>
      <c r="LUA74" s="6"/>
      <c r="LUB74" s="6"/>
      <c r="LUC74" s="6"/>
      <c r="LUD74" s="6"/>
      <c r="LUE74" s="6"/>
      <c r="LUF74" s="6"/>
      <c r="LUG74" s="6"/>
      <c r="LUH74" s="6"/>
      <c r="LUI74" s="6"/>
      <c r="LUJ74" s="6"/>
      <c r="LUK74" s="6"/>
      <c r="LUL74" s="6"/>
      <c r="LUM74" s="6"/>
      <c r="LUN74" s="6"/>
      <c r="LUO74" s="6"/>
      <c r="LUP74" s="6"/>
      <c r="LUQ74" s="6"/>
      <c r="LUR74" s="6"/>
      <c r="LUS74" s="6"/>
      <c r="LUT74" s="6"/>
      <c r="LUU74" s="6"/>
      <c r="LUV74" s="6"/>
      <c r="LUW74" s="6"/>
      <c r="LUX74" s="6"/>
      <c r="LUY74" s="6"/>
      <c r="LUZ74" s="6"/>
      <c r="LVA74" s="6"/>
      <c r="LVB74" s="6"/>
      <c r="LVC74" s="6"/>
      <c r="LVD74" s="6"/>
      <c r="LVE74" s="6"/>
      <c r="LVF74" s="6"/>
      <c r="LVG74" s="6"/>
      <c r="LVH74" s="6"/>
      <c r="LVI74" s="6"/>
      <c r="LVJ74" s="6"/>
      <c r="LVK74" s="6"/>
      <c r="LVL74" s="6"/>
      <c r="LVM74" s="6"/>
      <c r="LVN74" s="6"/>
      <c r="LVO74" s="6"/>
      <c r="LVP74" s="6"/>
      <c r="LVQ74" s="6"/>
      <c r="LVR74" s="6"/>
      <c r="LVS74" s="6"/>
      <c r="LVT74" s="6"/>
      <c r="LVU74" s="6"/>
      <c r="LVV74" s="6"/>
      <c r="LVW74" s="6"/>
      <c r="LVX74" s="6"/>
      <c r="LVY74" s="6"/>
      <c r="LVZ74" s="6"/>
      <c r="LWA74" s="6"/>
      <c r="LWB74" s="6"/>
      <c r="LWC74" s="6"/>
      <c r="LWD74" s="6"/>
      <c r="LWE74" s="6"/>
      <c r="LWF74" s="6"/>
      <c r="LWG74" s="6"/>
      <c r="LWH74" s="6"/>
      <c r="LWI74" s="6"/>
      <c r="LWJ74" s="6"/>
      <c r="LWK74" s="6"/>
      <c r="LWL74" s="6"/>
      <c r="LWM74" s="6"/>
      <c r="LWN74" s="6"/>
      <c r="LWO74" s="6"/>
      <c r="LWP74" s="6"/>
      <c r="LWQ74" s="6"/>
      <c r="LWR74" s="6"/>
      <c r="LWS74" s="6"/>
      <c r="LWT74" s="6"/>
      <c r="LWU74" s="6"/>
      <c r="LWV74" s="6"/>
      <c r="LWW74" s="6"/>
      <c r="LWX74" s="6"/>
      <c r="LWY74" s="6"/>
      <c r="LWZ74" s="6"/>
      <c r="LXA74" s="6"/>
      <c r="LXB74" s="6"/>
      <c r="LXC74" s="6"/>
      <c r="LXD74" s="6"/>
      <c r="LXE74" s="6"/>
      <c r="LXF74" s="6"/>
      <c r="LXG74" s="6"/>
      <c r="LXH74" s="6"/>
      <c r="LXI74" s="6"/>
      <c r="LXJ74" s="6"/>
      <c r="LXK74" s="6"/>
      <c r="LXL74" s="6"/>
      <c r="LXM74" s="6"/>
      <c r="LXN74" s="6"/>
      <c r="LXO74" s="6"/>
      <c r="LXP74" s="6"/>
      <c r="LXQ74" s="6"/>
      <c r="LXR74" s="6"/>
      <c r="LXS74" s="6"/>
      <c r="LXT74" s="6"/>
      <c r="LXU74" s="6"/>
      <c r="LXV74" s="6"/>
      <c r="LXW74" s="6"/>
      <c r="LXX74" s="6"/>
      <c r="LXY74" s="6"/>
      <c r="LXZ74" s="6"/>
      <c r="LYA74" s="6"/>
      <c r="LYB74" s="6"/>
      <c r="LYC74" s="6"/>
      <c r="LYD74" s="6"/>
      <c r="LYE74" s="6"/>
      <c r="LYF74" s="6"/>
      <c r="LYG74" s="6"/>
      <c r="LYH74" s="6"/>
      <c r="LYI74" s="6"/>
      <c r="LYJ74" s="6"/>
      <c r="LYK74" s="6"/>
      <c r="LYL74" s="6"/>
      <c r="LYM74" s="6"/>
      <c r="LYN74" s="6"/>
      <c r="LYO74" s="6"/>
      <c r="LYP74" s="6"/>
      <c r="LYQ74" s="6"/>
      <c r="LYR74" s="6"/>
      <c r="LYS74" s="6"/>
      <c r="LYT74" s="6"/>
      <c r="LYU74" s="6"/>
      <c r="LYV74" s="6"/>
      <c r="LYW74" s="6"/>
      <c r="LYX74" s="6"/>
      <c r="LYY74" s="6"/>
      <c r="LYZ74" s="6"/>
      <c r="LZA74" s="6"/>
      <c r="LZB74" s="6"/>
      <c r="LZC74" s="6"/>
      <c r="LZD74" s="6"/>
      <c r="LZE74" s="6"/>
      <c r="LZF74" s="6"/>
      <c r="LZG74" s="6"/>
      <c r="LZH74" s="6"/>
      <c r="LZI74" s="6"/>
      <c r="LZJ74" s="6"/>
      <c r="LZK74" s="6"/>
      <c r="LZL74" s="6"/>
      <c r="LZM74" s="6"/>
      <c r="LZN74" s="6"/>
      <c r="LZO74" s="6"/>
      <c r="LZP74" s="6"/>
      <c r="LZQ74" s="6"/>
      <c r="LZR74" s="6"/>
      <c r="LZS74" s="6"/>
      <c r="LZT74" s="6"/>
      <c r="LZU74" s="6"/>
      <c r="LZV74" s="6"/>
      <c r="LZW74" s="6"/>
      <c r="LZX74" s="6"/>
      <c r="LZY74" s="6"/>
      <c r="LZZ74" s="6"/>
      <c r="MAA74" s="6"/>
      <c r="MAB74" s="6"/>
      <c r="MAC74" s="6"/>
      <c r="MAD74" s="6"/>
      <c r="MAE74" s="6"/>
      <c r="MAF74" s="6"/>
      <c r="MAG74" s="6"/>
      <c r="MAH74" s="6"/>
      <c r="MAI74" s="6"/>
      <c r="MAJ74" s="6"/>
      <c r="MAK74" s="6"/>
      <c r="MAL74" s="6"/>
      <c r="MAM74" s="6"/>
      <c r="MAN74" s="6"/>
      <c r="MAO74" s="6"/>
      <c r="MAP74" s="6"/>
      <c r="MAQ74" s="6"/>
      <c r="MAR74" s="6"/>
      <c r="MAS74" s="6"/>
      <c r="MAT74" s="6"/>
      <c r="MAU74" s="6"/>
      <c r="MAV74" s="6"/>
      <c r="MAW74" s="6"/>
      <c r="MAX74" s="6"/>
      <c r="MAY74" s="6"/>
      <c r="MAZ74" s="6"/>
      <c r="MBA74" s="6"/>
      <c r="MBB74" s="6"/>
      <c r="MBC74" s="6"/>
      <c r="MBD74" s="6"/>
      <c r="MBE74" s="6"/>
      <c r="MBF74" s="6"/>
      <c r="MBG74" s="6"/>
      <c r="MBH74" s="6"/>
      <c r="MBI74" s="6"/>
      <c r="MBJ74" s="6"/>
      <c r="MBK74" s="6"/>
      <c r="MBL74" s="6"/>
      <c r="MBM74" s="6"/>
      <c r="MBN74" s="6"/>
      <c r="MBO74" s="6"/>
      <c r="MBP74" s="6"/>
      <c r="MBQ74" s="6"/>
      <c r="MBR74" s="6"/>
      <c r="MBS74" s="6"/>
      <c r="MBT74" s="6"/>
      <c r="MBU74" s="6"/>
      <c r="MBV74" s="6"/>
      <c r="MBW74" s="6"/>
      <c r="MBX74" s="6"/>
      <c r="MBY74" s="6"/>
      <c r="MBZ74" s="6"/>
      <c r="MCA74" s="6"/>
      <c r="MCB74" s="6"/>
      <c r="MCC74" s="6"/>
      <c r="MCD74" s="6"/>
      <c r="MCE74" s="6"/>
      <c r="MCF74" s="6"/>
      <c r="MCG74" s="6"/>
      <c r="MCH74" s="6"/>
      <c r="MCI74" s="6"/>
      <c r="MCJ74" s="6"/>
      <c r="MCK74" s="6"/>
      <c r="MCL74" s="6"/>
      <c r="MCM74" s="6"/>
      <c r="MCN74" s="6"/>
      <c r="MCO74" s="6"/>
      <c r="MCP74" s="6"/>
      <c r="MCQ74" s="6"/>
      <c r="MCR74" s="6"/>
      <c r="MCS74" s="6"/>
      <c r="MCT74" s="6"/>
      <c r="MCU74" s="6"/>
      <c r="MCV74" s="6"/>
      <c r="MCW74" s="6"/>
      <c r="MCX74" s="6"/>
      <c r="MCY74" s="6"/>
      <c r="MCZ74" s="6"/>
      <c r="MDA74" s="6"/>
      <c r="MDB74" s="6"/>
      <c r="MDC74" s="6"/>
      <c r="MDD74" s="6"/>
      <c r="MDE74" s="6"/>
      <c r="MDF74" s="6"/>
      <c r="MDG74" s="6"/>
      <c r="MDH74" s="6"/>
      <c r="MDI74" s="6"/>
      <c r="MDJ74" s="6"/>
      <c r="MDK74" s="6"/>
      <c r="MDL74" s="6"/>
      <c r="MDM74" s="6"/>
      <c r="MDN74" s="6"/>
      <c r="MDO74" s="6"/>
      <c r="MDP74" s="6"/>
      <c r="MDQ74" s="6"/>
      <c r="MDR74" s="6"/>
      <c r="MDS74" s="6"/>
      <c r="MDT74" s="6"/>
      <c r="MDU74" s="6"/>
      <c r="MDV74" s="6"/>
      <c r="MDW74" s="6"/>
      <c r="MDX74" s="6"/>
      <c r="MDY74" s="6"/>
      <c r="MDZ74" s="6"/>
      <c r="MEA74" s="6"/>
      <c r="MEB74" s="6"/>
      <c r="MEC74" s="6"/>
      <c r="MED74" s="6"/>
      <c r="MEE74" s="6"/>
      <c r="MEF74" s="6"/>
      <c r="MEG74" s="6"/>
      <c r="MEH74" s="6"/>
      <c r="MEI74" s="6"/>
      <c r="MEJ74" s="6"/>
      <c r="MEK74" s="6"/>
      <c r="MEL74" s="6"/>
      <c r="MEM74" s="6"/>
      <c r="MEN74" s="6"/>
      <c r="MEO74" s="6"/>
      <c r="MEP74" s="6"/>
      <c r="MEQ74" s="6"/>
      <c r="MER74" s="6"/>
      <c r="MES74" s="6"/>
      <c r="MET74" s="6"/>
      <c r="MEU74" s="6"/>
      <c r="MEV74" s="6"/>
      <c r="MEW74" s="6"/>
      <c r="MEX74" s="6"/>
      <c r="MEY74" s="6"/>
      <c r="MEZ74" s="6"/>
      <c r="MFA74" s="6"/>
      <c r="MFB74" s="6"/>
      <c r="MFC74" s="6"/>
      <c r="MFD74" s="6"/>
      <c r="MFE74" s="6"/>
      <c r="MFF74" s="6"/>
      <c r="MFG74" s="6"/>
      <c r="MFH74" s="6"/>
      <c r="MFI74" s="6"/>
      <c r="MFJ74" s="6"/>
      <c r="MFK74" s="6"/>
      <c r="MFL74" s="6"/>
      <c r="MFM74" s="6"/>
      <c r="MFN74" s="6"/>
      <c r="MFO74" s="6"/>
      <c r="MFP74" s="6"/>
      <c r="MFQ74" s="6"/>
      <c r="MFR74" s="6"/>
      <c r="MFS74" s="6"/>
      <c r="MFT74" s="6"/>
      <c r="MFU74" s="6"/>
      <c r="MFV74" s="6"/>
      <c r="MFW74" s="6"/>
      <c r="MFX74" s="6"/>
      <c r="MFY74" s="6"/>
      <c r="MFZ74" s="6"/>
      <c r="MGA74" s="6"/>
      <c r="MGB74" s="6"/>
      <c r="MGC74" s="6"/>
      <c r="MGD74" s="6"/>
      <c r="MGE74" s="6"/>
      <c r="MGF74" s="6"/>
      <c r="MGG74" s="6"/>
      <c r="MGH74" s="6"/>
      <c r="MGI74" s="6"/>
      <c r="MGJ74" s="6"/>
      <c r="MGK74" s="6"/>
      <c r="MGL74" s="6"/>
      <c r="MGM74" s="6"/>
      <c r="MGN74" s="6"/>
      <c r="MGO74" s="6"/>
      <c r="MGP74" s="6"/>
      <c r="MGQ74" s="6"/>
      <c r="MGR74" s="6"/>
      <c r="MGS74" s="6"/>
      <c r="MGT74" s="6"/>
      <c r="MGU74" s="6"/>
      <c r="MGV74" s="6"/>
      <c r="MGW74" s="6"/>
      <c r="MGX74" s="6"/>
      <c r="MGY74" s="6"/>
      <c r="MGZ74" s="6"/>
      <c r="MHA74" s="6"/>
      <c r="MHB74" s="6"/>
      <c r="MHC74" s="6"/>
      <c r="MHD74" s="6"/>
      <c r="MHE74" s="6"/>
      <c r="MHF74" s="6"/>
      <c r="MHG74" s="6"/>
      <c r="MHH74" s="6"/>
      <c r="MHI74" s="6"/>
      <c r="MHJ74" s="6"/>
      <c r="MHK74" s="6"/>
      <c r="MHL74" s="6"/>
      <c r="MHM74" s="6"/>
      <c r="MHN74" s="6"/>
      <c r="MHO74" s="6"/>
      <c r="MHP74" s="6"/>
      <c r="MHQ74" s="6"/>
      <c r="MHR74" s="6"/>
      <c r="MHS74" s="6"/>
      <c r="MHT74" s="6"/>
      <c r="MHU74" s="6"/>
      <c r="MHV74" s="6"/>
      <c r="MHW74" s="6"/>
      <c r="MHX74" s="6"/>
      <c r="MHY74" s="6"/>
      <c r="MHZ74" s="6"/>
      <c r="MIA74" s="6"/>
      <c r="MIB74" s="6"/>
      <c r="MIC74" s="6"/>
      <c r="MID74" s="6"/>
      <c r="MIE74" s="6"/>
      <c r="MIF74" s="6"/>
      <c r="MIG74" s="6"/>
      <c r="MIH74" s="6"/>
      <c r="MII74" s="6"/>
      <c r="MIJ74" s="6"/>
      <c r="MIK74" s="6"/>
      <c r="MIL74" s="6"/>
      <c r="MIM74" s="6"/>
      <c r="MIN74" s="6"/>
      <c r="MIO74" s="6"/>
      <c r="MIP74" s="6"/>
      <c r="MIQ74" s="6"/>
      <c r="MIR74" s="6"/>
      <c r="MIS74" s="6"/>
      <c r="MIT74" s="6"/>
      <c r="MIU74" s="6"/>
      <c r="MIV74" s="6"/>
      <c r="MIW74" s="6"/>
      <c r="MIX74" s="6"/>
      <c r="MIY74" s="6"/>
      <c r="MIZ74" s="6"/>
      <c r="MJA74" s="6"/>
      <c r="MJB74" s="6"/>
      <c r="MJC74" s="6"/>
      <c r="MJD74" s="6"/>
      <c r="MJE74" s="6"/>
      <c r="MJF74" s="6"/>
      <c r="MJG74" s="6"/>
      <c r="MJH74" s="6"/>
      <c r="MJI74" s="6"/>
      <c r="MJJ74" s="6"/>
      <c r="MJK74" s="6"/>
      <c r="MJL74" s="6"/>
      <c r="MJM74" s="6"/>
      <c r="MJN74" s="6"/>
      <c r="MJO74" s="6"/>
      <c r="MJP74" s="6"/>
      <c r="MJQ74" s="6"/>
      <c r="MJR74" s="6"/>
      <c r="MJS74" s="6"/>
      <c r="MJT74" s="6"/>
      <c r="MJU74" s="6"/>
      <c r="MJV74" s="6"/>
      <c r="MJW74" s="6"/>
      <c r="MJX74" s="6"/>
      <c r="MJY74" s="6"/>
      <c r="MJZ74" s="6"/>
      <c r="MKA74" s="6"/>
      <c r="MKB74" s="6"/>
      <c r="MKC74" s="6"/>
      <c r="MKD74" s="6"/>
      <c r="MKE74" s="6"/>
      <c r="MKF74" s="6"/>
      <c r="MKG74" s="6"/>
      <c r="MKH74" s="6"/>
      <c r="MKI74" s="6"/>
      <c r="MKJ74" s="6"/>
      <c r="MKK74" s="6"/>
      <c r="MKL74" s="6"/>
      <c r="MKM74" s="6"/>
      <c r="MKN74" s="6"/>
      <c r="MKO74" s="6"/>
      <c r="MKP74" s="6"/>
      <c r="MKQ74" s="6"/>
      <c r="MKR74" s="6"/>
      <c r="MKS74" s="6"/>
      <c r="MKT74" s="6"/>
      <c r="MKU74" s="6"/>
      <c r="MKV74" s="6"/>
      <c r="MKW74" s="6"/>
      <c r="MKX74" s="6"/>
      <c r="MKY74" s="6"/>
      <c r="MKZ74" s="6"/>
      <c r="MLA74" s="6"/>
      <c r="MLB74" s="6"/>
      <c r="MLC74" s="6"/>
      <c r="MLD74" s="6"/>
      <c r="MLE74" s="6"/>
      <c r="MLF74" s="6"/>
      <c r="MLG74" s="6"/>
      <c r="MLH74" s="6"/>
      <c r="MLI74" s="6"/>
      <c r="MLJ74" s="6"/>
      <c r="MLK74" s="6"/>
      <c r="MLL74" s="6"/>
      <c r="MLM74" s="6"/>
      <c r="MLN74" s="6"/>
      <c r="MLO74" s="6"/>
      <c r="MLP74" s="6"/>
      <c r="MLQ74" s="6"/>
      <c r="MLR74" s="6"/>
      <c r="MLS74" s="6"/>
      <c r="MLT74" s="6"/>
      <c r="MLU74" s="6"/>
      <c r="MLV74" s="6"/>
      <c r="MLW74" s="6"/>
      <c r="MLX74" s="6"/>
      <c r="MLY74" s="6"/>
      <c r="MLZ74" s="6"/>
      <c r="MMA74" s="6"/>
      <c r="MMB74" s="6"/>
      <c r="MMC74" s="6"/>
      <c r="MMD74" s="6"/>
      <c r="MME74" s="6"/>
      <c r="MMF74" s="6"/>
      <c r="MMG74" s="6"/>
      <c r="MMH74" s="6"/>
      <c r="MMI74" s="6"/>
      <c r="MMJ74" s="6"/>
      <c r="MMK74" s="6"/>
      <c r="MML74" s="6"/>
      <c r="MMM74" s="6"/>
      <c r="MMN74" s="6"/>
      <c r="MMO74" s="6"/>
      <c r="MMP74" s="6"/>
      <c r="MMQ74" s="6"/>
      <c r="MMR74" s="6"/>
      <c r="MMS74" s="6"/>
      <c r="MMT74" s="6"/>
      <c r="MMU74" s="6"/>
      <c r="MMV74" s="6"/>
      <c r="MMW74" s="6"/>
      <c r="MMX74" s="6"/>
      <c r="MMY74" s="6"/>
      <c r="MMZ74" s="6"/>
      <c r="MNA74" s="6"/>
      <c r="MNB74" s="6"/>
      <c r="MNC74" s="6"/>
      <c r="MND74" s="6"/>
      <c r="MNE74" s="6"/>
      <c r="MNF74" s="6"/>
      <c r="MNG74" s="6"/>
      <c r="MNH74" s="6"/>
      <c r="MNI74" s="6"/>
      <c r="MNJ74" s="6"/>
      <c r="MNK74" s="6"/>
      <c r="MNL74" s="6"/>
      <c r="MNM74" s="6"/>
      <c r="MNN74" s="6"/>
      <c r="MNO74" s="6"/>
      <c r="MNP74" s="6"/>
      <c r="MNQ74" s="6"/>
      <c r="MNR74" s="6"/>
      <c r="MNS74" s="6"/>
      <c r="MNT74" s="6"/>
      <c r="MNU74" s="6"/>
      <c r="MNV74" s="6"/>
      <c r="MNW74" s="6"/>
      <c r="MNX74" s="6"/>
      <c r="MNY74" s="6"/>
      <c r="MNZ74" s="6"/>
      <c r="MOA74" s="6"/>
      <c r="MOB74" s="6"/>
      <c r="MOC74" s="6"/>
      <c r="MOD74" s="6"/>
      <c r="MOE74" s="6"/>
      <c r="MOF74" s="6"/>
      <c r="MOG74" s="6"/>
      <c r="MOH74" s="6"/>
      <c r="MOI74" s="6"/>
      <c r="MOJ74" s="6"/>
      <c r="MOK74" s="6"/>
      <c r="MOL74" s="6"/>
      <c r="MOM74" s="6"/>
      <c r="MON74" s="6"/>
      <c r="MOO74" s="6"/>
      <c r="MOP74" s="6"/>
      <c r="MOQ74" s="6"/>
      <c r="MOR74" s="6"/>
      <c r="MOS74" s="6"/>
      <c r="MOT74" s="6"/>
      <c r="MOU74" s="6"/>
      <c r="MOV74" s="6"/>
      <c r="MOW74" s="6"/>
      <c r="MOX74" s="6"/>
      <c r="MOY74" s="6"/>
      <c r="MOZ74" s="6"/>
      <c r="MPA74" s="6"/>
      <c r="MPB74" s="6"/>
      <c r="MPC74" s="6"/>
      <c r="MPD74" s="6"/>
      <c r="MPE74" s="6"/>
      <c r="MPF74" s="6"/>
      <c r="MPG74" s="6"/>
      <c r="MPH74" s="6"/>
      <c r="MPI74" s="6"/>
      <c r="MPJ74" s="6"/>
      <c r="MPK74" s="6"/>
      <c r="MPL74" s="6"/>
      <c r="MPM74" s="6"/>
      <c r="MPN74" s="6"/>
      <c r="MPO74" s="6"/>
      <c r="MPP74" s="6"/>
      <c r="MPQ74" s="6"/>
      <c r="MPR74" s="6"/>
      <c r="MPS74" s="6"/>
      <c r="MPT74" s="6"/>
      <c r="MPU74" s="6"/>
      <c r="MPV74" s="6"/>
      <c r="MPW74" s="6"/>
      <c r="MPX74" s="6"/>
      <c r="MPY74" s="6"/>
      <c r="MPZ74" s="6"/>
      <c r="MQA74" s="6"/>
      <c r="MQB74" s="6"/>
      <c r="MQC74" s="6"/>
      <c r="MQD74" s="6"/>
      <c r="MQE74" s="6"/>
      <c r="MQF74" s="6"/>
      <c r="MQG74" s="6"/>
      <c r="MQH74" s="6"/>
      <c r="MQI74" s="6"/>
      <c r="MQJ74" s="6"/>
      <c r="MQK74" s="6"/>
      <c r="MQL74" s="6"/>
      <c r="MQM74" s="6"/>
      <c r="MQN74" s="6"/>
      <c r="MQO74" s="6"/>
      <c r="MQP74" s="6"/>
      <c r="MQQ74" s="6"/>
      <c r="MQR74" s="6"/>
      <c r="MQS74" s="6"/>
      <c r="MQT74" s="6"/>
      <c r="MQU74" s="6"/>
      <c r="MQV74" s="6"/>
      <c r="MQW74" s="6"/>
      <c r="MQX74" s="6"/>
      <c r="MQY74" s="6"/>
      <c r="MQZ74" s="6"/>
      <c r="MRA74" s="6"/>
      <c r="MRB74" s="6"/>
      <c r="MRC74" s="6"/>
      <c r="MRD74" s="6"/>
      <c r="MRE74" s="6"/>
      <c r="MRF74" s="6"/>
      <c r="MRG74" s="6"/>
      <c r="MRH74" s="6"/>
      <c r="MRI74" s="6"/>
      <c r="MRJ74" s="6"/>
      <c r="MRK74" s="6"/>
      <c r="MRL74" s="6"/>
      <c r="MRM74" s="6"/>
      <c r="MRN74" s="6"/>
      <c r="MRO74" s="6"/>
      <c r="MRP74" s="6"/>
      <c r="MRQ74" s="6"/>
      <c r="MRR74" s="6"/>
      <c r="MRS74" s="6"/>
      <c r="MRT74" s="6"/>
      <c r="MRU74" s="6"/>
      <c r="MRV74" s="6"/>
      <c r="MRW74" s="6"/>
      <c r="MRX74" s="6"/>
      <c r="MRY74" s="6"/>
      <c r="MRZ74" s="6"/>
      <c r="MSA74" s="6"/>
      <c r="MSB74" s="6"/>
      <c r="MSC74" s="6"/>
      <c r="MSD74" s="6"/>
      <c r="MSE74" s="6"/>
      <c r="MSF74" s="6"/>
      <c r="MSG74" s="6"/>
      <c r="MSH74" s="6"/>
      <c r="MSI74" s="6"/>
      <c r="MSJ74" s="6"/>
      <c r="MSK74" s="6"/>
      <c r="MSL74" s="6"/>
      <c r="MSM74" s="6"/>
      <c r="MSN74" s="6"/>
      <c r="MSO74" s="6"/>
      <c r="MSP74" s="6"/>
      <c r="MSQ74" s="6"/>
      <c r="MSR74" s="6"/>
      <c r="MSS74" s="6"/>
      <c r="MST74" s="6"/>
      <c r="MSU74" s="6"/>
      <c r="MSV74" s="6"/>
      <c r="MSW74" s="6"/>
      <c r="MSX74" s="6"/>
      <c r="MSY74" s="6"/>
      <c r="MSZ74" s="6"/>
      <c r="MTA74" s="6"/>
      <c r="MTB74" s="6"/>
      <c r="MTC74" s="6"/>
      <c r="MTD74" s="6"/>
      <c r="MTE74" s="6"/>
      <c r="MTF74" s="6"/>
      <c r="MTG74" s="6"/>
      <c r="MTH74" s="6"/>
      <c r="MTI74" s="6"/>
      <c r="MTJ74" s="6"/>
      <c r="MTK74" s="6"/>
      <c r="MTL74" s="6"/>
      <c r="MTM74" s="6"/>
      <c r="MTN74" s="6"/>
      <c r="MTO74" s="6"/>
      <c r="MTP74" s="6"/>
      <c r="MTQ74" s="6"/>
      <c r="MTR74" s="6"/>
      <c r="MTS74" s="6"/>
      <c r="MTT74" s="6"/>
      <c r="MTU74" s="6"/>
      <c r="MTV74" s="6"/>
      <c r="MTW74" s="6"/>
      <c r="MTX74" s="6"/>
      <c r="MTY74" s="6"/>
      <c r="MTZ74" s="6"/>
      <c r="MUA74" s="6"/>
      <c r="MUB74" s="6"/>
      <c r="MUC74" s="6"/>
      <c r="MUD74" s="6"/>
      <c r="MUE74" s="6"/>
      <c r="MUF74" s="6"/>
      <c r="MUG74" s="6"/>
      <c r="MUH74" s="6"/>
      <c r="MUI74" s="6"/>
      <c r="MUJ74" s="6"/>
      <c r="MUK74" s="6"/>
      <c r="MUL74" s="6"/>
      <c r="MUM74" s="6"/>
      <c r="MUN74" s="6"/>
      <c r="MUO74" s="6"/>
      <c r="MUP74" s="6"/>
      <c r="MUQ74" s="6"/>
      <c r="MUR74" s="6"/>
      <c r="MUS74" s="6"/>
      <c r="MUT74" s="6"/>
      <c r="MUU74" s="6"/>
      <c r="MUV74" s="6"/>
      <c r="MUW74" s="6"/>
      <c r="MUX74" s="6"/>
      <c r="MUY74" s="6"/>
      <c r="MUZ74" s="6"/>
      <c r="MVA74" s="6"/>
      <c r="MVB74" s="6"/>
      <c r="MVC74" s="6"/>
      <c r="MVD74" s="6"/>
      <c r="MVE74" s="6"/>
      <c r="MVF74" s="6"/>
      <c r="MVG74" s="6"/>
      <c r="MVH74" s="6"/>
      <c r="MVI74" s="6"/>
      <c r="MVJ74" s="6"/>
      <c r="MVK74" s="6"/>
      <c r="MVL74" s="6"/>
      <c r="MVM74" s="6"/>
      <c r="MVN74" s="6"/>
      <c r="MVO74" s="6"/>
      <c r="MVP74" s="6"/>
      <c r="MVQ74" s="6"/>
      <c r="MVR74" s="6"/>
      <c r="MVS74" s="6"/>
      <c r="MVT74" s="6"/>
      <c r="MVU74" s="6"/>
      <c r="MVV74" s="6"/>
      <c r="MVW74" s="6"/>
      <c r="MVX74" s="6"/>
      <c r="MVY74" s="6"/>
      <c r="MVZ74" s="6"/>
      <c r="MWA74" s="6"/>
      <c r="MWB74" s="6"/>
      <c r="MWC74" s="6"/>
      <c r="MWD74" s="6"/>
      <c r="MWE74" s="6"/>
      <c r="MWF74" s="6"/>
      <c r="MWG74" s="6"/>
      <c r="MWH74" s="6"/>
      <c r="MWI74" s="6"/>
      <c r="MWJ74" s="6"/>
      <c r="MWK74" s="6"/>
      <c r="MWL74" s="6"/>
      <c r="MWM74" s="6"/>
      <c r="MWN74" s="6"/>
      <c r="MWO74" s="6"/>
      <c r="MWP74" s="6"/>
      <c r="MWQ74" s="6"/>
      <c r="MWR74" s="6"/>
      <c r="MWS74" s="6"/>
      <c r="MWT74" s="6"/>
      <c r="MWU74" s="6"/>
      <c r="MWV74" s="6"/>
      <c r="MWW74" s="6"/>
      <c r="MWX74" s="6"/>
      <c r="MWY74" s="6"/>
      <c r="MWZ74" s="6"/>
      <c r="MXA74" s="6"/>
      <c r="MXB74" s="6"/>
      <c r="MXC74" s="6"/>
      <c r="MXD74" s="6"/>
      <c r="MXE74" s="6"/>
      <c r="MXF74" s="6"/>
      <c r="MXG74" s="6"/>
      <c r="MXH74" s="6"/>
      <c r="MXI74" s="6"/>
      <c r="MXJ74" s="6"/>
      <c r="MXK74" s="6"/>
      <c r="MXL74" s="6"/>
      <c r="MXM74" s="6"/>
      <c r="MXN74" s="6"/>
      <c r="MXO74" s="6"/>
      <c r="MXP74" s="6"/>
      <c r="MXQ74" s="6"/>
      <c r="MXR74" s="6"/>
      <c r="MXS74" s="6"/>
      <c r="MXT74" s="6"/>
      <c r="MXU74" s="6"/>
      <c r="MXV74" s="6"/>
      <c r="MXW74" s="6"/>
      <c r="MXX74" s="6"/>
      <c r="MXY74" s="6"/>
      <c r="MXZ74" s="6"/>
      <c r="MYA74" s="6"/>
      <c r="MYB74" s="6"/>
      <c r="MYC74" s="6"/>
      <c r="MYD74" s="6"/>
      <c r="MYE74" s="6"/>
      <c r="MYF74" s="6"/>
      <c r="MYG74" s="6"/>
      <c r="MYH74" s="6"/>
      <c r="MYI74" s="6"/>
      <c r="MYJ74" s="6"/>
      <c r="MYK74" s="6"/>
      <c r="MYL74" s="6"/>
      <c r="MYM74" s="6"/>
      <c r="MYN74" s="6"/>
      <c r="MYO74" s="6"/>
      <c r="MYP74" s="6"/>
      <c r="MYQ74" s="6"/>
      <c r="MYR74" s="6"/>
      <c r="MYS74" s="6"/>
      <c r="MYT74" s="6"/>
      <c r="MYU74" s="6"/>
      <c r="MYV74" s="6"/>
      <c r="MYW74" s="6"/>
      <c r="MYX74" s="6"/>
      <c r="MYY74" s="6"/>
      <c r="MYZ74" s="6"/>
      <c r="MZA74" s="6"/>
      <c r="MZB74" s="6"/>
      <c r="MZC74" s="6"/>
      <c r="MZD74" s="6"/>
      <c r="MZE74" s="6"/>
      <c r="MZF74" s="6"/>
      <c r="MZG74" s="6"/>
      <c r="MZH74" s="6"/>
      <c r="MZI74" s="6"/>
      <c r="MZJ74" s="6"/>
      <c r="MZK74" s="6"/>
      <c r="MZL74" s="6"/>
      <c r="MZM74" s="6"/>
      <c r="MZN74" s="6"/>
      <c r="MZO74" s="6"/>
      <c r="MZP74" s="6"/>
      <c r="MZQ74" s="6"/>
      <c r="MZR74" s="6"/>
      <c r="MZS74" s="6"/>
      <c r="MZT74" s="6"/>
      <c r="MZU74" s="6"/>
      <c r="MZV74" s="6"/>
      <c r="MZW74" s="6"/>
      <c r="MZX74" s="6"/>
      <c r="MZY74" s="6"/>
      <c r="MZZ74" s="6"/>
      <c r="NAA74" s="6"/>
      <c r="NAB74" s="6"/>
      <c r="NAC74" s="6"/>
      <c r="NAD74" s="6"/>
      <c r="NAE74" s="6"/>
      <c r="NAF74" s="6"/>
      <c r="NAG74" s="6"/>
      <c r="NAH74" s="6"/>
      <c r="NAI74" s="6"/>
      <c r="NAJ74" s="6"/>
      <c r="NAK74" s="6"/>
      <c r="NAL74" s="6"/>
      <c r="NAM74" s="6"/>
      <c r="NAN74" s="6"/>
      <c r="NAO74" s="6"/>
      <c r="NAP74" s="6"/>
      <c r="NAQ74" s="6"/>
      <c r="NAR74" s="6"/>
      <c r="NAS74" s="6"/>
      <c r="NAT74" s="6"/>
      <c r="NAU74" s="6"/>
      <c r="NAV74" s="6"/>
      <c r="NAW74" s="6"/>
      <c r="NAX74" s="6"/>
      <c r="NAY74" s="6"/>
      <c r="NAZ74" s="6"/>
      <c r="NBA74" s="6"/>
      <c r="NBB74" s="6"/>
      <c r="NBC74" s="6"/>
      <c r="NBD74" s="6"/>
      <c r="NBE74" s="6"/>
      <c r="NBF74" s="6"/>
      <c r="NBG74" s="6"/>
      <c r="NBH74" s="6"/>
      <c r="NBI74" s="6"/>
      <c r="NBJ74" s="6"/>
      <c r="NBK74" s="6"/>
      <c r="NBL74" s="6"/>
      <c r="NBM74" s="6"/>
      <c r="NBN74" s="6"/>
      <c r="NBO74" s="6"/>
      <c r="NBP74" s="6"/>
      <c r="NBQ74" s="6"/>
      <c r="NBR74" s="6"/>
      <c r="NBS74" s="6"/>
      <c r="NBT74" s="6"/>
      <c r="NBU74" s="6"/>
      <c r="NBV74" s="6"/>
      <c r="NBW74" s="6"/>
      <c r="NBX74" s="6"/>
      <c r="NBY74" s="6"/>
      <c r="NBZ74" s="6"/>
      <c r="NCA74" s="6"/>
      <c r="NCB74" s="6"/>
      <c r="NCC74" s="6"/>
      <c r="NCD74" s="6"/>
      <c r="NCE74" s="6"/>
      <c r="NCF74" s="6"/>
      <c r="NCG74" s="6"/>
      <c r="NCH74" s="6"/>
      <c r="NCI74" s="6"/>
      <c r="NCJ74" s="6"/>
      <c r="NCK74" s="6"/>
      <c r="NCL74" s="6"/>
      <c r="NCM74" s="6"/>
      <c r="NCN74" s="6"/>
      <c r="NCO74" s="6"/>
      <c r="NCP74" s="6"/>
      <c r="NCQ74" s="6"/>
      <c r="NCR74" s="6"/>
      <c r="NCS74" s="6"/>
      <c r="NCT74" s="6"/>
      <c r="NCU74" s="6"/>
      <c r="NCV74" s="6"/>
      <c r="NCW74" s="6"/>
      <c r="NCX74" s="6"/>
      <c r="NCY74" s="6"/>
      <c r="NCZ74" s="6"/>
      <c r="NDA74" s="6"/>
      <c r="NDB74" s="6"/>
      <c r="NDC74" s="6"/>
      <c r="NDD74" s="6"/>
      <c r="NDE74" s="6"/>
      <c r="NDF74" s="6"/>
      <c r="NDG74" s="6"/>
      <c r="NDH74" s="6"/>
      <c r="NDI74" s="6"/>
      <c r="NDJ74" s="6"/>
      <c r="NDK74" s="6"/>
      <c r="NDL74" s="6"/>
      <c r="NDM74" s="6"/>
      <c r="NDN74" s="6"/>
      <c r="NDO74" s="6"/>
      <c r="NDP74" s="6"/>
      <c r="NDQ74" s="6"/>
      <c r="NDR74" s="6"/>
      <c r="NDS74" s="6"/>
      <c r="NDT74" s="6"/>
      <c r="NDU74" s="6"/>
      <c r="NDV74" s="6"/>
      <c r="NDW74" s="6"/>
      <c r="NDX74" s="6"/>
      <c r="NDY74" s="6"/>
      <c r="NDZ74" s="6"/>
      <c r="NEA74" s="6"/>
      <c r="NEB74" s="6"/>
      <c r="NEC74" s="6"/>
      <c r="NED74" s="6"/>
      <c r="NEE74" s="6"/>
      <c r="NEF74" s="6"/>
      <c r="NEG74" s="6"/>
      <c r="NEH74" s="6"/>
      <c r="NEI74" s="6"/>
      <c r="NEJ74" s="6"/>
      <c r="NEK74" s="6"/>
      <c r="NEL74" s="6"/>
      <c r="NEM74" s="6"/>
      <c r="NEN74" s="6"/>
      <c r="NEO74" s="6"/>
      <c r="NEP74" s="6"/>
      <c r="NEQ74" s="6"/>
      <c r="NER74" s="6"/>
      <c r="NES74" s="6"/>
      <c r="NET74" s="6"/>
      <c r="NEU74" s="6"/>
      <c r="NEV74" s="6"/>
      <c r="NEW74" s="6"/>
      <c r="NEX74" s="6"/>
      <c r="NEY74" s="6"/>
      <c r="NEZ74" s="6"/>
      <c r="NFA74" s="6"/>
      <c r="NFB74" s="6"/>
      <c r="NFC74" s="6"/>
      <c r="NFD74" s="6"/>
      <c r="NFE74" s="6"/>
      <c r="NFF74" s="6"/>
      <c r="NFG74" s="6"/>
      <c r="NFH74" s="6"/>
      <c r="NFI74" s="6"/>
      <c r="NFJ74" s="6"/>
      <c r="NFK74" s="6"/>
      <c r="NFL74" s="6"/>
      <c r="NFM74" s="6"/>
      <c r="NFN74" s="6"/>
      <c r="NFO74" s="6"/>
      <c r="NFP74" s="6"/>
      <c r="NFQ74" s="6"/>
      <c r="NFR74" s="6"/>
      <c r="NFS74" s="6"/>
      <c r="NFT74" s="6"/>
      <c r="NFU74" s="6"/>
      <c r="NFV74" s="6"/>
      <c r="NFW74" s="6"/>
      <c r="NFX74" s="6"/>
      <c r="NFY74" s="6"/>
      <c r="NFZ74" s="6"/>
      <c r="NGA74" s="6"/>
      <c r="NGB74" s="6"/>
      <c r="NGC74" s="6"/>
      <c r="NGD74" s="6"/>
      <c r="NGE74" s="6"/>
      <c r="NGF74" s="6"/>
      <c r="NGG74" s="6"/>
      <c r="NGH74" s="6"/>
      <c r="NGI74" s="6"/>
      <c r="NGJ74" s="6"/>
      <c r="NGK74" s="6"/>
      <c r="NGL74" s="6"/>
      <c r="NGM74" s="6"/>
      <c r="NGN74" s="6"/>
      <c r="NGO74" s="6"/>
      <c r="NGP74" s="6"/>
      <c r="NGQ74" s="6"/>
      <c r="NGR74" s="6"/>
      <c r="NGS74" s="6"/>
      <c r="NGT74" s="6"/>
      <c r="NGU74" s="6"/>
      <c r="NGV74" s="6"/>
      <c r="NGW74" s="6"/>
      <c r="NGX74" s="6"/>
      <c r="NGY74" s="6"/>
      <c r="NGZ74" s="6"/>
      <c r="NHA74" s="6"/>
      <c r="NHB74" s="6"/>
      <c r="NHC74" s="6"/>
      <c r="NHD74" s="6"/>
      <c r="NHE74" s="6"/>
      <c r="NHF74" s="6"/>
      <c r="NHG74" s="6"/>
      <c r="NHH74" s="6"/>
      <c r="NHI74" s="6"/>
      <c r="NHJ74" s="6"/>
      <c r="NHK74" s="6"/>
      <c r="NHL74" s="6"/>
      <c r="NHM74" s="6"/>
      <c r="NHN74" s="6"/>
      <c r="NHO74" s="6"/>
      <c r="NHP74" s="6"/>
      <c r="NHQ74" s="6"/>
      <c r="NHR74" s="6"/>
      <c r="NHS74" s="6"/>
      <c r="NHT74" s="6"/>
      <c r="NHU74" s="6"/>
      <c r="NHV74" s="6"/>
      <c r="NHW74" s="6"/>
      <c r="NHX74" s="6"/>
      <c r="NHY74" s="6"/>
      <c r="NHZ74" s="6"/>
      <c r="NIA74" s="6"/>
      <c r="NIB74" s="6"/>
      <c r="NIC74" s="6"/>
      <c r="NID74" s="6"/>
      <c r="NIE74" s="6"/>
      <c r="NIF74" s="6"/>
      <c r="NIG74" s="6"/>
      <c r="NIH74" s="6"/>
      <c r="NII74" s="6"/>
      <c r="NIJ74" s="6"/>
      <c r="NIK74" s="6"/>
      <c r="NIL74" s="6"/>
      <c r="NIM74" s="6"/>
      <c r="NIN74" s="6"/>
      <c r="NIO74" s="6"/>
      <c r="NIP74" s="6"/>
      <c r="NIQ74" s="6"/>
      <c r="NIR74" s="6"/>
      <c r="NIS74" s="6"/>
      <c r="NIT74" s="6"/>
      <c r="NIU74" s="6"/>
      <c r="NIV74" s="6"/>
      <c r="NIW74" s="6"/>
      <c r="NIX74" s="6"/>
      <c r="NIY74" s="6"/>
      <c r="NIZ74" s="6"/>
      <c r="NJA74" s="6"/>
      <c r="NJB74" s="6"/>
      <c r="NJC74" s="6"/>
      <c r="NJD74" s="6"/>
      <c r="NJE74" s="6"/>
      <c r="NJF74" s="6"/>
      <c r="NJG74" s="6"/>
      <c r="NJH74" s="6"/>
      <c r="NJI74" s="6"/>
      <c r="NJJ74" s="6"/>
      <c r="NJK74" s="6"/>
      <c r="NJL74" s="6"/>
      <c r="NJM74" s="6"/>
      <c r="NJN74" s="6"/>
      <c r="NJO74" s="6"/>
      <c r="NJP74" s="6"/>
      <c r="NJQ74" s="6"/>
      <c r="NJR74" s="6"/>
      <c r="NJS74" s="6"/>
      <c r="NJT74" s="6"/>
      <c r="NJU74" s="6"/>
      <c r="NJV74" s="6"/>
      <c r="NJW74" s="6"/>
      <c r="NJX74" s="6"/>
      <c r="NJY74" s="6"/>
      <c r="NJZ74" s="6"/>
      <c r="NKA74" s="6"/>
      <c r="NKB74" s="6"/>
      <c r="NKC74" s="6"/>
      <c r="NKD74" s="6"/>
      <c r="NKE74" s="6"/>
      <c r="NKF74" s="6"/>
      <c r="NKG74" s="6"/>
      <c r="NKH74" s="6"/>
      <c r="NKI74" s="6"/>
      <c r="NKJ74" s="6"/>
      <c r="NKK74" s="6"/>
      <c r="NKL74" s="6"/>
      <c r="NKM74" s="6"/>
      <c r="NKN74" s="6"/>
      <c r="NKO74" s="6"/>
      <c r="NKP74" s="6"/>
      <c r="NKQ74" s="6"/>
      <c r="NKR74" s="6"/>
      <c r="NKS74" s="6"/>
      <c r="NKT74" s="6"/>
      <c r="NKU74" s="6"/>
      <c r="NKV74" s="6"/>
      <c r="NKW74" s="6"/>
      <c r="NKX74" s="6"/>
      <c r="NKY74" s="6"/>
      <c r="NKZ74" s="6"/>
      <c r="NLA74" s="6"/>
      <c r="NLB74" s="6"/>
      <c r="NLC74" s="6"/>
      <c r="NLD74" s="6"/>
      <c r="NLE74" s="6"/>
      <c r="NLF74" s="6"/>
      <c r="NLG74" s="6"/>
      <c r="NLH74" s="6"/>
      <c r="NLI74" s="6"/>
      <c r="NLJ74" s="6"/>
      <c r="NLK74" s="6"/>
      <c r="NLL74" s="6"/>
      <c r="NLM74" s="6"/>
      <c r="NLN74" s="6"/>
      <c r="NLO74" s="6"/>
      <c r="NLP74" s="6"/>
      <c r="NLQ74" s="6"/>
      <c r="NLR74" s="6"/>
      <c r="NLS74" s="6"/>
      <c r="NLT74" s="6"/>
      <c r="NLU74" s="6"/>
      <c r="NLV74" s="6"/>
      <c r="NLW74" s="6"/>
      <c r="NLX74" s="6"/>
      <c r="NLY74" s="6"/>
      <c r="NLZ74" s="6"/>
      <c r="NMA74" s="6"/>
      <c r="NMB74" s="6"/>
      <c r="NMC74" s="6"/>
      <c r="NMD74" s="6"/>
      <c r="NME74" s="6"/>
      <c r="NMF74" s="6"/>
      <c r="NMG74" s="6"/>
      <c r="NMH74" s="6"/>
      <c r="NMI74" s="6"/>
      <c r="NMJ74" s="6"/>
      <c r="NMK74" s="6"/>
      <c r="NML74" s="6"/>
      <c r="NMM74" s="6"/>
      <c r="NMN74" s="6"/>
      <c r="NMO74" s="6"/>
      <c r="NMP74" s="6"/>
      <c r="NMQ74" s="6"/>
      <c r="NMR74" s="6"/>
      <c r="NMS74" s="6"/>
      <c r="NMT74" s="6"/>
      <c r="NMU74" s="6"/>
      <c r="NMV74" s="6"/>
      <c r="NMW74" s="6"/>
      <c r="NMX74" s="6"/>
      <c r="NMY74" s="6"/>
      <c r="NMZ74" s="6"/>
      <c r="NNA74" s="6"/>
      <c r="NNB74" s="6"/>
      <c r="NNC74" s="6"/>
      <c r="NND74" s="6"/>
      <c r="NNE74" s="6"/>
      <c r="NNF74" s="6"/>
      <c r="NNG74" s="6"/>
      <c r="NNH74" s="6"/>
      <c r="NNI74" s="6"/>
      <c r="NNJ74" s="6"/>
      <c r="NNK74" s="6"/>
      <c r="NNL74" s="6"/>
      <c r="NNM74" s="6"/>
      <c r="NNN74" s="6"/>
      <c r="NNO74" s="6"/>
      <c r="NNP74" s="6"/>
      <c r="NNQ74" s="6"/>
      <c r="NNR74" s="6"/>
      <c r="NNS74" s="6"/>
      <c r="NNT74" s="6"/>
      <c r="NNU74" s="6"/>
      <c r="NNV74" s="6"/>
      <c r="NNW74" s="6"/>
      <c r="NNX74" s="6"/>
      <c r="NNY74" s="6"/>
      <c r="NNZ74" s="6"/>
      <c r="NOA74" s="6"/>
      <c r="NOB74" s="6"/>
      <c r="NOC74" s="6"/>
      <c r="NOD74" s="6"/>
      <c r="NOE74" s="6"/>
      <c r="NOF74" s="6"/>
      <c r="NOG74" s="6"/>
      <c r="NOH74" s="6"/>
      <c r="NOI74" s="6"/>
      <c r="NOJ74" s="6"/>
      <c r="NOK74" s="6"/>
      <c r="NOL74" s="6"/>
      <c r="NOM74" s="6"/>
      <c r="NON74" s="6"/>
      <c r="NOO74" s="6"/>
      <c r="NOP74" s="6"/>
      <c r="NOQ74" s="6"/>
      <c r="NOR74" s="6"/>
      <c r="NOS74" s="6"/>
      <c r="NOT74" s="6"/>
      <c r="NOU74" s="6"/>
      <c r="NOV74" s="6"/>
      <c r="NOW74" s="6"/>
      <c r="NOX74" s="6"/>
      <c r="NOY74" s="6"/>
      <c r="NOZ74" s="6"/>
      <c r="NPA74" s="6"/>
      <c r="NPB74" s="6"/>
      <c r="NPC74" s="6"/>
      <c r="NPD74" s="6"/>
      <c r="NPE74" s="6"/>
      <c r="NPF74" s="6"/>
      <c r="NPG74" s="6"/>
      <c r="NPH74" s="6"/>
      <c r="NPI74" s="6"/>
      <c r="NPJ74" s="6"/>
      <c r="NPK74" s="6"/>
      <c r="NPL74" s="6"/>
      <c r="NPM74" s="6"/>
      <c r="NPN74" s="6"/>
      <c r="NPO74" s="6"/>
      <c r="NPP74" s="6"/>
      <c r="NPQ74" s="6"/>
      <c r="NPR74" s="6"/>
      <c r="NPS74" s="6"/>
      <c r="NPT74" s="6"/>
      <c r="NPU74" s="6"/>
      <c r="NPV74" s="6"/>
      <c r="NPW74" s="6"/>
      <c r="NPX74" s="6"/>
      <c r="NPY74" s="6"/>
      <c r="NPZ74" s="6"/>
      <c r="NQA74" s="6"/>
      <c r="NQB74" s="6"/>
      <c r="NQC74" s="6"/>
      <c r="NQD74" s="6"/>
      <c r="NQE74" s="6"/>
      <c r="NQF74" s="6"/>
      <c r="NQG74" s="6"/>
      <c r="NQH74" s="6"/>
      <c r="NQI74" s="6"/>
      <c r="NQJ74" s="6"/>
      <c r="NQK74" s="6"/>
      <c r="NQL74" s="6"/>
      <c r="NQM74" s="6"/>
      <c r="NQN74" s="6"/>
      <c r="NQO74" s="6"/>
      <c r="NQP74" s="6"/>
      <c r="NQQ74" s="6"/>
      <c r="NQR74" s="6"/>
      <c r="NQS74" s="6"/>
      <c r="NQT74" s="6"/>
      <c r="NQU74" s="6"/>
      <c r="NQV74" s="6"/>
      <c r="NQW74" s="6"/>
      <c r="NQX74" s="6"/>
      <c r="NQY74" s="6"/>
      <c r="NQZ74" s="6"/>
      <c r="NRA74" s="6"/>
      <c r="NRB74" s="6"/>
      <c r="NRC74" s="6"/>
      <c r="NRD74" s="6"/>
      <c r="NRE74" s="6"/>
      <c r="NRF74" s="6"/>
      <c r="NRG74" s="6"/>
      <c r="NRH74" s="6"/>
      <c r="NRI74" s="6"/>
      <c r="NRJ74" s="6"/>
      <c r="NRK74" s="6"/>
      <c r="NRL74" s="6"/>
      <c r="NRM74" s="6"/>
      <c r="NRN74" s="6"/>
      <c r="NRO74" s="6"/>
      <c r="NRP74" s="6"/>
      <c r="NRQ74" s="6"/>
      <c r="NRR74" s="6"/>
      <c r="NRS74" s="6"/>
      <c r="NRT74" s="6"/>
      <c r="NRU74" s="6"/>
      <c r="NRV74" s="6"/>
      <c r="NRW74" s="6"/>
      <c r="NRX74" s="6"/>
      <c r="NRY74" s="6"/>
      <c r="NRZ74" s="6"/>
      <c r="NSA74" s="6"/>
      <c r="NSB74" s="6"/>
      <c r="NSC74" s="6"/>
      <c r="NSD74" s="6"/>
      <c r="NSE74" s="6"/>
      <c r="NSF74" s="6"/>
      <c r="NSG74" s="6"/>
      <c r="NSH74" s="6"/>
      <c r="NSI74" s="6"/>
      <c r="NSJ74" s="6"/>
      <c r="NSK74" s="6"/>
      <c r="NSL74" s="6"/>
      <c r="NSM74" s="6"/>
      <c r="NSN74" s="6"/>
      <c r="NSO74" s="6"/>
      <c r="NSP74" s="6"/>
      <c r="NSQ74" s="6"/>
      <c r="NSR74" s="6"/>
      <c r="NSS74" s="6"/>
      <c r="NST74" s="6"/>
      <c r="NSU74" s="6"/>
      <c r="NSV74" s="6"/>
      <c r="NSW74" s="6"/>
      <c r="NSX74" s="6"/>
      <c r="NSY74" s="6"/>
      <c r="NSZ74" s="6"/>
      <c r="NTA74" s="6"/>
      <c r="NTB74" s="6"/>
      <c r="NTC74" s="6"/>
      <c r="NTD74" s="6"/>
      <c r="NTE74" s="6"/>
      <c r="NTF74" s="6"/>
      <c r="NTG74" s="6"/>
      <c r="NTH74" s="6"/>
      <c r="NTI74" s="6"/>
      <c r="NTJ74" s="6"/>
      <c r="NTK74" s="6"/>
      <c r="NTL74" s="6"/>
      <c r="NTM74" s="6"/>
      <c r="NTN74" s="6"/>
      <c r="NTO74" s="6"/>
      <c r="NTP74" s="6"/>
      <c r="NTQ74" s="6"/>
      <c r="NTR74" s="6"/>
      <c r="NTS74" s="6"/>
      <c r="NTT74" s="6"/>
      <c r="NTU74" s="6"/>
      <c r="NTV74" s="6"/>
      <c r="NTW74" s="6"/>
      <c r="NTX74" s="6"/>
      <c r="NTY74" s="6"/>
      <c r="NTZ74" s="6"/>
      <c r="NUA74" s="6"/>
      <c r="NUB74" s="6"/>
      <c r="NUC74" s="6"/>
      <c r="NUD74" s="6"/>
      <c r="NUE74" s="6"/>
      <c r="NUF74" s="6"/>
      <c r="NUG74" s="6"/>
      <c r="NUH74" s="6"/>
      <c r="NUI74" s="6"/>
      <c r="NUJ74" s="6"/>
      <c r="NUK74" s="6"/>
      <c r="NUL74" s="6"/>
      <c r="NUM74" s="6"/>
      <c r="NUN74" s="6"/>
      <c r="NUO74" s="6"/>
      <c r="NUP74" s="6"/>
      <c r="NUQ74" s="6"/>
      <c r="NUR74" s="6"/>
      <c r="NUS74" s="6"/>
      <c r="NUT74" s="6"/>
      <c r="NUU74" s="6"/>
      <c r="NUV74" s="6"/>
      <c r="NUW74" s="6"/>
      <c r="NUX74" s="6"/>
      <c r="NUY74" s="6"/>
      <c r="NUZ74" s="6"/>
      <c r="NVA74" s="6"/>
      <c r="NVB74" s="6"/>
      <c r="NVC74" s="6"/>
      <c r="NVD74" s="6"/>
      <c r="NVE74" s="6"/>
      <c r="NVF74" s="6"/>
      <c r="NVG74" s="6"/>
      <c r="NVH74" s="6"/>
      <c r="NVI74" s="6"/>
      <c r="NVJ74" s="6"/>
      <c r="NVK74" s="6"/>
      <c r="NVL74" s="6"/>
      <c r="NVM74" s="6"/>
      <c r="NVN74" s="6"/>
      <c r="NVO74" s="6"/>
      <c r="NVP74" s="6"/>
      <c r="NVQ74" s="6"/>
      <c r="NVR74" s="6"/>
      <c r="NVS74" s="6"/>
      <c r="NVT74" s="6"/>
      <c r="NVU74" s="6"/>
      <c r="NVV74" s="6"/>
      <c r="NVW74" s="6"/>
      <c r="NVX74" s="6"/>
      <c r="NVY74" s="6"/>
      <c r="NVZ74" s="6"/>
      <c r="NWA74" s="6"/>
      <c r="NWB74" s="6"/>
      <c r="NWC74" s="6"/>
      <c r="NWD74" s="6"/>
      <c r="NWE74" s="6"/>
      <c r="NWF74" s="6"/>
      <c r="NWG74" s="6"/>
      <c r="NWH74" s="6"/>
      <c r="NWI74" s="6"/>
      <c r="NWJ74" s="6"/>
      <c r="NWK74" s="6"/>
      <c r="NWL74" s="6"/>
      <c r="NWM74" s="6"/>
      <c r="NWN74" s="6"/>
      <c r="NWO74" s="6"/>
      <c r="NWP74" s="6"/>
      <c r="NWQ74" s="6"/>
      <c r="NWR74" s="6"/>
      <c r="NWS74" s="6"/>
      <c r="NWT74" s="6"/>
      <c r="NWU74" s="6"/>
      <c r="NWV74" s="6"/>
      <c r="NWW74" s="6"/>
      <c r="NWX74" s="6"/>
      <c r="NWY74" s="6"/>
      <c r="NWZ74" s="6"/>
      <c r="NXA74" s="6"/>
      <c r="NXB74" s="6"/>
      <c r="NXC74" s="6"/>
      <c r="NXD74" s="6"/>
      <c r="NXE74" s="6"/>
      <c r="NXF74" s="6"/>
      <c r="NXG74" s="6"/>
      <c r="NXH74" s="6"/>
      <c r="NXI74" s="6"/>
      <c r="NXJ74" s="6"/>
      <c r="NXK74" s="6"/>
      <c r="NXL74" s="6"/>
      <c r="NXM74" s="6"/>
      <c r="NXN74" s="6"/>
      <c r="NXO74" s="6"/>
      <c r="NXP74" s="6"/>
      <c r="NXQ74" s="6"/>
      <c r="NXR74" s="6"/>
      <c r="NXS74" s="6"/>
      <c r="NXT74" s="6"/>
      <c r="NXU74" s="6"/>
      <c r="NXV74" s="6"/>
      <c r="NXW74" s="6"/>
      <c r="NXX74" s="6"/>
      <c r="NXY74" s="6"/>
      <c r="NXZ74" s="6"/>
      <c r="NYA74" s="6"/>
      <c r="NYB74" s="6"/>
      <c r="NYC74" s="6"/>
      <c r="NYD74" s="6"/>
      <c r="NYE74" s="6"/>
      <c r="NYF74" s="6"/>
      <c r="NYG74" s="6"/>
      <c r="NYH74" s="6"/>
      <c r="NYI74" s="6"/>
      <c r="NYJ74" s="6"/>
      <c r="NYK74" s="6"/>
      <c r="NYL74" s="6"/>
      <c r="NYM74" s="6"/>
      <c r="NYN74" s="6"/>
      <c r="NYO74" s="6"/>
      <c r="NYP74" s="6"/>
      <c r="NYQ74" s="6"/>
      <c r="NYR74" s="6"/>
      <c r="NYS74" s="6"/>
      <c r="NYT74" s="6"/>
      <c r="NYU74" s="6"/>
      <c r="NYV74" s="6"/>
      <c r="NYW74" s="6"/>
      <c r="NYX74" s="6"/>
      <c r="NYY74" s="6"/>
      <c r="NYZ74" s="6"/>
      <c r="NZA74" s="6"/>
      <c r="NZB74" s="6"/>
      <c r="NZC74" s="6"/>
      <c r="NZD74" s="6"/>
      <c r="NZE74" s="6"/>
      <c r="NZF74" s="6"/>
      <c r="NZG74" s="6"/>
      <c r="NZH74" s="6"/>
      <c r="NZI74" s="6"/>
      <c r="NZJ74" s="6"/>
      <c r="NZK74" s="6"/>
      <c r="NZL74" s="6"/>
      <c r="NZM74" s="6"/>
      <c r="NZN74" s="6"/>
      <c r="NZO74" s="6"/>
      <c r="NZP74" s="6"/>
      <c r="NZQ74" s="6"/>
      <c r="NZR74" s="6"/>
      <c r="NZS74" s="6"/>
      <c r="NZT74" s="6"/>
      <c r="NZU74" s="6"/>
      <c r="NZV74" s="6"/>
      <c r="NZW74" s="6"/>
      <c r="NZX74" s="6"/>
      <c r="NZY74" s="6"/>
      <c r="NZZ74" s="6"/>
      <c r="OAA74" s="6"/>
      <c r="OAB74" s="6"/>
      <c r="OAC74" s="6"/>
      <c r="OAD74" s="6"/>
      <c r="OAE74" s="6"/>
      <c r="OAF74" s="6"/>
      <c r="OAG74" s="6"/>
      <c r="OAH74" s="6"/>
      <c r="OAI74" s="6"/>
      <c r="OAJ74" s="6"/>
      <c r="OAK74" s="6"/>
      <c r="OAL74" s="6"/>
      <c r="OAM74" s="6"/>
      <c r="OAN74" s="6"/>
      <c r="OAO74" s="6"/>
      <c r="OAP74" s="6"/>
      <c r="OAQ74" s="6"/>
      <c r="OAR74" s="6"/>
      <c r="OAS74" s="6"/>
      <c r="OAT74" s="6"/>
      <c r="OAU74" s="6"/>
      <c r="OAV74" s="6"/>
      <c r="OAW74" s="6"/>
      <c r="OAX74" s="6"/>
      <c r="OAY74" s="6"/>
      <c r="OAZ74" s="6"/>
      <c r="OBA74" s="6"/>
      <c r="OBB74" s="6"/>
      <c r="OBC74" s="6"/>
      <c r="OBD74" s="6"/>
      <c r="OBE74" s="6"/>
      <c r="OBF74" s="6"/>
      <c r="OBG74" s="6"/>
      <c r="OBH74" s="6"/>
      <c r="OBI74" s="6"/>
      <c r="OBJ74" s="6"/>
      <c r="OBK74" s="6"/>
      <c r="OBL74" s="6"/>
      <c r="OBM74" s="6"/>
      <c r="OBN74" s="6"/>
      <c r="OBO74" s="6"/>
      <c r="OBP74" s="6"/>
      <c r="OBQ74" s="6"/>
      <c r="OBR74" s="6"/>
      <c r="OBS74" s="6"/>
      <c r="OBT74" s="6"/>
      <c r="OBU74" s="6"/>
      <c r="OBV74" s="6"/>
      <c r="OBW74" s="6"/>
      <c r="OBX74" s="6"/>
      <c r="OBY74" s="6"/>
      <c r="OBZ74" s="6"/>
      <c r="OCA74" s="6"/>
      <c r="OCB74" s="6"/>
      <c r="OCC74" s="6"/>
      <c r="OCD74" s="6"/>
      <c r="OCE74" s="6"/>
      <c r="OCF74" s="6"/>
      <c r="OCG74" s="6"/>
      <c r="OCH74" s="6"/>
      <c r="OCI74" s="6"/>
      <c r="OCJ74" s="6"/>
      <c r="OCK74" s="6"/>
      <c r="OCL74" s="6"/>
      <c r="OCM74" s="6"/>
      <c r="OCN74" s="6"/>
      <c r="OCO74" s="6"/>
      <c r="OCP74" s="6"/>
      <c r="OCQ74" s="6"/>
      <c r="OCR74" s="6"/>
      <c r="OCS74" s="6"/>
      <c r="OCT74" s="6"/>
      <c r="OCU74" s="6"/>
      <c r="OCV74" s="6"/>
      <c r="OCW74" s="6"/>
      <c r="OCX74" s="6"/>
      <c r="OCY74" s="6"/>
      <c r="OCZ74" s="6"/>
      <c r="ODA74" s="6"/>
      <c r="ODB74" s="6"/>
      <c r="ODC74" s="6"/>
      <c r="ODD74" s="6"/>
      <c r="ODE74" s="6"/>
      <c r="ODF74" s="6"/>
      <c r="ODG74" s="6"/>
      <c r="ODH74" s="6"/>
      <c r="ODI74" s="6"/>
      <c r="ODJ74" s="6"/>
      <c r="ODK74" s="6"/>
      <c r="ODL74" s="6"/>
      <c r="ODM74" s="6"/>
      <c r="ODN74" s="6"/>
      <c r="ODO74" s="6"/>
      <c r="ODP74" s="6"/>
      <c r="ODQ74" s="6"/>
      <c r="ODR74" s="6"/>
      <c r="ODS74" s="6"/>
      <c r="ODT74" s="6"/>
      <c r="ODU74" s="6"/>
      <c r="ODV74" s="6"/>
      <c r="ODW74" s="6"/>
      <c r="ODX74" s="6"/>
      <c r="ODY74" s="6"/>
      <c r="ODZ74" s="6"/>
      <c r="OEA74" s="6"/>
      <c r="OEB74" s="6"/>
      <c r="OEC74" s="6"/>
      <c r="OED74" s="6"/>
      <c r="OEE74" s="6"/>
      <c r="OEF74" s="6"/>
      <c r="OEG74" s="6"/>
      <c r="OEH74" s="6"/>
      <c r="OEI74" s="6"/>
      <c r="OEJ74" s="6"/>
      <c r="OEK74" s="6"/>
      <c r="OEL74" s="6"/>
      <c r="OEM74" s="6"/>
      <c r="OEN74" s="6"/>
      <c r="OEO74" s="6"/>
      <c r="OEP74" s="6"/>
      <c r="OEQ74" s="6"/>
      <c r="OER74" s="6"/>
      <c r="OES74" s="6"/>
      <c r="OET74" s="6"/>
      <c r="OEU74" s="6"/>
      <c r="OEV74" s="6"/>
      <c r="OEW74" s="6"/>
      <c r="OEX74" s="6"/>
      <c r="OEY74" s="6"/>
      <c r="OEZ74" s="6"/>
      <c r="OFA74" s="6"/>
      <c r="OFB74" s="6"/>
      <c r="OFC74" s="6"/>
      <c r="OFD74" s="6"/>
      <c r="OFE74" s="6"/>
      <c r="OFF74" s="6"/>
      <c r="OFG74" s="6"/>
      <c r="OFH74" s="6"/>
      <c r="OFI74" s="6"/>
      <c r="OFJ74" s="6"/>
      <c r="OFK74" s="6"/>
      <c r="OFL74" s="6"/>
      <c r="OFM74" s="6"/>
      <c r="OFN74" s="6"/>
      <c r="OFO74" s="6"/>
      <c r="OFP74" s="6"/>
      <c r="OFQ74" s="6"/>
      <c r="OFR74" s="6"/>
      <c r="OFS74" s="6"/>
      <c r="OFT74" s="6"/>
      <c r="OFU74" s="6"/>
      <c r="OFV74" s="6"/>
      <c r="OFW74" s="6"/>
      <c r="OFX74" s="6"/>
      <c r="OFY74" s="6"/>
      <c r="OFZ74" s="6"/>
      <c r="OGA74" s="6"/>
      <c r="OGB74" s="6"/>
      <c r="OGC74" s="6"/>
      <c r="OGD74" s="6"/>
      <c r="OGE74" s="6"/>
      <c r="OGF74" s="6"/>
      <c r="OGG74" s="6"/>
      <c r="OGH74" s="6"/>
      <c r="OGI74" s="6"/>
      <c r="OGJ74" s="6"/>
      <c r="OGK74" s="6"/>
      <c r="OGL74" s="6"/>
      <c r="OGM74" s="6"/>
      <c r="OGN74" s="6"/>
      <c r="OGO74" s="6"/>
      <c r="OGP74" s="6"/>
      <c r="OGQ74" s="6"/>
      <c r="OGR74" s="6"/>
      <c r="OGS74" s="6"/>
      <c r="OGT74" s="6"/>
      <c r="OGU74" s="6"/>
      <c r="OGV74" s="6"/>
      <c r="OGW74" s="6"/>
      <c r="OGX74" s="6"/>
      <c r="OGY74" s="6"/>
      <c r="OGZ74" s="6"/>
      <c r="OHA74" s="6"/>
      <c r="OHB74" s="6"/>
      <c r="OHC74" s="6"/>
      <c r="OHD74" s="6"/>
      <c r="OHE74" s="6"/>
      <c r="OHF74" s="6"/>
      <c r="OHG74" s="6"/>
      <c r="OHH74" s="6"/>
      <c r="OHI74" s="6"/>
      <c r="OHJ74" s="6"/>
      <c r="OHK74" s="6"/>
      <c r="OHL74" s="6"/>
      <c r="OHM74" s="6"/>
      <c r="OHN74" s="6"/>
      <c r="OHO74" s="6"/>
      <c r="OHP74" s="6"/>
      <c r="OHQ74" s="6"/>
      <c r="OHR74" s="6"/>
      <c r="OHS74" s="6"/>
      <c r="OHT74" s="6"/>
      <c r="OHU74" s="6"/>
      <c r="OHV74" s="6"/>
      <c r="OHW74" s="6"/>
      <c r="OHX74" s="6"/>
      <c r="OHY74" s="6"/>
      <c r="OHZ74" s="6"/>
      <c r="OIA74" s="6"/>
      <c r="OIB74" s="6"/>
      <c r="OIC74" s="6"/>
      <c r="OID74" s="6"/>
      <c r="OIE74" s="6"/>
      <c r="OIF74" s="6"/>
      <c r="OIG74" s="6"/>
      <c r="OIH74" s="6"/>
      <c r="OII74" s="6"/>
      <c r="OIJ74" s="6"/>
      <c r="OIK74" s="6"/>
      <c r="OIL74" s="6"/>
      <c r="OIM74" s="6"/>
      <c r="OIN74" s="6"/>
      <c r="OIO74" s="6"/>
      <c r="OIP74" s="6"/>
      <c r="OIQ74" s="6"/>
      <c r="OIR74" s="6"/>
      <c r="OIS74" s="6"/>
      <c r="OIT74" s="6"/>
      <c r="OIU74" s="6"/>
      <c r="OIV74" s="6"/>
      <c r="OIW74" s="6"/>
      <c r="OIX74" s="6"/>
      <c r="OIY74" s="6"/>
      <c r="OIZ74" s="6"/>
      <c r="OJA74" s="6"/>
      <c r="OJB74" s="6"/>
      <c r="OJC74" s="6"/>
      <c r="OJD74" s="6"/>
      <c r="OJE74" s="6"/>
      <c r="OJF74" s="6"/>
      <c r="OJG74" s="6"/>
      <c r="OJH74" s="6"/>
      <c r="OJI74" s="6"/>
      <c r="OJJ74" s="6"/>
      <c r="OJK74" s="6"/>
      <c r="OJL74" s="6"/>
      <c r="OJM74" s="6"/>
      <c r="OJN74" s="6"/>
      <c r="OJO74" s="6"/>
      <c r="OJP74" s="6"/>
      <c r="OJQ74" s="6"/>
      <c r="OJR74" s="6"/>
      <c r="OJS74" s="6"/>
      <c r="OJT74" s="6"/>
      <c r="OJU74" s="6"/>
      <c r="OJV74" s="6"/>
      <c r="OJW74" s="6"/>
      <c r="OJX74" s="6"/>
      <c r="OJY74" s="6"/>
      <c r="OJZ74" s="6"/>
      <c r="OKA74" s="6"/>
      <c r="OKB74" s="6"/>
      <c r="OKC74" s="6"/>
      <c r="OKD74" s="6"/>
      <c r="OKE74" s="6"/>
      <c r="OKF74" s="6"/>
      <c r="OKG74" s="6"/>
      <c r="OKH74" s="6"/>
      <c r="OKI74" s="6"/>
      <c r="OKJ74" s="6"/>
      <c r="OKK74" s="6"/>
      <c r="OKL74" s="6"/>
      <c r="OKM74" s="6"/>
      <c r="OKN74" s="6"/>
      <c r="OKO74" s="6"/>
      <c r="OKP74" s="6"/>
      <c r="OKQ74" s="6"/>
      <c r="OKR74" s="6"/>
      <c r="OKS74" s="6"/>
      <c r="OKT74" s="6"/>
      <c r="OKU74" s="6"/>
      <c r="OKV74" s="6"/>
      <c r="OKW74" s="6"/>
      <c r="OKX74" s="6"/>
      <c r="OKY74" s="6"/>
      <c r="OKZ74" s="6"/>
      <c r="OLA74" s="6"/>
      <c r="OLB74" s="6"/>
      <c r="OLC74" s="6"/>
      <c r="OLD74" s="6"/>
      <c r="OLE74" s="6"/>
      <c r="OLF74" s="6"/>
      <c r="OLG74" s="6"/>
      <c r="OLH74" s="6"/>
      <c r="OLI74" s="6"/>
      <c r="OLJ74" s="6"/>
      <c r="OLK74" s="6"/>
      <c r="OLL74" s="6"/>
      <c r="OLM74" s="6"/>
      <c r="OLN74" s="6"/>
      <c r="OLO74" s="6"/>
      <c r="OLP74" s="6"/>
      <c r="OLQ74" s="6"/>
      <c r="OLR74" s="6"/>
      <c r="OLS74" s="6"/>
      <c r="OLT74" s="6"/>
      <c r="OLU74" s="6"/>
      <c r="OLV74" s="6"/>
      <c r="OLW74" s="6"/>
      <c r="OLX74" s="6"/>
      <c r="OLY74" s="6"/>
      <c r="OLZ74" s="6"/>
      <c r="OMA74" s="6"/>
      <c r="OMB74" s="6"/>
      <c r="OMC74" s="6"/>
      <c r="OMD74" s="6"/>
      <c r="OME74" s="6"/>
      <c r="OMF74" s="6"/>
      <c r="OMG74" s="6"/>
      <c r="OMH74" s="6"/>
      <c r="OMI74" s="6"/>
      <c r="OMJ74" s="6"/>
      <c r="OMK74" s="6"/>
      <c r="OML74" s="6"/>
      <c r="OMM74" s="6"/>
      <c r="OMN74" s="6"/>
      <c r="OMO74" s="6"/>
      <c r="OMP74" s="6"/>
      <c r="OMQ74" s="6"/>
      <c r="OMR74" s="6"/>
      <c r="OMS74" s="6"/>
      <c r="OMT74" s="6"/>
      <c r="OMU74" s="6"/>
      <c r="OMV74" s="6"/>
      <c r="OMW74" s="6"/>
      <c r="OMX74" s="6"/>
      <c r="OMY74" s="6"/>
      <c r="OMZ74" s="6"/>
      <c r="ONA74" s="6"/>
      <c r="ONB74" s="6"/>
      <c r="ONC74" s="6"/>
      <c r="OND74" s="6"/>
      <c r="ONE74" s="6"/>
      <c r="ONF74" s="6"/>
      <c r="ONG74" s="6"/>
      <c r="ONH74" s="6"/>
      <c r="ONI74" s="6"/>
      <c r="ONJ74" s="6"/>
      <c r="ONK74" s="6"/>
      <c r="ONL74" s="6"/>
      <c r="ONM74" s="6"/>
      <c r="ONN74" s="6"/>
      <c r="ONO74" s="6"/>
      <c r="ONP74" s="6"/>
      <c r="ONQ74" s="6"/>
      <c r="ONR74" s="6"/>
      <c r="ONS74" s="6"/>
      <c r="ONT74" s="6"/>
      <c r="ONU74" s="6"/>
      <c r="ONV74" s="6"/>
      <c r="ONW74" s="6"/>
      <c r="ONX74" s="6"/>
      <c r="ONY74" s="6"/>
      <c r="ONZ74" s="6"/>
      <c r="OOA74" s="6"/>
      <c r="OOB74" s="6"/>
      <c r="OOC74" s="6"/>
      <c r="OOD74" s="6"/>
      <c r="OOE74" s="6"/>
      <c r="OOF74" s="6"/>
      <c r="OOG74" s="6"/>
      <c r="OOH74" s="6"/>
      <c r="OOI74" s="6"/>
      <c r="OOJ74" s="6"/>
      <c r="OOK74" s="6"/>
      <c r="OOL74" s="6"/>
      <c r="OOM74" s="6"/>
      <c r="OON74" s="6"/>
      <c r="OOO74" s="6"/>
      <c r="OOP74" s="6"/>
      <c r="OOQ74" s="6"/>
      <c r="OOR74" s="6"/>
      <c r="OOS74" s="6"/>
      <c r="OOT74" s="6"/>
      <c r="OOU74" s="6"/>
      <c r="OOV74" s="6"/>
      <c r="OOW74" s="6"/>
      <c r="OOX74" s="6"/>
      <c r="OOY74" s="6"/>
      <c r="OOZ74" s="6"/>
      <c r="OPA74" s="6"/>
      <c r="OPB74" s="6"/>
      <c r="OPC74" s="6"/>
      <c r="OPD74" s="6"/>
      <c r="OPE74" s="6"/>
      <c r="OPF74" s="6"/>
      <c r="OPG74" s="6"/>
      <c r="OPH74" s="6"/>
      <c r="OPI74" s="6"/>
      <c r="OPJ74" s="6"/>
      <c r="OPK74" s="6"/>
      <c r="OPL74" s="6"/>
      <c r="OPM74" s="6"/>
      <c r="OPN74" s="6"/>
      <c r="OPO74" s="6"/>
      <c r="OPP74" s="6"/>
      <c r="OPQ74" s="6"/>
      <c r="OPR74" s="6"/>
      <c r="OPS74" s="6"/>
      <c r="OPT74" s="6"/>
      <c r="OPU74" s="6"/>
      <c r="OPV74" s="6"/>
      <c r="OPW74" s="6"/>
      <c r="OPX74" s="6"/>
      <c r="OPY74" s="6"/>
      <c r="OPZ74" s="6"/>
      <c r="OQA74" s="6"/>
      <c r="OQB74" s="6"/>
      <c r="OQC74" s="6"/>
      <c r="OQD74" s="6"/>
      <c r="OQE74" s="6"/>
      <c r="OQF74" s="6"/>
      <c r="OQG74" s="6"/>
      <c r="OQH74" s="6"/>
      <c r="OQI74" s="6"/>
      <c r="OQJ74" s="6"/>
      <c r="OQK74" s="6"/>
      <c r="OQL74" s="6"/>
      <c r="OQM74" s="6"/>
      <c r="OQN74" s="6"/>
      <c r="OQO74" s="6"/>
      <c r="OQP74" s="6"/>
      <c r="OQQ74" s="6"/>
      <c r="OQR74" s="6"/>
      <c r="OQS74" s="6"/>
      <c r="OQT74" s="6"/>
      <c r="OQU74" s="6"/>
      <c r="OQV74" s="6"/>
      <c r="OQW74" s="6"/>
      <c r="OQX74" s="6"/>
      <c r="OQY74" s="6"/>
      <c r="OQZ74" s="6"/>
      <c r="ORA74" s="6"/>
      <c r="ORB74" s="6"/>
      <c r="ORC74" s="6"/>
      <c r="ORD74" s="6"/>
      <c r="ORE74" s="6"/>
      <c r="ORF74" s="6"/>
      <c r="ORG74" s="6"/>
      <c r="ORH74" s="6"/>
      <c r="ORI74" s="6"/>
      <c r="ORJ74" s="6"/>
      <c r="ORK74" s="6"/>
      <c r="ORL74" s="6"/>
      <c r="ORM74" s="6"/>
      <c r="ORN74" s="6"/>
      <c r="ORO74" s="6"/>
      <c r="ORP74" s="6"/>
      <c r="ORQ74" s="6"/>
      <c r="ORR74" s="6"/>
      <c r="ORS74" s="6"/>
      <c r="ORT74" s="6"/>
      <c r="ORU74" s="6"/>
      <c r="ORV74" s="6"/>
      <c r="ORW74" s="6"/>
      <c r="ORX74" s="6"/>
      <c r="ORY74" s="6"/>
      <c r="ORZ74" s="6"/>
      <c r="OSA74" s="6"/>
      <c r="OSB74" s="6"/>
      <c r="OSC74" s="6"/>
      <c r="OSD74" s="6"/>
      <c r="OSE74" s="6"/>
      <c r="OSF74" s="6"/>
      <c r="OSG74" s="6"/>
      <c r="OSH74" s="6"/>
      <c r="OSI74" s="6"/>
      <c r="OSJ74" s="6"/>
      <c r="OSK74" s="6"/>
      <c r="OSL74" s="6"/>
      <c r="OSM74" s="6"/>
      <c r="OSN74" s="6"/>
      <c r="OSO74" s="6"/>
      <c r="OSP74" s="6"/>
      <c r="OSQ74" s="6"/>
      <c r="OSR74" s="6"/>
      <c r="OSS74" s="6"/>
      <c r="OST74" s="6"/>
      <c r="OSU74" s="6"/>
      <c r="OSV74" s="6"/>
      <c r="OSW74" s="6"/>
      <c r="OSX74" s="6"/>
      <c r="OSY74" s="6"/>
      <c r="OSZ74" s="6"/>
      <c r="OTA74" s="6"/>
      <c r="OTB74" s="6"/>
      <c r="OTC74" s="6"/>
      <c r="OTD74" s="6"/>
      <c r="OTE74" s="6"/>
      <c r="OTF74" s="6"/>
      <c r="OTG74" s="6"/>
      <c r="OTH74" s="6"/>
      <c r="OTI74" s="6"/>
      <c r="OTJ74" s="6"/>
      <c r="OTK74" s="6"/>
      <c r="OTL74" s="6"/>
      <c r="OTM74" s="6"/>
      <c r="OTN74" s="6"/>
      <c r="OTO74" s="6"/>
      <c r="OTP74" s="6"/>
      <c r="OTQ74" s="6"/>
      <c r="OTR74" s="6"/>
      <c r="OTS74" s="6"/>
      <c r="OTT74" s="6"/>
      <c r="OTU74" s="6"/>
      <c r="OTV74" s="6"/>
      <c r="OTW74" s="6"/>
      <c r="OTX74" s="6"/>
      <c r="OTY74" s="6"/>
      <c r="OTZ74" s="6"/>
      <c r="OUA74" s="6"/>
      <c r="OUB74" s="6"/>
      <c r="OUC74" s="6"/>
      <c r="OUD74" s="6"/>
      <c r="OUE74" s="6"/>
      <c r="OUF74" s="6"/>
      <c r="OUG74" s="6"/>
      <c r="OUH74" s="6"/>
      <c r="OUI74" s="6"/>
      <c r="OUJ74" s="6"/>
      <c r="OUK74" s="6"/>
      <c r="OUL74" s="6"/>
      <c r="OUM74" s="6"/>
      <c r="OUN74" s="6"/>
      <c r="OUO74" s="6"/>
      <c r="OUP74" s="6"/>
      <c r="OUQ74" s="6"/>
      <c r="OUR74" s="6"/>
      <c r="OUS74" s="6"/>
      <c r="OUT74" s="6"/>
      <c r="OUU74" s="6"/>
      <c r="OUV74" s="6"/>
      <c r="OUW74" s="6"/>
      <c r="OUX74" s="6"/>
      <c r="OUY74" s="6"/>
      <c r="OUZ74" s="6"/>
      <c r="OVA74" s="6"/>
      <c r="OVB74" s="6"/>
      <c r="OVC74" s="6"/>
      <c r="OVD74" s="6"/>
      <c r="OVE74" s="6"/>
      <c r="OVF74" s="6"/>
      <c r="OVG74" s="6"/>
      <c r="OVH74" s="6"/>
      <c r="OVI74" s="6"/>
      <c r="OVJ74" s="6"/>
      <c r="OVK74" s="6"/>
      <c r="OVL74" s="6"/>
      <c r="OVM74" s="6"/>
      <c r="OVN74" s="6"/>
      <c r="OVO74" s="6"/>
      <c r="OVP74" s="6"/>
      <c r="OVQ74" s="6"/>
      <c r="OVR74" s="6"/>
      <c r="OVS74" s="6"/>
      <c r="OVT74" s="6"/>
      <c r="OVU74" s="6"/>
      <c r="OVV74" s="6"/>
      <c r="OVW74" s="6"/>
      <c r="OVX74" s="6"/>
      <c r="OVY74" s="6"/>
      <c r="OVZ74" s="6"/>
      <c r="OWA74" s="6"/>
      <c r="OWB74" s="6"/>
      <c r="OWC74" s="6"/>
      <c r="OWD74" s="6"/>
      <c r="OWE74" s="6"/>
      <c r="OWF74" s="6"/>
      <c r="OWG74" s="6"/>
      <c r="OWH74" s="6"/>
      <c r="OWI74" s="6"/>
      <c r="OWJ74" s="6"/>
      <c r="OWK74" s="6"/>
      <c r="OWL74" s="6"/>
      <c r="OWM74" s="6"/>
      <c r="OWN74" s="6"/>
      <c r="OWO74" s="6"/>
      <c r="OWP74" s="6"/>
      <c r="OWQ74" s="6"/>
      <c r="OWR74" s="6"/>
      <c r="OWS74" s="6"/>
      <c r="OWT74" s="6"/>
      <c r="OWU74" s="6"/>
      <c r="OWV74" s="6"/>
      <c r="OWW74" s="6"/>
      <c r="OWX74" s="6"/>
      <c r="OWY74" s="6"/>
      <c r="OWZ74" s="6"/>
      <c r="OXA74" s="6"/>
      <c r="OXB74" s="6"/>
      <c r="OXC74" s="6"/>
      <c r="OXD74" s="6"/>
      <c r="OXE74" s="6"/>
      <c r="OXF74" s="6"/>
      <c r="OXG74" s="6"/>
      <c r="OXH74" s="6"/>
      <c r="OXI74" s="6"/>
      <c r="OXJ74" s="6"/>
      <c r="OXK74" s="6"/>
      <c r="OXL74" s="6"/>
      <c r="OXM74" s="6"/>
      <c r="OXN74" s="6"/>
      <c r="OXO74" s="6"/>
      <c r="OXP74" s="6"/>
      <c r="OXQ74" s="6"/>
      <c r="OXR74" s="6"/>
      <c r="OXS74" s="6"/>
      <c r="OXT74" s="6"/>
      <c r="OXU74" s="6"/>
      <c r="OXV74" s="6"/>
      <c r="OXW74" s="6"/>
      <c r="OXX74" s="6"/>
      <c r="OXY74" s="6"/>
      <c r="OXZ74" s="6"/>
      <c r="OYA74" s="6"/>
      <c r="OYB74" s="6"/>
      <c r="OYC74" s="6"/>
      <c r="OYD74" s="6"/>
      <c r="OYE74" s="6"/>
      <c r="OYF74" s="6"/>
      <c r="OYG74" s="6"/>
      <c r="OYH74" s="6"/>
      <c r="OYI74" s="6"/>
      <c r="OYJ74" s="6"/>
      <c r="OYK74" s="6"/>
      <c r="OYL74" s="6"/>
      <c r="OYM74" s="6"/>
      <c r="OYN74" s="6"/>
      <c r="OYO74" s="6"/>
      <c r="OYP74" s="6"/>
      <c r="OYQ74" s="6"/>
      <c r="OYR74" s="6"/>
      <c r="OYS74" s="6"/>
      <c r="OYT74" s="6"/>
      <c r="OYU74" s="6"/>
      <c r="OYV74" s="6"/>
      <c r="OYW74" s="6"/>
      <c r="OYX74" s="6"/>
      <c r="OYY74" s="6"/>
      <c r="OYZ74" s="6"/>
      <c r="OZA74" s="6"/>
      <c r="OZB74" s="6"/>
      <c r="OZC74" s="6"/>
      <c r="OZD74" s="6"/>
      <c r="OZE74" s="6"/>
      <c r="OZF74" s="6"/>
      <c r="OZG74" s="6"/>
      <c r="OZH74" s="6"/>
      <c r="OZI74" s="6"/>
      <c r="OZJ74" s="6"/>
      <c r="OZK74" s="6"/>
      <c r="OZL74" s="6"/>
      <c r="OZM74" s="6"/>
      <c r="OZN74" s="6"/>
      <c r="OZO74" s="6"/>
      <c r="OZP74" s="6"/>
      <c r="OZQ74" s="6"/>
      <c r="OZR74" s="6"/>
      <c r="OZS74" s="6"/>
      <c r="OZT74" s="6"/>
      <c r="OZU74" s="6"/>
      <c r="OZV74" s="6"/>
      <c r="OZW74" s="6"/>
      <c r="OZX74" s="6"/>
      <c r="OZY74" s="6"/>
      <c r="OZZ74" s="6"/>
      <c r="PAA74" s="6"/>
      <c r="PAB74" s="6"/>
      <c r="PAC74" s="6"/>
      <c r="PAD74" s="6"/>
      <c r="PAE74" s="6"/>
      <c r="PAF74" s="6"/>
      <c r="PAG74" s="6"/>
      <c r="PAH74" s="6"/>
      <c r="PAI74" s="6"/>
      <c r="PAJ74" s="6"/>
      <c r="PAK74" s="6"/>
      <c r="PAL74" s="6"/>
      <c r="PAM74" s="6"/>
      <c r="PAN74" s="6"/>
      <c r="PAO74" s="6"/>
      <c r="PAP74" s="6"/>
      <c r="PAQ74" s="6"/>
      <c r="PAR74" s="6"/>
      <c r="PAS74" s="6"/>
      <c r="PAT74" s="6"/>
      <c r="PAU74" s="6"/>
      <c r="PAV74" s="6"/>
      <c r="PAW74" s="6"/>
      <c r="PAX74" s="6"/>
      <c r="PAY74" s="6"/>
      <c r="PAZ74" s="6"/>
      <c r="PBA74" s="6"/>
      <c r="PBB74" s="6"/>
      <c r="PBC74" s="6"/>
      <c r="PBD74" s="6"/>
      <c r="PBE74" s="6"/>
      <c r="PBF74" s="6"/>
      <c r="PBG74" s="6"/>
      <c r="PBH74" s="6"/>
      <c r="PBI74" s="6"/>
      <c r="PBJ74" s="6"/>
      <c r="PBK74" s="6"/>
      <c r="PBL74" s="6"/>
      <c r="PBM74" s="6"/>
      <c r="PBN74" s="6"/>
      <c r="PBO74" s="6"/>
      <c r="PBP74" s="6"/>
      <c r="PBQ74" s="6"/>
      <c r="PBR74" s="6"/>
      <c r="PBS74" s="6"/>
      <c r="PBT74" s="6"/>
      <c r="PBU74" s="6"/>
      <c r="PBV74" s="6"/>
      <c r="PBW74" s="6"/>
      <c r="PBX74" s="6"/>
      <c r="PBY74" s="6"/>
      <c r="PBZ74" s="6"/>
      <c r="PCA74" s="6"/>
      <c r="PCB74" s="6"/>
      <c r="PCC74" s="6"/>
      <c r="PCD74" s="6"/>
      <c r="PCE74" s="6"/>
      <c r="PCF74" s="6"/>
      <c r="PCG74" s="6"/>
      <c r="PCH74" s="6"/>
      <c r="PCI74" s="6"/>
      <c r="PCJ74" s="6"/>
      <c r="PCK74" s="6"/>
      <c r="PCL74" s="6"/>
      <c r="PCM74" s="6"/>
      <c r="PCN74" s="6"/>
      <c r="PCO74" s="6"/>
      <c r="PCP74" s="6"/>
      <c r="PCQ74" s="6"/>
      <c r="PCR74" s="6"/>
      <c r="PCS74" s="6"/>
      <c r="PCT74" s="6"/>
      <c r="PCU74" s="6"/>
      <c r="PCV74" s="6"/>
      <c r="PCW74" s="6"/>
      <c r="PCX74" s="6"/>
      <c r="PCY74" s="6"/>
      <c r="PCZ74" s="6"/>
      <c r="PDA74" s="6"/>
      <c r="PDB74" s="6"/>
      <c r="PDC74" s="6"/>
      <c r="PDD74" s="6"/>
      <c r="PDE74" s="6"/>
      <c r="PDF74" s="6"/>
      <c r="PDG74" s="6"/>
      <c r="PDH74" s="6"/>
      <c r="PDI74" s="6"/>
      <c r="PDJ74" s="6"/>
      <c r="PDK74" s="6"/>
      <c r="PDL74" s="6"/>
      <c r="PDM74" s="6"/>
      <c r="PDN74" s="6"/>
      <c r="PDO74" s="6"/>
      <c r="PDP74" s="6"/>
      <c r="PDQ74" s="6"/>
      <c r="PDR74" s="6"/>
      <c r="PDS74" s="6"/>
      <c r="PDT74" s="6"/>
      <c r="PDU74" s="6"/>
      <c r="PDV74" s="6"/>
      <c r="PDW74" s="6"/>
      <c r="PDX74" s="6"/>
      <c r="PDY74" s="6"/>
      <c r="PDZ74" s="6"/>
      <c r="PEA74" s="6"/>
      <c r="PEB74" s="6"/>
      <c r="PEC74" s="6"/>
      <c r="PED74" s="6"/>
      <c r="PEE74" s="6"/>
      <c r="PEF74" s="6"/>
      <c r="PEG74" s="6"/>
      <c r="PEH74" s="6"/>
      <c r="PEI74" s="6"/>
      <c r="PEJ74" s="6"/>
      <c r="PEK74" s="6"/>
      <c r="PEL74" s="6"/>
      <c r="PEM74" s="6"/>
      <c r="PEN74" s="6"/>
      <c r="PEO74" s="6"/>
      <c r="PEP74" s="6"/>
      <c r="PEQ74" s="6"/>
      <c r="PER74" s="6"/>
      <c r="PES74" s="6"/>
      <c r="PET74" s="6"/>
      <c r="PEU74" s="6"/>
      <c r="PEV74" s="6"/>
      <c r="PEW74" s="6"/>
      <c r="PEX74" s="6"/>
      <c r="PEY74" s="6"/>
      <c r="PEZ74" s="6"/>
      <c r="PFA74" s="6"/>
      <c r="PFB74" s="6"/>
      <c r="PFC74" s="6"/>
      <c r="PFD74" s="6"/>
      <c r="PFE74" s="6"/>
      <c r="PFF74" s="6"/>
      <c r="PFG74" s="6"/>
      <c r="PFH74" s="6"/>
      <c r="PFI74" s="6"/>
      <c r="PFJ74" s="6"/>
      <c r="PFK74" s="6"/>
      <c r="PFL74" s="6"/>
      <c r="PFM74" s="6"/>
      <c r="PFN74" s="6"/>
      <c r="PFO74" s="6"/>
      <c r="PFP74" s="6"/>
      <c r="PFQ74" s="6"/>
      <c r="PFR74" s="6"/>
      <c r="PFS74" s="6"/>
      <c r="PFT74" s="6"/>
      <c r="PFU74" s="6"/>
      <c r="PFV74" s="6"/>
      <c r="PFW74" s="6"/>
      <c r="PFX74" s="6"/>
      <c r="PFY74" s="6"/>
      <c r="PFZ74" s="6"/>
      <c r="PGA74" s="6"/>
      <c r="PGB74" s="6"/>
      <c r="PGC74" s="6"/>
      <c r="PGD74" s="6"/>
      <c r="PGE74" s="6"/>
      <c r="PGF74" s="6"/>
      <c r="PGG74" s="6"/>
      <c r="PGH74" s="6"/>
      <c r="PGI74" s="6"/>
      <c r="PGJ74" s="6"/>
      <c r="PGK74" s="6"/>
      <c r="PGL74" s="6"/>
      <c r="PGM74" s="6"/>
      <c r="PGN74" s="6"/>
      <c r="PGO74" s="6"/>
      <c r="PGP74" s="6"/>
      <c r="PGQ74" s="6"/>
      <c r="PGR74" s="6"/>
      <c r="PGS74" s="6"/>
      <c r="PGT74" s="6"/>
      <c r="PGU74" s="6"/>
      <c r="PGV74" s="6"/>
      <c r="PGW74" s="6"/>
      <c r="PGX74" s="6"/>
      <c r="PGY74" s="6"/>
      <c r="PGZ74" s="6"/>
      <c r="PHA74" s="6"/>
      <c r="PHB74" s="6"/>
      <c r="PHC74" s="6"/>
      <c r="PHD74" s="6"/>
      <c r="PHE74" s="6"/>
      <c r="PHF74" s="6"/>
      <c r="PHG74" s="6"/>
      <c r="PHH74" s="6"/>
      <c r="PHI74" s="6"/>
      <c r="PHJ74" s="6"/>
      <c r="PHK74" s="6"/>
      <c r="PHL74" s="6"/>
      <c r="PHM74" s="6"/>
      <c r="PHN74" s="6"/>
      <c r="PHO74" s="6"/>
      <c r="PHP74" s="6"/>
      <c r="PHQ74" s="6"/>
      <c r="PHR74" s="6"/>
      <c r="PHS74" s="6"/>
      <c r="PHT74" s="6"/>
      <c r="PHU74" s="6"/>
      <c r="PHV74" s="6"/>
      <c r="PHW74" s="6"/>
      <c r="PHX74" s="6"/>
      <c r="PHY74" s="6"/>
      <c r="PHZ74" s="6"/>
      <c r="PIA74" s="6"/>
      <c r="PIB74" s="6"/>
      <c r="PIC74" s="6"/>
      <c r="PID74" s="6"/>
      <c r="PIE74" s="6"/>
      <c r="PIF74" s="6"/>
      <c r="PIG74" s="6"/>
      <c r="PIH74" s="6"/>
      <c r="PII74" s="6"/>
      <c r="PIJ74" s="6"/>
      <c r="PIK74" s="6"/>
      <c r="PIL74" s="6"/>
      <c r="PIM74" s="6"/>
      <c r="PIN74" s="6"/>
      <c r="PIO74" s="6"/>
      <c r="PIP74" s="6"/>
      <c r="PIQ74" s="6"/>
      <c r="PIR74" s="6"/>
      <c r="PIS74" s="6"/>
      <c r="PIT74" s="6"/>
      <c r="PIU74" s="6"/>
      <c r="PIV74" s="6"/>
      <c r="PIW74" s="6"/>
      <c r="PIX74" s="6"/>
      <c r="PIY74" s="6"/>
      <c r="PIZ74" s="6"/>
      <c r="PJA74" s="6"/>
      <c r="PJB74" s="6"/>
      <c r="PJC74" s="6"/>
      <c r="PJD74" s="6"/>
      <c r="PJE74" s="6"/>
      <c r="PJF74" s="6"/>
      <c r="PJG74" s="6"/>
      <c r="PJH74" s="6"/>
      <c r="PJI74" s="6"/>
      <c r="PJJ74" s="6"/>
      <c r="PJK74" s="6"/>
      <c r="PJL74" s="6"/>
      <c r="PJM74" s="6"/>
      <c r="PJN74" s="6"/>
      <c r="PJO74" s="6"/>
      <c r="PJP74" s="6"/>
      <c r="PJQ74" s="6"/>
      <c r="PJR74" s="6"/>
      <c r="PJS74" s="6"/>
      <c r="PJT74" s="6"/>
      <c r="PJU74" s="6"/>
      <c r="PJV74" s="6"/>
      <c r="PJW74" s="6"/>
      <c r="PJX74" s="6"/>
      <c r="PJY74" s="6"/>
      <c r="PJZ74" s="6"/>
      <c r="PKA74" s="6"/>
      <c r="PKB74" s="6"/>
      <c r="PKC74" s="6"/>
      <c r="PKD74" s="6"/>
      <c r="PKE74" s="6"/>
      <c r="PKF74" s="6"/>
      <c r="PKG74" s="6"/>
      <c r="PKH74" s="6"/>
      <c r="PKI74" s="6"/>
      <c r="PKJ74" s="6"/>
      <c r="PKK74" s="6"/>
      <c r="PKL74" s="6"/>
      <c r="PKM74" s="6"/>
      <c r="PKN74" s="6"/>
      <c r="PKO74" s="6"/>
      <c r="PKP74" s="6"/>
      <c r="PKQ74" s="6"/>
      <c r="PKR74" s="6"/>
      <c r="PKS74" s="6"/>
      <c r="PKT74" s="6"/>
      <c r="PKU74" s="6"/>
      <c r="PKV74" s="6"/>
      <c r="PKW74" s="6"/>
      <c r="PKX74" s="6"/>
      <c r="PKY74" s="6"/>
      <c r="PKZ74" s="6"/>
      <c r="PLA74" s="6"/>
      <c r="PLB74" s="6"/>
      <c r="PLC74" s="6"/>
      <c r="PLD74" s="6"/>
      <c r="PLE74" s="6"/>
      <c r="PLF74" s="6"/>
      <c r="PLG74" s="6"/>
      <c r="PLH74" s="6"/>
      <c r="PLI74" s="6"/>
      <c r="PLJ74" s="6"/>
      <c r="PLK74" s="6"/>
      <c r="PLL74" s="6"/>
      <c r="PLM74" s="6"/>
      <c r="PLN74" s="6"/>
      <c r="PLO74" s="6"/>
      <c r="PLP74" s="6"/>
      <c r="PLQ74" s="6"/>
      <c r="PLR74" s="6"/>
      <c r="PLS74" s="6"/>
      <c r="PLT74" s="6"/>
      <c r="PLU74" s="6"/>
      <c r="PLV74" s="6"/>
      <c r="PLW74" s="6"/>
      <c r="PLX74" s="6"/>
      <c r="PLY74" s="6"/>
      <c r="PLZ74" s="6"/>
      <c r="PMA74" s="6"/>
      <c r="PMB74" s="6"/>
      <c r="PMC74" s="6"/>
      <c r="PMD74" s="6"/>
      <c r="PME74" s="6"/>
      <c r="PMF74" s="6"/>
      <c r="PMG74" s="6"/>
      <c r="PMH74" s="6"/>
      <c r="PMI74" s="6"/>
      <c r="PMJ74" s="6"/>
      <c r="PMK74" s="6"/>
      <c r="PML74" s="6"/>
      <c r="PMM74" s="6"/>
      <c r="PMN74" s="6"/>
      <c r="PMO74" s="6"/>
      <c r="PMP74" s="6"/>
      <c r="PMQ74" s="6"/>
      <c r="PMR74" s="6"/>
      <c r="PMS74" s="6"/>
      <c r="PMT74" s="6"/>
      <c r="PMU74" s="6"/>
      <c r="PMV74" s="6"/>
      <c r="PMW74" s="6"/>
      <c r="PMX74" s="6"/>
      <c r="PMY74" s="6"/>
      <c r="PMZ74" s="6"/>
      <c r="PNA74" s="6"/>
      <c r="PNB74" s="6"/>
      <c r="PNC74" s="6"/>
      <c r="PND74" s="6"/>
      <c r="PNE74" s="6"/>
      <c r="PNF74" s="6"/>
      <c r="PNG74" s="6"/>
      <c r="PNH74" s="6"/>
      <c r="PNI74" s="6"/>
      <c r="PNJ74" s="6"/>
      <c r="PNK74" s="6"/>
      <c r="PNL74" s="6"/>
      <c r="PNM74" s="6"/>
      <c r="PNN74" s="6"/>
      <c r="PNO74" s="6"/>
      <c r="PNP74" s="6"/>
      <c r="PNQ74" s="6"/>
      <c r="PNR74" s="6"/>
      <c r="PNS74" s="6"/>
      <c r="PNT74" s="6"/>
      <c r="PNU74" s="6"/>
      <c r="PNV74" s="6"/>
      <c r="PNW74" s="6"/>
      <c r="PNX74" s="6"/>
      <c r="PNY74" s="6"/>
      <c r="PNZ74" s="6"/>
      <c r="POA74" s="6"/>
      <c r="POB74" s="6"/>
      <c r="POC74" s="6"/>
      <c r="POD74" s="6"/>
      <c r="POE74" s="6"/>
      <c r="POF74" s="6"/>
      <c r="POG74" s="6"/>
      <c r="POH74" s="6"/>
      <c r="POI74" s="6"/>
      <c r="POJ74" s="6"/>
      <c r="POK74" s="6"/>
      <c r="POL74" s="6"/>
      <c r="POM74" s="6"/>
      <c r="PON74" s="6"/>
      <c r="POO74" s="6"/>
      <c r="POP74" s="6"/>
      <c r="POQ74" s="6"/>
      <c r="POR74" s="6"/>
      <c r="POS74" s="6"/>
      <c r="POT74" s="6"/>
      <c r="POU74" s="6"/>
      <c r="POV74" s="6"/>
      <c r="POW74" s="6"/>
      <c r="POX74" s="6"/>
      <c r="POY74" s="6"/>
      <c r="POZ74" s="6"/>
      <c r="PPA74" s="6"/>
      <c r="PPB74" s="6"/>
      <c r="PPC74" s="6"/>
      <c r="PPD74" s="6"/>
      <c r="PPE74" s="6"/>
      <c r="PPF74" s="6"/>
      <c r="PPG74" s="6"/>
      <c r="PPH74" s="6"/>
      <c r="PPI74" s="6"/>
      <c r="PPJ74" s="6"/>
      <c r="PPK74" s="6"/>
      <c r="PPL74" s="6"/>
      <c r="PPM74" s="6"/>
      <c r="PPN74" s="6"/>
      <c r="PPO74" s="6"/>
      <c r="PPP74" s="6"/>
      <c r="PPQ74" s="6"/>
      <c r="PPR74" s="6"/>
      <c r="PPS74" s="6"/>
      <c r="PPT74" s="6"/>
      <c r="PPU74" s="6"/>
      <c r="PPV74" s="6"/>
      <c r="PPW74" s="6"/>
      <c r="PPX74" s="6"/>
      <c r="PPY74" s="6"/>
      <c r="PPZ74" s="6"/>
      <c r="PQA74" s="6"/>
      <c r="PQB74" s="6"/>
      <c r="PQC74" s="6"/>
      <c r="PQD74" s="6"/>
      <c r="PQE74" s="6"/>
      <c r="PQF74" s="6"/>
      <c r="PQG74" s="6"/>
      <c r="PQH74" s="6"/>
      <c r="PQI74" s="6"/>
      <c r="PQJ74" s="6"/>
      <c r="PQK74" s="6"/>
      <c r="PQL74" s="6"/>
      <c r="PQM74" s="6"/>
      <c r="PQN74" s="6"/>
      <c r="PQO74" s="6"/>
      <c r="PQP74" s="6"/>
      <c r="PQQ74" s="6"/>
      <c r="PQR74" s="6"/>
      <c r="PQS74" s="6"/>
      <c r="PQT74" s="6"/>
      <c r="PQU74" s="6"/>
      <c r="PQV74" s="6"/>
      <c r="PQW74" s="6"/>
      <c r="PQX74" s="6"/>
      <c r="PQY74" s="6"/>
      <c r="PQZ74" s="6"/>
      <c r="PRA74" s="6"/>
      <c r="PRB74" s="6"/>
      <c r="PRC74" s="6"/>
      <c r="PRD74" s="6"/>
      <c r="PRE74" s="6"/>
      <c r="PRF74" s="6"/>
      <c r="PRG74" s="6"/>
      <c r="PRH74" s="6"/>
      <c r="PRI74" s="6"/>
      <c r="PRJ74" s="6"/>
      <c r="PRK74" s="6"/>
      <c r="PRL74" s="6"/>
      <c r="PRM74" s="6"/>
      <c r="PRN74" s="6"/>
      <c r="PRO74" s="6"/>
      <c r="PRP74" s="6"/>
      <c r="PRQ74" s="6"/>
      <c r="PRR74" s="6"/>
      <c r="PRS74" s="6"/>
      <c r="PRT74" s="6"/>
      <c r="PRU74" s="6"/>
      <c r="PRV74" s="6"/>
      <c r="PRW74" s="6"/>
      <c r="PRX74" s="6"/>
      <c r="PRY74" s="6"/>
      <c r="PRZ74" s="6"/>
      <c r="PSA74" s="6"/>
      <c r="PSB74" s="6"/>
      <c r="PSC74" s="6"/>
      <c r="PSD74" s="6"/>
      <c r="PSE74" s="6"/>
      <c r="PSF74" s="6"/>
      <c r="PSG74" s="6"/>
      <c r="PSH74" s="6"/>
      <c r="PSI74" s="6"/>
      <c r="PSJ74" s="6"/>
      <c r="PSK74" s="6"/>
      <c r="PSL74" s="6"/>
      <c r="PSM74" s="6"/>
      <c r="PSN74" s="6"/>
      <c r="PSO74" s="6"/>
      <c r="PSP74" s="6"/>
      <c r="PSQ74" s="6"/>
      <c r="PSR74" s="6"/>
      <c r="PSS74" s="6"/>
      <c r="PST74" s="6"/>
      <c r="PSU74" s="6"/>
      <c r="PSV74" s="6"/>
      <c r="PSW74" s="6"/>
      <c r="PSX74" s="6"/>
      <c r="PSY74" s="6"/>
      <c r="PSZ74" s="6"/>
      <c r="PTA74" s="6"/>
      <c r="PTB74" s="6"/>
      <c r="PTC74" s="6"/>
      <c r="PTD74" s="6"/>
      <c r="PTE74" s="6"/>
      <c r="PTF74" s="6"/>
      <c r="PTG74" s="6"/>
      <c r="PTH74" s="6"/>
      <c r="PTI74" s="6"/>
      <c r="PTJ74" s="6"/>
      <c r="PTK74" s="6"/>
      <c r="PTL74" s="6"/>
      <c r="PTM74" s="6"/>
      <c r="PTN74" s="6"/>
      <c r="PTO74" s="6"/>
      <c r="PTP74" s="6"/>
      <c r="PTQ74" s="6"/>
      <c r="PTR74" s="6"/>
      <c r="PTS74" s="6"/>
      <c r="PTT74" s="6"/>
      <c r="PTU74" s="6"/>
      <c r="PTV74" s="6"/>
      <c r="PTW74" s="6"/>
      <c r="PTX74" s="6"/>
      <c r="PTY74" s="6"/>
      <c r="PTZ74" s="6"/>
      <c r="PUA74" s="6"/>
      <c r="PUB74" s="6"/>
      <c r="PUC74" s="6"/>
      <c r="PUD74" s="6"/>
      <c r="PUE74" s="6"/>
      <c r="PUF74" s="6"/>
      <c r="PUG74" s="6"/>
      <c r="PUH74" s="6"/>
      <c r="PUI74" s="6"/>
      <c r="PUJ74" s="6"/>
      <c r="PUK74" s="6"/>
      <c r="PUL74" s="6"/>
      <c r="PUM74" s="6"/>
      <c r="PUN74" s="6"/>
      <c r="PUO74" s="6"/>
      <c r="PUP74" s="6"/>
      <c r="PUQ74" s="6"/>
      <c r="PUR74" s="6"/>
      <c r="PUS74" s="6"/>
      <c r="PUT74" s="6"/>
      <c r="PUU74" s="6"/>
      <c r="PUV74" s="6"/>
      <c r="PUW74" s="6"/>
      <c r="PUX74" s="6"/>
      <c r="PUY74" s="6"/>
      <c r="PUZ74" s="6"/>
      <c r="PVA74" s="6"/>
      <c r="PVB74" s="6"/>
      <c r="PVC74" s="6"/>
      <c r="PVD74" s="6"/>
      <c r="PVE74" s="6"/>
      <c r="PVF74" s="6"/>
      <c r="PVG74" s="6"/>
      <c r="PVH74" s="6"/>
      <c r="PVI74" s="6"/>
      <c r="PVJ74" s="6"/>
      <c r="PVK74" s="6"/>
      <c r="PVL74" s="6"/>
      <c r="PVM74" s="6"/>
      <c r="PVN74" s="6"/>
      <c r="PVO74" s="6"/>
      <c r="PVP74" s="6"/>
      <c r="PVQ74" s="6"/>
      <c r="PVR74" s="6"/>
      <c r="PVS74" s="6"/>
      <c r="PVT74" s="6"/>
      <c r="PVU74" s="6"/>
      <c r="PVV74" s="6"/>
      <c r="PVW74" s="6"/>
      <c r="PVX74" s="6"/>
      <c r="PVY74" s="6"/>
      <c r="PVZ74" s="6"/>
      <c r="PWA74" s="6"/>
      <c r="PWB74" s="6"/>
      <c r="PWC74" s="6"/>
      <c r="PWD74" s="6"/>
      <c r="PWE74" s="6"/>
      <c r="PWF74" s="6"/>
      <c r="PWG74" s="6"/>
      <c r="PWH74" s="6"/>
      <c r="PWI74" s="6"/>
      <c r="PWJ74" s="6"/>
      <c r="PWK74" s="6"/>
      <c r="PWL74" s="6"/>
      <c r="PWM74" s="6"/>
      <c r="PWN74" s="6"/>
      <c r="PWO74" s="6"/>
      <c r="PWP74" s="6"/>
      <c r="PWQ74" s="6"/>
      <c r="PWR74" s="6"/>
      <c r="PWS74" s="6"/>
      <c r="PWT74" s="6"/>
      <c r="PWU74" s="6"/>
      <c r="PWV74" s="6"/>
      <c r="PWW74" s="6"/>
      <c r="PWX74" s="6"/>
      <c r="PWY74" s="6"/>
      <c r="PWZ74" s="6"/>
      <c r="PXA74" s="6"/>
      <c r="PXB74" s="6"/>
      <c r="PXC74" s="6"/>
      <c r="PXD74" s="6"/>
      <c r="PXE74" s="6"/>
      <c r="PXF74" s="6"/>
      <c r="PXG74" s="6"/>
      <c r="PXH74" s="6"/>
      <c r="PXI74" s="6"/>
      <c r="PXJ74" s="6"/>
      <c r="PXK74" s="6"/>
      <c r="PXL74" s="6"/>
      <c r="PXM74" s="6"/>
      <c r="PXN74" s="6"/>
      <c r="PXO74" s="6"/>
      <c r="PXP74" s="6"/>
      <c r="PXQ74" s="6"/>
      <c r="PXR74" s="6"/>
      <c r="PXS74" s="6"/>
      <c r="PXT74" s="6"/>
      <c r="PXU74" s="6"/>
      <c r="PXV74" s="6"/>
      <c r="PXW74" s="6"/>
      <c r="PXX74" s="6"/>
      <c r="PXY74" s="6"/>
      <c r="PXZ74" s="6"/>
      <c r="PYA74" s="6"/>
      <c r="PYB74" s="6"/>
      <c r="PYC74" s="6"/>
      <c r="PYD74" s="6"/>
      <c r="PYE74" s="6"/>
      <c r="PYF74" s="6"/>
      <c r="PYG74" s="6"/>
      <c r="PYH74" s="6"/>
      <c r="PYI74" s="6"/>
      <c r="PYJ74" s="6"/>
      <c r="PYK74" s="6"/>
      <c r="PYL74" s="6"/>
      <c r="PYM74" s="6"/>
      <c r="PYN74" s="6"/>
      <c r="PYO74" s="6"/>
      <c r="PYP74" s="6"/>
      <c r="PYQ74" s="6"/>
      <c r="PYR74" s="6"/>
      <c r="PYS74" s="6"/>
      <c r="PYT74" s="6"/>
      <c r="PYU74" s="6"/>
      <c r="PYV74" s="6"/>
      <c r="PYW74" s="6"/>
      <c r="PYX74" s="6"/>
      <c r="PYY74" s="6"/>
      <c r="PYZ74" s="6"/>
      <c r="PZA74" s="6"/>
      <c r="PZB74" s="6"/>
      <c r="PZC74" s="6"/>
      <c r="PZD74" s="6"/>
      <c r="PZE74" s="6"/>
      <c r="PZF74" s="6"/>
      <c r="PZG74" s="6"/>
      <c r="PZH74" s="6"/>
      <c r="PZI74" s="6"/>
      <c r="PZJ74" s="6"/>
      <c r="PZK74" s="6"/>
      <c r="PZL74" s="6"/>
      <c r="PZM74" s="6"/>
      <c r="PZN74" s="6"/>
      <c r="PZO74" s="6"/>
      <c r="PZP74" s="6"/>
      <c r="PZQ74" s="6"/>
      <c r="PZR74" s="6"/>
      <c r="PZS74" s="6"/>
      <c r="PZT74" s="6"/>
      <c r="PZU74" s="6"/>
      <c r="PZV74" s="6"/>
      <c r="PZW74" s="6"/>
      <c r="PZX74" s="6"/>
      <c r="PZY74" s="6"/>
      <c r="PZZ74" s="6"/>
      <c r="QAA74" s="6"/>
      <c r="QAB74" s="6"/>
      <c r="QAC74" s="6"/>
      <c r="QAD74" s="6"/>
      <c r="QAE74" s="6"/>
      <c r="QAF74" s="6"/>
      <c r="QAG74" s="6"/>
      <c r="QAH74" s="6"/>
      <c r="QAI74" s="6"/>
      <c r="QAJ74" s="6"/>
      <c r="QAK74" s="6"/>
      <c r="QAL74" s="6"/>
      <c r="QAM74" s="6"/>
      <c r="QAN74" s="6"/>
      <c r="QAO74" s="6"/>
      <c r="QAP74" s="6"/>
      <c r="QAQ74" s="6"/>
      <c r="QAR74" s="6"/>
      <c r="QAS74" s="6"/>
      <c r="QAT74" s="6"/>
      <c r="QAU74" s="6"/>
      <c r="QAV74" s="6"/>
      <c r="QAW74" s="6"/>
      <c r="QAX74" s="6"/>
      <c r="QAY74" s="6"/>
      <c r="QAZ74" s="6"/>
      <c r="QBA74" s="6"/>
      <c r="QBB74" s="6"/>
      <c r="QBC74" s="6"/>
      <c r="QBD74" s="6"/>
      <c r="QBE74" s="6"/>
      <c r="QBF74" s="6"/>
      <c r="QBG74" s="6"/>
      <c r="QBH74" s="6"/>
      <c r="QBI74" s="6"/>
      <c r="QBJ74" s="6"/>
      <c r="QBK74" s="6"/>
      <c r="QBL74" s="6"/>
      <c r="QBM74" s="6"/>
      <c r="QBN74" s="6"/>
      <c r="QBO74" s="6"/>
      <c r="QBP74" s="6"/>
      <c r="QBQ74" s="6"/>
      <c r="QBR74" s="6"/>
      <c r="QBS74" s="6"/>
      <c r="QBT74" s="6"/>
      <c r="QBU74" s="6"/>
      <c r="QBV74" s="6"/>
      <c r="QBW74" s="6"/>
      <c r="QBX74" s="6"/>
      <c r="QBY74" s="6"/>
      <c r="QBZ74" s="6"/>
      <c r="QCA74" s="6"/>
      <c r="QCB74" s="6"/>
      <c r="QCC74" s="6"/>
      <c r="QCD74" s="6"/>
      <c r="QCE74" s="6"/>
      <c r="QCF74" s="6"/>
      <c r="QCG74" s="6"/>
      <c r="QCH74" s="6"/>
      <c r="QCI74" s="6"/>
      <c r="QCJ74" s="6"/>
      <c r="QCK74" s="6"/>
      <c r="QCL74" s="6"/>
      <c r="QCM74" s="6"/>
      <c r="QCN74" s="6"/>
      <c r="QCO74" s="6"/>
      <c r="QCP74" s="6"/>
      <c r="QCQ74" s="6"/>
      <c r="QCR74" s="6"/>
      <c r="QCS74" s="6"/>
      <c r="QCT74" s="6"/>
      <c r="QCU74" s="6"/>
      <c r="QCV74" s="6"/>
      <c r="QCW74" s="6"/>
      <c r="QCX74" s="6"/>
      <c r="QCY74" s="6"/>
      <c r="QCZ74" s="6"/>
      <c r="QDA74" s="6"/>
      <c r="QDB74" s="6"/>
      <c r="QDC74" s="6"/>
      <c r="QDD74" s="6"/>
      <c r="QDE74" s="6"/>
      <c r="QDF74" s="6"/>
      <c r="QDG74" s="6"/>
      <c r="QDH74" s="6"/>
      <c r="QDI74" s="6"/>
      <c r="QDJ74" s="6"/>
      <c r="QDK74" s="6"/>
      <c r="QDL74" s="6"/>
      <c r="QDM74" s="6"/>
      <c r="QDN74" s="6"/>
      <c r="QDO74" s="6"/>
      <c r="QDP74" s="6"/>
      <c r="QDQ74" s="6"/>
      <c r="QDR74" s="6"/>
      <c r="QDS74" s="6"/>
      <c r="QDT74" s="6"/>
      <c r="QDU74" s="6"/>
      <c r="QDV74" s="6"/>
      <c r="QDW74" s="6"/>
      <c r="QDX74" s="6"/>
      <c r="QDY74" s="6"/>
      <c r="QDZ74" s="6"/>
      <c r="QEA74" s="6"/>
      <c r="QEB74" s="6"/>
      <c r="QEC74" s="6"/>
      <c r="QED74" s="6"/>
      <c r="QEE74" s="6"/>
      <c r="QEF74" s="6"/>
      <c r="QEG74" s="6"/>
      <c r="QEH74" s="6"/>
      <c r="QEI74" s="6"/>
      <c r="QEJ74" s="6"/>
      <c r="QEK74" s="6"/>
      <c r="QEL74" s="6"/>
      <c r="QEM74" s="6"/>
      <c r="QEN74" s="6"/>
      <c r="QEO74" s="6"/>
      <c r="QEP74" s="6"/>
      <c r="QEQ74" s="6"/>
      <c r="QER74" s="6"/>
      <c r="QES74" s="6"/>
      <c r="QET74" s="6"/>
      <c r="QEU74" s="6"/>
      <c r="QEV74" s="6"/>
      <c r="QEW74" s="6"/>
      <c r="QEX74" s="6"/>
      <c r="QEY74" s="6"/>
      <c r="QEZ74" s="6"/>
      <c r="QFA74" s="6"/>
      <c r="QFB74" s="6"/>
      <c r="QFC74" s="6"/>
      <c r="QFD74" s="6"/>
      <c r="QFE74" s="6"/>
      <c r="QFF74" s="6"/>
      <c r="QFG74" s="6"/>
      <c r="QFH74" s="6"/>
      <c r="QFI74" s="6"/>
      <c r="QFJ74" s="6"/>
      <c r="QFK74" s="6"/>
      <c r="QFL74" s="6"/>
      <c r="QFM74" s="6"/>
      <c r="QFN74" s="6"/>
      <c r="QFO74" s="6"/>
      <c r="QFP74" s="6"/>
      <c r="QFQ74" s="6"/>
      <c r="QFR74" s="6"/>
      <c r="QFS74" s="6"/>
      <c r="QFT74" s="6"/>
      <c r="QFU74" s="6"/>
      <c r="QFV74" s="6"/>
      <c r="QFW74" s="6"/>
      <c r="QFX74" s="6"/>
      <c r="QFY74" s="6"/>
      <c r="QFZ74" s="6"/>
      <c r="QGA74" s="6"/>
      <c r="QGB74" s="6"/>
      <c r="QGC74" s="6"/>
      <c r="QGD74" s="6"/>
      <c r="QGE74" s="6"/>
      <c r="QGF74" s="6"/>
      <c r="QGG74" s="6"/>
      <c r="QGH74" s="6"/>
      <c r="QGI74" s="6"/>
      <c r="QGJ74" s="6"/>
      <c r="QGK74" s="6"/>
      <c r="QGL74" s="6"/>
      <c r="QGM74" s="6"/>
      <c r="QGN74" s="6"/>
      <c r="QGO74" s="6"/>
      <c r="QGP74" s="6"/>
      <c r="QGQ74" s="6"/>
      <c r="QGR74" s="6"/>
      <c r="QGS74" s="6"/>
      <c r="QGT74" s="6"/>
      <c r="QGU74" s="6"/>
      <c r="QGV74" s="6"/>
      <c r="QGW74" s="6"/>
      <c r="QGX74" s="6"/>
      <c r="QGY74" s="6"/>
      <c r="QGZ74" s="6"/>
      <c r="QHA74" s="6"/>
      <c r="QHB74" s="6"/>
      <c r="QHC74" s="6"/>
      <c r="QHD74" s="6"/>
      <c r="QHE74" s="6"/>
      <c r="QHF74" s="6"/>
      <c r="QHG74" s="6"/>
      <c r="QHH74" s="6"/>
      <c r="QHI74" s="6"/>
      <c r="QHJ74" s="6"/>
      <c r="QHK74" s="6"/>
      <c r="QHL74" s="6"/>
      <c r="QHM74" s="6"/>
      <c r="QHN74" s="6"/>
      <c r="QHO74" s="6"/>
      <c r="QHP74" s="6"/>
      <c r="QHQ74" s="6"/>
      <c r="QHR74" s="6"/>
      <c r="QHS74" s="6"/>
      <c r="QHT74" s="6"/>
      <c r="QHU74" s="6"/>
      <c r="QHV74" s="6"/>
      <c r="QHW74" s="6"/>
      <c r="QHX74" s="6"/>
      <c r="QHY74" s="6"/>
      <c r="QHZ74" s="6"/>
      <c r="QIA74" s="6"/>
      <c r="QIB74" s="6"/>
      <c r="QIC74" s="6"/>
      <c r="QID74" s="6"/>
      <c r="QIE74" s="6"/>
      <c r="QIF74" s="6"/>
      <c r="QIG74" s="6"/>
      <c r="QIH74" s="6"/>
      <c r="QII74" s="6"/>
      <c r="QIJ74" s="6"/>
      <c r="QIK74" s="6"/>
      <c r="QIL74" s="6"/>
      <c r="QIM74" s="6"/>
      <c r="QIN74" s="6"/>
      <c r="QIO74" s="6"/>
      <c r="QIP74" s="6"/>
      <c r="QIQ74" s="6"/>
      <c r="QIR74" s="6"/>
      <c r="QIS74" s="6"/>
      <c r="QIT74" s="6"/>
      <c r="QIU74" s="6"/>
      <c r="QIV74" s="6"/>
      <c r="QIW74" s="6"/>
      <c r="QIX74" s="6"/>
      <c r="QIY74" s="6"/>
      <c r="QIZ74" s="6"/>
      <c r="QJA74" s="6"/>
      <c r="QJB74" s="6"/>
      <c r="QJC74" s="6"/>
      <c r="QJD74" s="6"/>
      <c r="QJE74" s="6"/>
      <c r="QJF74" s="6"/>
      <c r="QJG74" s="6"/>
      <c r="QJH74" s="6"/>
      <c r="QJI74" s="6"/>
      <c r="QJJ74" s="6"/>
      <c r="QJK74" s="6"/>
      <c r="QJL74" s="6"/>
      <c r="QJM74" s="6"/>
      <c r="QJN74" s="6"/>
      <c r="QJO74" s="6"/>
      <c r="QJP74" s="6"/>
      <c r="QJQ74" s="6"/>
      <c r="QJR74" s="6"/>
      <c r="QJS74" s="6"/>
      <c r="QJT74" s="6"/>
      <c r="QJU74" s="6"/>
      <c r="QJV74" s="6"/>
      <c r="QJW74" s="6"/>
      <c r="QJX74" s="6"/>
      <c r="QJY74" s="6"/>
      <c r="QJZ74" s="6"/>
      <c r="QKA74" s="6"/>
      <c r="QKB74" s="6"/>
      <c r="QKC74" s="6"/>
      <c r="QKD74" s="6"/>
      <c r="QKE74" s="6"/>
      <c r="QKF74" s="6"/>
      <c r="QKG74" s="6"/>
      <c r="QKH74" s="6"/>
      <c r="QKI74" s="6"/>
      <c r="QKJ74" s="6"/>
      <c r="QKK74" s="6"/>
      <c r="QKL74" s="6"/>
      <c r="QKM74" s="6"/>
      <c r="QKN74" s="6"/>
      <c r="QKO74" s="6"/>
      <c r="QKP74" s="6"/>
      <c r="QKQ74" s="6"/>
      <c r="QKR74" s="6"/>
      <c r="QKS74" s="6"/>
      <c r="QKT74" s="6"/>
      <c r="QKU74" s="6"/>
      <c r="QKV74" s="6"/>
      <c r="QKW74" s="6"/>
      <c r="QKX74" s="6"/>
      <c r="QKY74" s="6"/>
      <c r="QKZ74" s="6"/>
      <c r="QLA74" s="6"/>
      <c r="QLB74" s="6"/>
      <c r="QLC74" s="6"/>
      <c r="QLD74" s="6"/>
      <c r="QLE74" s="6"/>
      <c r="QLF74" s="6"/>
      <c r="QLG74" s="6"/>
      <c r="QLH74" s="6"/>
      <c r="QLI74" s="6"/>
      <c r="QLJ74" s="6"/>
      <c r="QLK74" s="6"/>
      <c r="QLL74" s="6"/>
      <c r="QLM74" s="6"/>
      <c r="QLN74" s="6"/>
      <c r="QLO74" s="6"/>
      <c r="QLP74" s="6"/>
      <c r="QLQ74" s="6"/>
      <c r="QLR74" s="6"/>
      <c r="QLS74" s="6"/>
      <c r="QLT74" s="6"/>
      <c r="QLU74" s="6"/>
      <c r="QLV74" s="6"/>
      <c r="QLW74" s="6"/>
      <c r="QLX74" s="6"/>
      <c r="QLY74" s="6"/>
      <c r="QLZ74" s="6"/>
      <c r="QMA74" s="6"/>
      <c r="QMB74" s="6"/>
      <c r="QMC74" s="6"/>
      <c r="QMD74" s="6"/>
      <c r="QME74" s="6"/>
      <c r="QMF74" s="6"/>
      <c r="QMG74" s="6"/>
      <c r="QMH74" s="6"/>
      <c r="QMI74" s="6"/>
      <c r="QMJ74" s="6"/>
      <c r="QMK74" s="6"/>
      <c r="QML74" s="6"/>
      <c r="QMM74" s="6"/>
      <c r="QMN74" s="6"/>
      <c r="QMO74" s="6"/>
      <c r="QMP74" s="6"/>
      <c r="QMQ74" s="6"/>
      <c r="QMR74" s="6"/>
      <c r="QMS74" s="6"/>
      <c r="QMT74" s="6"/>
      <c r="QMU74" s="6"/>
      <c r="QMV74" s="6"/>
      <c r="QMW74" s="6"/>
      <c r="QMX74" s="6"/>
      <c r="QMY74" s="6"/>
      <c r="QMZ74" s="6"/>
      <c r="QNA74" s="6"/>
      <c r="QNB74" s="6"/>
      <c r="QNC74" s="6"/>
      <c r="QND74" s="6"/>
      <c r="QNE74" s="6"/>
      <c r="QNF74" s="6"/>
      <c r="QNG74" s="6"/>
      <c r="QNH74" s="6"/>
      <c r="QNI74" s="6"/>
      <c r="QNJ74" s="6"/>
      <c r="QNK74" s="6"/>
      <c r="QNL74" s="6"/>
      <c r="QNM74" s="6"/>
      <c r="QNN74" s="6"/>
      <c r="QNO74" s="6"/>
      <c r="QNP74" s="6"/>
      <c r="QNQ74" s="6"/>
      <c r="QNR74" s="6"/>
      <c r="QNS74" s="6"/>
      <c r="QNT74" s="6"/>
      <c r="QNU74" s="6"/>
      <c r="QNV74" s="6"/>
      <c r="QNW74" s="6"/>
      <c r="QNX74" s="6"/>
      <c r="QNY74" s="6"/>
      <c r="QNZ74" s="6"/>
      <c r="QOA74" s="6"/>
      <c r="QOB74" s="6"/>
      <c r="QOC74" s="6"/>
      <c r="QOD74" s="6"/>
      <c r="QOE74" s="6"/>
      <c r="QOF74" s="6"/>
      <c r="QOG74" s="6"/>
      <c r="QOH74" s="6"/>
      <c r="QOI74" s="6"/>
      <c r="QOJ74" s="6"/>
      <c r="QOK74" s="6"/>
      <c r="QOL74" s="6"/>
      <c r="QOM74" s="6"/>
      <c r="QON74" s="6"/>
      <c r="QOO74" s="6"/>
      <c r="QOP74" s="6"/>
      <c r="QOQ74" s="6"/>
      <c r="QOR74" s="6"/>
      <c r="QOS74" s="6"/>
      <c r="QOT74" s="6"/>
      <c r="QOU74" s="6"/>
      <c r="QOV74" s="6"/>
      <c r="QOW74" s="6"/>
      <c r="QOX74" s="6"/>
      <c r="QOY74" s="6"/>
      <c r="QOZ74" s="6"/>
      <c r="QPA74" s="6"/>
      <c r="QPB74" s="6"/>
      <c r="QPC74" s="6"/>
      <c r="QPD74" s="6"/>
      <c r="QPE74" s="6"/>
      <c r="QPF74" s="6"/>
      <c r="QPG74" s="6"/>
      <c r="QPH74" s="6"/>
      <c r="QPI74" s="6"/>
      <c r="QPJ74" s="6"/>
      <c r="QPK74" s="6"/>
      <c r="QPL74" s="6"/>
      <c r="QPM74" s="6"/>
      <c r="QPN74" s="6"/>
      <c r="QPO74" s="6"/>
      <c r="QPP74" s="6"/>
      <c r="QPQ74" s="6"/>
      <c r="QPR74" s="6"/>
      <c r="QPS74" s="6"/>
      <c r="QPT74" s="6"/>
      <c r="QPU74" s="6"/>
      <c r="QPV74" s="6"/>
      <c r="QPW74" s="6"/>
      <c r="QPX74" s="6"/>
      <c r="QPY74" s="6"/>
      <c r="QPZ74" s="6"/>
      <c r="QQA74" s="6"/>
      <c r="QQB74" s="6"/>
      <c r="QQC74" s="6"/>
      <c r="QQD74" s="6"/>
      <c r="QQE74" s="6"/>
      <c r="QQF74" s="6"/>
      <c r="QQG74" s="6"/>
      <c r="QQH74" s="6"/>
      <c r="QQI74" s="6"/>
      <c r="QQJ74" s="6"/>
      <c r="QQK74" s="6"/>
      <c r="QQL74" s="6"/>
      <c r="QQM74" s="6"/>
      <c r="QQN74" s="6"/>
      <c r="QQO74" s="6"/>
      <c r="QQP74" s="6"/>
      <c r="QQQ74" s="6"/>
      <c r="QQR74" s="6"/>
      <c r="QQS74" s="6"/>
      <c r="QQT74" s="6"/>
      <c r="QQU74" s="6"/>
      <c r="QQV74" s="6"/>
      <c r="QQW74" s="6"/>
      <c r="QQX74" s="6"/>
      <c r="QQY74" s="6"/>
      <c r="QQZ74" s="6"/>
      <c r="QRA74" s="6"/>
      <c r="QRB74" s="6"/>
      <c r="QRC74" s="6"/>
      <c r="QRD74" s="6"/>
      <c r="QRE74" s="6"/>
      <c r="QRF74" s="6"/>
      <c r="QRG74" s="6"/>
      <c r="QRH74" s="6"/>
      <c r="QRI74" s="6"/>
      <c r="QRJ74" s="6"/>
      <c r="QRK74" s="6"/>
      <c r="QRL74" s="6"/>
      <c r="QRM74" s="6"/>
      <c r="QRN74" s="6"/>
      <c r="QRO74" s="6"/>
      <c r="QRP74" s="6"/>
      <c r="QRQ74" s="6"/>
      <c r="QRR74" s="6"/>
      <c r="QRS74" s="6"/>
      <c r="QRT74" s="6"/>
      <c r="QRU74" s="6"/>
      <c r="QRV74" s="6"/>
      <c r="QRW74" s="6"/>
      <c r="QRX74" s="6"/>
      <c r="QRY74" s="6"/>
      <c r="QRZ74" s="6"/>
      <c r="QSA74" s="6"/>
      <c r="QSB74" s="6"/>
      <c r="QSC74" s="6"/>
      <c r="QSD74" s="6"/>
      <c r="QSE74" s="6"/>
      <c r="QSF74" s="6"/>
      <c r="QSG74" s="6"/>
      <c r="QSH74" s="6"/>
      <c r="QSI74" s="6"/>
      <c r="QSJ74" s="6"/>
      <c r="QSK74" s="6"/>
      <c r="QSL74" s="6"/>
      <c r="QSM74" s="6"/>
      <c r="QSN74" s="6"/>
      <c r="QSO74" s="6"/>
      <c r="QSP74" s="6"/>
      <c r="QSQ74" s="6"/>
      <c r="QSR74" s="6"/>
      <c r="QSS74" s="6"/>
      <c r="QST74" s="6"/>
      <c r="QSU74" s="6"/>
      <c r="QSV74" s="6"/>
      <c r="QSW74" s="6"/>
      <c r="QSX74" s="6"/>
      <c r="QSY74" s="6"/>
      <c r="QSZ74" s="6"/>
      <c r="QTA74" s="6"/>
      <c r="QTB74" s="6"/>
      <c r="QTC74" s="6"/>
      <c r="QTD74" s="6"/>
      <c r="QTE74" s="6"/>
      <c r="QTF74" s="6"/>
      <c r="QTG74" s="6"/>
      <c r="QTH74" s="6"/>
      <c r="QTI74" s="6"/>
      <c r="QTJ74" s="6"/>
      <c r="QTK74" s="6"/>
      <c r="QTL74" s="6"/>
      <c r="QTM74" s="6"/>
      <c r="QTN74" s="6"/>
      <c r="QTO74" s="6"/>
      <c r="QTP74" s="6"/>
      <c r="QTQ74" s="6"/>
      <c r="QTR74" s="6"/>
      <c r="QTS74" s="6"/>
      <c r="QTT74" s="6"/>
      <c r="QTU74" s="6"/>
      <c r="QTV74" s="6"/>
      <c r="QTW74" s="6"/>
      <c r="QTX74" s="6"/>
      <c r="QTY74" s="6"/>
      <c r="QTZ74" s="6"/>
      <c r="QUA74" s="6"/>
      <c r="QUB74" s="6"/>
      <c r="QUC74" s="6"/>
      <c r="QUD74" s="6"/>
      <c r="QUE74" s="6"/>
      <c r="QUF74" s="6"/>
      <c r="QUG74" s="6"/>
      <c r="QUH74" s="6"/>
      <c r="QUI74" s="6"/>
      <c r="QUJ74" s="6"/>
      <c r="QUK74" s="6"/>
      <c r="QUL74" s="6"/>
      <c r="QUM74" s="6"/>
      <c r="QUN74" s="6"/>
      <c r="QUO74" s="6"/>
      <c r="QUP74" s="6"/>
      <c r="QUQ74" s="6"/>
      <c r="QUR74" s="6"/>
      <c r="QUS74" s="6"/>
      <c r="QUT74" s="6"/>
      <c r="QUU74" s="6"/>
      <c r="QUV74" s="6"/>
      <c r="QUW74" s="6"/>
      <c r="QUX74" s="6"/>
      <c r="QUY74" s="6"/>
      <c r="QUZ74" s="6"/>
      <c r="QVA74" s="6"/>
      <c r="QVB74" s="6"/>
      <c r="QVC74" s="6"/>
      <c r="QVD74" s="6"/>
      <c r="QVE74" s="6"/>
      <c r="QVF74" s="6"/>
      <c r="QVG74" s="6"/>
      <c r="QVH74" s="6"/>
      <c r="QVI74" s="6"/>
      <c r="QVJ74" s="6"/>
      <c r="QVK74" s="6"/>
      <c r="QVL74" s="6"/>
      <c r="QVM74" s="6"/>
      <c r="QVN74" s="6"/>
      <c r="QVO74" s="6"/>
      <c r="QVP74" s="6"/>
      <c r="QVQ74" s="6"/>
      <c r="QVR74" s="6"/>
      <c r="QVS74" s="6"/>
      <c r="QVT74" s="6"/>
      <c r="QVU74" s="6"/>
      <c r="QVV74" s="6"/>
      <c r="QVW74" s="6"/>
      <c r="QVX74" s="6"/>
      <c r="QVY74" s="6"/>
      <c r="QVZ74" s="6"/>
      <c r="QWA74" s="6"/>
      <c r="QWB74" s="6"/>
      <c r="QWC74" s="6"/>
      <c r="QWD74" s="6"/>
      <c r="QWE74" s="6"/>
      <c r="QWF74" s="6"/>
      <c r="QWG74" s="6"/>
      <c r="QWH74" s="6"/>
      <c r="QWI74" s="6"/>
      <c r="QWJ74" s="6"/>
      <c r="QWK74" s="6"/>
      <c r="QWL74" s="6"/>
      <c r="QWM74" s="6"/>
      <c r="QWN74" s="6"/>
      <c r="QWO74" s="6"/>
      <c r="QWP74" s="6"/>
      <c r="QWQ74" s="6"/>
      <c r="QWR74" s="6"/>
      <c r="QWS74" s="6"/>
      <c r="QWT74" s="6"/>
      <c r="QWU74" s="6"/>
      <c r="QWV74" s="6"/>
      <c r="QWW74" s="6"/>
      <c r="QWX74" s="6"/>
      <c r="QWY74" s="6"/>
      <c r="QWZ74" s="6"/>
      <c r="QXA74" s="6"/>
      <c r="QXB74" s="6"/>
      <c r="QXC74" s="6"/>
      <c r="QXD74" s="6"/>
      <c r="QXE74" s="6"/>
      <c r="QXF74" s="6"/>
      <c r="QXG74" s="6"/>
      <c r="QXH74" s="6"/>
      <c r="QXI74" s="6"/>
      <c r="QXJ74" s="6"/>
      <c r="QXK74" s="6"/>
      <c r="QXL74" s="6"/>
      <c r="QXM74" s="6"/>
      <c r="QXN74" s="6"/>
      <c r="QXO74" s="6"/>
      <c r="QXP74" s="6"/>
      <c r="QXQ74" s="6"/>
      <c r="QXR74" s="6"/>
      <c r="QXS74" s="6"/>
      <c r="QXT74" s="6"/>
      <c r="QXU74" s="6"/>
      <c r="QXV74" s="6"/>
      <c r="QXW74" s="6"/>
      <c r="QXX74" s="6"/>
      <c r="QXY74" s="6"/>
      <c r="QXZ74" s="6"/>
      <c r="QYA74" s="6"/>
      <c r="QYB74" s="6"/>
      <c r="QYC74" s="6"/>
      <c r="QYD74" s="6"/>
      <c r="QYE74" s="6"/>
      <c r="QYF74" s="6"/>
      <c r="QYG74" s="6"/>
      <c r="QYH74" s="6"/>
      <c r="QYI74" s="6"/>
      <c r="QYJ74" s="6"/>
      <c r="QYK74" s="6"/>
      <c r="QYL74" s="6"/>
      <c r="QYM74" s="6"/>
      <c r="QYN74" s="6"/>
      <c r="QYO74" s="6"/>
      <c r="QYP74" s="6"/>
      <c r="QYQ74" s="6"/>
      <c r="QYR74" s="6"/>
      <c r="QYS74" s="6"/>
      <c r="QYT74" s="6"/>
      <c r="QYU74" s="6"/>
      <c r="QYV74" s="6"/>
      <c r="QYW74" s="6"/>
      <c r="QYX74" s="6"/>
      <c r="QYY74" s="6"/>
      <c r="QYZ74" s="6"/>
      <c r="QZA74" s="6"/>
      <c r="QZB74" s="6"/>
      <c r="QZC74" s="6"/>
      <c r="QZD74" s="6"/>
      <c r="QZE74" s="6"/>
      <c r="QZF74" s="6"/>
      <c r="QZG74" s="6"/>
      <c r="QZH74" s="6"/>
      <c r="QZI74" s="6"/>
      <c r="QZJ74" s="6"/>
      <c r="QZK74" s="6"/>
      <c r="QZL74" s="6"/>
      <c r="QZM74" s="6"/>
      <c r="QZN74" s="6"/>
      <c r="QZO74" s="6"/>
      <c r="QZP74" s="6"/>
      <c r="QZQ74" s="6"/>
      <c r="QZR74" s="6"/>
      <c r="QZS74" s="6"/>
      <c r="QZT74" s="6"/>
      <c r="QZU74" s="6"/>
      <c r="QZV74" s="6"/>
      <c r="QZW74" s="6"/>
      <c r="QZX74" s="6"/>
      <c r="QZY74" s="6"/>
      <c r="QZZ74" s="6"/>
      <c r="RAA74" s="6"/>
      <c r="RAB74" s="6"/>
      <c r="RAC74" s="6"/>
      <c r="RAD74" s="6"/>
      <c r="RAE74" s="6"/>
      <c r="RAF74" s="6"/>
      <c r="RAG74" s="6"/>
      <c r="RAH74" s="6"/>
      <c r="RAI74" s="6"/>
      <c r="RAJ74" s="6"/>
      <c r="RAK74" s="6"/>
      <c r="RAL74" s="6"/>
      <c r="RAM74" s="6"/>
      <c r="RAN74" s="6"/>
      <c r="RAO74" s="6"/>
      <c r="RAP74" s="6"/>
      <c r="RAQ74" s="6"/>
      <c r="RAR74" s="6"/>
      <c r="RAS74" s="6"/>
      <c r="RAT74" s="6"/>
      <c r="RAU74" s="6"/>
      <c r="RAV74" s="6"/>
      <c r="RAW74" s="6"/>
      <c r="RAX74" s="6"/>
      <c r="RAY74" s="6"/>
      <c r="RAZ74" s="6"/>
      <c r="RBA74" s="6"/>
      <c r="RBB74" s="6"/>
      <c r="RBC74" s="6"/>
      <c r="RBD74" s="6"/>
      <c r="RBE74" s="6"/>
      <c r="RBF74" s="6"/>
      <c r="RBG74" s="6"/>
      <c r="RBH74" s="6"/>
      <c r="RBI74" s="6"/>
      <c r="RBJ74" s="6"/>
      <c r="RBK74" s="6"/>
      <c r="RBL74" s="6"/>
      <c r="RBM74" s="6"/>
      <c r="RBN74" s="6"/>
      <c r="RBO74" s="6"/>
      <c r="RBP74" s="6"/>
      <c r="RBQ74" s="6"/>
      <c r="RBR74" s="6"/>
      <c r="RBS74" s="6"/>
      <c r="RBT74" s="6"/>
      <c r="RBU74" s="6"/>
      <c r="RBV74" s="6"/>
      <c r="RBW74" s="6"/>
      <c r="RBX74" s="6"/>
      <c r="RBY74" s="6"/>
      <c r="RBZ74" s="6"/>
      <c r="RCA74" s="6"/>
      <c r="RCB74" s="6"/>
      <c r="RCC74" s="6"/>
      <c r="RCD74" s="6"/>
      <c r="RCE74" s="6"/>
      <c r="RCF74" s="6"/>
      <c r="RCG74" s="6"/>
      <c r="RCH74" s="6"/>
      <c r="RCI74" s="6"/>
      <c r="RCJ74" s="6"/>
      <c r="RCK74" s="6"/>
      <c r="RCL74" s="6"/>
      <c r="RCM74" s="6"/>
      <c r="RCN74" s="6"/>
      <c r="RCO74" s="6"/>
      <c r="RCP74" s="6"/>
      <c r="RCQ74" s="6"/>
      <c r="RCR74" s="6"/>
      <c r="RCS74" s="6"/>
      <c r="RCT74" s="6"/>
      <c r="RCU74" s="6"/>
      <c r="RCV74" s="6"/>
      <c r="RCW74" s="6"/>
      <c r="RCX74" s="6"/>
      <c r="RCY74" s="6"/>
      <c r="RCZ74" s="6"/>
      <c r="RDA74" s="6"/>
      <c r="RDB74" s="6"/>
      <c r="RDC74" s="6"/>
      <c r="RDD74" s="6"/>
      <c r="RDE74" s="6"/>
      <c r="RDF74" s="6"/>
      <c r="RDG74" s="6"/>
      <c r="RDH74" s="6"/>
      <c r="RDI74" s="6"/>
      <c r="RDJ74" s="6"/>
      <c r="RDK74" s="6"/>
      <c r="RDL74" s="6"/>
      <c r="RDM74" s="6"/>
      <c r="RDN74" s="6"/>
      <c r="RDO74" s="6"/>
      <c r="RDP74" s="6"/>
      <c r="RDQ74" s="6"/>
      <c r="RDR74" s="6"/>
      <c r="RDS74" s="6"/>
      <c r="RDT74" s="6"/>
      <c r="RDU74" s="6"/>
      <c r="RDV74" s="6"/>
      <c r="RDW74" s="6"/>
      <c r="RDX74" s="6"/>
      <c r="RDY74" s="6"/>
      <c r="RDZ74" s="6"/>
      <c r="REA74" s="6"/>
      <c r="REB74" s="6"/>
      <c r="REC74" s="6"/>
      <c r="RED74" s="6"/>
      <c r="REE74" s="6"/>
      <c r="REF74" s="6"/>
      <c r="REG74" s="6"/>
      <c r="REH74" s="6"/>
      <c r="REI74" s="6"/>
      <c r="REJ74" s="6"/>
      <c r="REK74" s="6"/>
      <c r="REL74" s="6"/>
      <c r="REM74" s="6"/>
      <c r="REN74" s="6"/>
      <c r="REO74" s="6"/>
      <c r="REP74" s="6"/>
      <c r="REQ74" s="6"/>
      <c r="RER74" s="6"/>
      <c r="RES74" s="6"/>
      <c r="RET74" s="6"/>
      <c r="REU74" s="6"/>
      <c r="REV74" s="6"/>
      <c r="REW74" s="6"/>
      <c r="REX74" s="6"/>
      <c r="REY74" s="6"/>
      <c r="REZ74" s="6"/>
      <c r="RFA74" s="6"/>
      <c r="RFB74" s="6"/>
      <c r="RFC74" s="6"/>
      <c r="RFD74" s="6"/>
      <c r="RFE74" s="6"/>
      <c r="RFF74" s="6"/>
      <c r="RFG74" s="6"/>
      <c r="RFH74" s="6"/>
      <c r="RFI74" s="6"/>
      <c r="RFJ74" s="6"/>
      <c r="RFK74" s="6"/>
      <c r="RFL74" s="6"/>
      <c r="RFM74" s="6"/>
      <c r="RFN74" s="6"/>
      <c r="RFO74" s="6"/>
      <c r="RFP74" s="6"/>
      <c r="RFQ74" s="6"/>
      <c r="RFR74" s="6"/>
      <c r="RFS74" s="6"/>
      <c r="RFT74" s="6"/>
      <c r="RFU74" s="6"/>
      <c r="RFV74" s="6"/>
      <c r="RFW74" s="6"/>
      <c r="RFX74" s="6"/>
      <c r="RFY74" s="6"/>
      <c r="RFZ74" s="6"/>
      <c r="RGA74" s="6"/>
      <c r="RGB74" s="6"/>
      <c r="RGC74" s="6"/>
      <c r="RGD74" s="6"/>
      <c r="RGE74" s="6"/>
      <c r="RGF74" s="6"/>
      <c r="RGG74" s="6"/>
      <c r="RGH74" s="6"/>
      <c r="RGI74" s="6"/>
      <c r="RGJ74" s="6"/>
      <c r="RGK74" s="6"/>
      <c r="RGL74" s="6"/>
      <c r="RGM74" s="6"/>
      <c r="RGN74" s="6"/>
      <c r="RGO74" s="6"/>
      <c r="RGP74" s="6"/>
      <c r="RGQ74" s="6"/>
      <c r="RGR74" s="6"/>
      <c r="RGS74" s="6"/>
      <c r="RGT74" s="6"/>
      <c r="RGU74" s="6"/>
      <c r="RGV74" s="6"/>
      <c r="RGW74" s="6"/>
      <c r="RGX74" s="6"/>
      <c r="RGY74" s="6"/>
      <c r="RGZ74" s="6"/>
      <c r="RHA74" s="6"/>
      <c r="RHB74" s="6"/>
      <c r="RHC74" s="6"/>
      <c r="RHD74" s="6"/>
      <c r="RHE74" s="6"/>
      <c r="RHF74" s="6"/>
      <c r="RHG74" s="6"/>
      <c r="RHH74" s="6"/>
      <c r="RHI74" s="6"/>
      <c r="RHJ74" s="6"/>
      <c r="RHK74" s="6"/>
      <c r="RHL74" s="6"/>
      <c r="RHM74" s="6"/>
      <c r="RHN74" s="6"/>
      <c r="RHO74" s="6"/>
      <c r="RHP74" s="6"/>
      <c r="RHQ74" s="6"/>
      <c r="RHR74" s="6"/>
      <c r="RHS74" s="6"/>
      <c r="RHT74" s="6"/>
      <c r="RHU74" s="6"/>
      <c r="RHV74" s="6"/>
      <c r="RHW74" s="6"/>
      <c r="RHX74" s="6"/>
      <c r="RHY74" s="6"/>
      <c r="RHZ74" s="6"/>
      <c r="RIA74" s="6"/>
      <c r="RIB74" s="6"/>
      <c r="RIC74" s="6"/>
      <c r="RID74" s="6"/>
      <c r="RIE74" s="6"/>
      <c r="RIF74" s="6"/>
      <c r="RIG74" s="6"/>
      <c r="RIH74" s="6"/>
      <c r="RII74" s="6"/>
      <c r="RIJ74" s="6"/>
      <c r="RIK74" s="6"/>
      <c r="RIL74" s="6"/>
      <c r="RIM74" s="6"/>
      <c r="RIN74" s="6"/>
      <c r="RIO74" s="6"/>
      <c r="RIP74" s="6"/>
      <c r="RIQ74" s="6"/>
      <c r="RIR74" s="6"/>
      <c r="RIS74" s="6"/>
      <c r="RIT74" s="6"/>
      <c r="RIU74" s="6"/>
      <c r="RIV74" s="6"/>
      <c r="RIW74" s="6"/>
      <c r="RIX74" s="6"/>
      <c r="RIY74" s="6"/>
      <c r="RIZ74" s="6"/>
      <c r="RJA74" s="6"/>
      <c r="RJB74" s="6"/>
      <c r="RJC74" s="6"/>
      <c r="RJD74" s="6"/>
      <c r="RJE74" s="6"/>
      <c r="RJF74" s="6"/>
      <c r="RJG74" s="6"/>
      <c r="RJH74" s="6"/>
      <c r="RJI74" s="6"/>
      <c r="RJJ74" s="6"/>
      <c r="RJK74" s="6"/>
      <c r="RJL74" s="6"/>
      <c r="RJM74" s="6"/>
      <c r="RJN74" s="6"/>
      <c r="RJO74" s="6"/>
      <c r="RJP74" s="6"/>
      <c r="RJQ74" s="6"/>
      <c r="RJR74" s="6"/>
      <c r="RJS74" s="6"/>
      <c r="RJT74" s="6"/>
      <c r="RJU74" s="6"/>
      <c r="RJV74" s="6"/>
      <c r="RJW74" s="6"/>
      <c r="RJX74" s="6"/>
      <c r="RJY74" s="6"/>
      <c r="RJZ74" s="6"/>
      <c r="RKA74" s="6"/>
      <c r="RKB74" s="6"/>
      <c r="RKC74" s="6"/>
      <c r="RKD74" s="6"/>
      <c r="RKE74" s="6"/>
      <c r="RKF74" s="6"/>
      <c r="RKG74" s="6"/>
      <c r="RKH74" s="6"/>
      <c r="RKI74" s="6"/>
      <c r="RKJ74" s="6"/>
      <c r="RKK74" s="6"/>
      <c r="RKL74" s="6"/>
      <c r="RKM74" s="6"/>
      <c r="RKN74" s="6"/>
      <c r="RKO74" s="6"/>
      <c r="RKP74" s="6"/>
      <c r="RKQ74" s="6"/>
      <c r="RKR74" s="6"/>
      <c r="RKS74" s="6"/>
      <c r="RKT74" s="6"/>
      <c r="RKU74" s="6"/>
      <c r="RKV74" s="6"/>
      <c r="RKW74" s="6"/>
      <c r="RKX74" s="6"/>
      <c r="RKY74" s="6"/>
      <c r="RKZ74" s="6"/>
      <c r="RLA74" s="6"/>
      <c r="RLB74" s="6"/>
      <c r="RLC74" s="6"/>
      <c r="RLD74" s="6"/>
      <c r="RLE74" s="6"/>
      <c r="RLF74" s="6"/>
      <c r="RLG74" s="6"/>
      <c r="RLH74" s="6"/>
      <c r="RLI74" s="6"/>
      <c r="RLJ74" s="6"/>
      <c r="RLK74" s="6"/>
      <c r="RLL74" s="6"/>
      <c r="RLM74" s="6"/>
      <c r="RLN74" s="6"/>
      <c r="RLO74" s="6"/>
      <c r="RLP74" s="6"/>
      <c r="RLQ74" s="6"/>
      <c r="RLR74" s="6"/>
      <c r="RLS74" s="6"/>
      <c r="RLT74" s="6"/>
      <c r="RLU74" s="6"/>
      <c r="RLV74" s="6"/>
      <c r="RLW74" s="6"/>
      <c r="RLX74" s="6"/>
      <c r="RLY74" s="6"/>
      <c r="RLZ74" s="6"/>
      <c r="RMA74" s="6"/>
      <c r="RMB74" s="6"/>
      <c r="RMC74" s="6"/>
      <c r="RMD74" s="6"/>
      <c r="RME74" s="6"/>
      <c r="RMF74" s="6"/>
      <c r="RMG74" s="6"/>
      <c r="RMH74" s="6"/>
      <c r="RMI74" s="6"/>
      <c r="RMJ74" s="6"/>
      <c r="RMK74" s="6"/>
      <c r="RML74" s="6"/>
      <c r="RMM74" s="6"/>
      <c r="RMN74" s="6"/>
      <c r="RMO74" s="6"/>
      <c r="RMP74" s="6"/>
      <c r="RMQ74" s="6"/>
      <c r="RMR74" s="6"/>
      <c r="RMS74" s="6"/>
      <c r="RMT74" s="6"/>
      <c r="RMU74" s="6"/>
      <c r="RMV74" s="6"/>
      <c r="RMW74" s="6"/>
      <c r="RMX74" s="6"/>
      <c r="RMY74" s="6"/>
      <c r="RMZ74" s="6"/>
      <c r="RNA74" s="6"/>
      <c r="RNB74" s="6"/>
      <c r="RNC74" s="6"/>
      <c r="RND74" s="6"/>
      <c r="RNE74" s="6"/>
      <c r="RNF74" s="6"/>
      <c r="RNG74" s="6"/>
      <c r="RNH74" s="6"/>
      <c r="RNI74" s="6"/>
      <c r="RNJ74" s="6"/>
      <c r="RNK74" s="6"/>
      <c r="RNL74" s="6"/>
      <c r="RNM74" s="6"/>
      <c r="RNN74" s="6"/>
      <c r="RNO74" s="6"/>
      <c r="RNP74" s="6"/>
      <c r="RNQ74" s="6"/>
      <c r="RNR74" s="6"/>
      <c r="RNS74" s="6"/>
      <c r="RNT74" s="6"/>
      <c r="RNU74" s="6"/>
      <c r="RNV74" s="6"/>
      <c r="RNW74" s="6"/>
      <c r="RNX74" s="6"/>
      <c r="RNY74" s="6"/>
      <c r="RNZ74" s="6"/>
      <c r="ROA74" s="6"/>
      <c r="ROB74" s="6"/>
      <c r="ROC74" s="6"/>
      <c r="ROD74" s="6"/>
      <c r="ROE74" s="6"/>
      <c r="ROF74" s="6"/>
      <c r="ROG74" s="6"/>
      <c r="ROH74" s="6"/>
      <c r="ROI74" s="6"/>
      <c r="ROJ74" s="6"/>
      <c r="ROK74" s="6"/>
      <c r="ROL74" s="6"/>
      <c r="ROM74" s="6"/>
      <c r="RON74" s="6"/>
      <c r="ROO74" s="6"/>
      <c r="ROP74" s="6"/>
      <c r="ROQ74" s="6"/>
      <c r="ROR74" s="6"/>
      <c r="ROS74" s="6"/>
      <c r="ROT74" s="6"/>
      <c r="ROU74" s="6"/>
      <c r="ROV74" s="6"/>
      <c r="ROW74" s="6"/>
      <c r="ROX74" s="6"/>
      <c r="ROY74" s="6"/>
      <c r="ROZ74" s="6"/>
      <c r="RPA74" s="6"/>
      <c r="RPB74" s="6"/>
      <c r="RPC74" s="6"/>
      <c r="RPD74" s="6"/>
      <c r="RPE74" s="6"/>
      <c r="RPF74" s="6"/>
      <c r="RPG74" s="6"/>
      <c r="RPH74" s="6"/>
      <c r="RPI74" s="6"/>
      <c r="RPJ74" s="6"/>
      <c r="RPK74" s="6"/>
      <c r="RPL74" s="6"/>
      <c r="RPM74" s="6"/>
      <c r="RPN74" s="6"/>
      <c r="RPO74" s="6"/>
      <c r="RPP74" s="6"/>
      <c r="RPQ74" s="6"/>
      <c r="RPR74" s="6"/>
      <c r="RPS74" s="6"/>
      <c r="RPT74" s="6"/>
      <c r="RPU74" s="6"/>
      <c r="RPV74" s="6"/>
      <c r="RPW74" s="6"/>
      <c r="RPX74" s="6"/>
      <c r="RPY74" s="6"/>
      <c r="RPZ74" s="6"/>
      <c r="RQA74" s="6"/>
      <c r="RQB74" s="6"/>
      <c r="RQC74" s="6"/>
      <c r="RQD74" s="6"/>
      <c r="RQE74" s="6"/>
      <c r="RQF74" s="6"/>
      <c r="RQG74" s="6"/>
      <c r="RQH74" s="6"/>
      <c r="RQI74" s="6"/>
      <c r="RQJ74" s="6"/>
      <c r="RQK74" s="6"/>
      <c r="RQL74" s="6"/>
      <c r="RQM74" s="6"/>
      <c r="RQN74" s="6"/>
      <c r="RQO74" s="6"/>
      <c r="RQP74" s="6"/>
      <c r="RQQ74" s="6"/>
      <c r="RQR74" s="6"/>
      <c r="RQS74" s="6"/>
      <c r="RQT74" s="6"/>
      <c r="RQU74" s="6"/>
      <c r="RQV74" s="6"/>
      <c r="RQW74" s="6"/>
      <c r="RQX74" s="6"/>
      <c r="RQY74" s="6"/>
      <c r="RQZ74" s="6"/>
      <c r="RRA74" s="6"/>
      <c r="RRB74" s="6"/>
      <c r="RRC74" s="6"/>
      <c r="RRD74" s="6"/>
      <c r="RRE74" s="6"/>
      <c r="RRF74" s="6"/>
      <c r="RRG74" s="6"/>
      <c r="RRH74" s="6"/>
      <c r="RRI74" s="6"/>
      <c r="RRJ74" s="6"/>
      <c r="RRK74" s="6"/>
      <c r="RRL74" s="6"/>
      <c r="RRM74" s="6"/>
      <c r="RRN74" s="6"/>
      <c r="RRO74" s="6"/>
      <c r="RRP74" s="6"/>
      <c r="RRQ74" s="6"/>
      <c r="RRR74" s="6"/>
      <c r="RRS74" s="6"/>
      <c r="RRT74" s="6"/>
      <c r="RRU74" s="6"/>
      <c r="RRV74" s="6"/>
      <c r="RRW74" s="6"/>
      <c r="RRX74" s="6"/>
      <c r="RRY74" s="6"/>
      <c r="RRZ74" s="6"/>
      <c r="RSA74" s="6"/>
      <c r="RSB74" s="6"/>
      <c r="RSC74" s="6"/>
      <c r="RSD74" s="6"/>
      <c r="RSE74" s="6"/>
      <c r="RSF74" s="6"/>
      <c r="RSG74" s="6"/>
      <c r="RSH74" s="6"/>
      <c r="RSI74" s="6"/>
      <c r="RSJ74" s="6"/>
      <c r="RSK74" s="6"/>
      <c r="RSL74" s="6"/>
      <c r="RSM74" s="6"/>
      <c r="RSN74" s="6"/>
      <c r="RSO74" s="6"/>
      <c r="RSP74" s="6"/>
      <c r="RSQ74" s="6"/>
      <c r="RSR74" s="6"/>
      <c r="RSS74" s="6"/>
      <c r="RST74" s="6"/>
      <c r="RSU74" s="6"/>
      <c r="RSV74" s="6"/>
      <c r="RSW74" s="6"/>
      <c r="RSX74" s="6"/>
      <c r="RSY74" s="6"/>
      <c r="RSZ74" s="6"/>
      <c r="RTA74" s="6"/>
      <c r="RTB74" s="6"/>
      <c r="RTC74" s="6"/>
      <c r="RTD74" s="6"/>
      <c r="RTE74" s="6"/>
      <c r="RTF74" s="6"/>
      <c r="RTG74" s="6"/>
      <c r="RTH74" s="6"/>
      <c r="RTI74" s="6"/>
      <c r="RTJ74" s="6"/>
      <c r="RTK74" s="6"/>
      <c r="RTL74" s="6"/>
      <c r="RTM74" s="6"/>
      <c r="RTN74" s="6"/>
      <c r="RTO74" s="6"/>
      <c r="RTP74" s="6"/>
      <c r="RTQ74" s="6"/>
      <c r="RTR74" s="6"/>
      <c r="RTS74" s="6"/>
      <c r="RTT74" s="6"/>
      <c r="RTU74" s="6"/>
      <c r="RTV74" s="6"/>
      <c r="RTW74" s="6"/>
      <c r="RTX74" s="6"/>
      <c r="RTY74" s="6"/>
      <c r="RTZ74" s="6"/>
      <c r="RUA74" s="6"/>
      <c r="RUB74" s="6"/>
      <c r="RUC74" s="6"/>
      <c r="RUD74" s="6"/>
      <c r="RUE74" s="6"/>
      <c r="RUF74" s="6"/>
      <c r="RUG74" s="6"/>
      <c r="RUH74" s="6"/>
      <c r="RUI74" s="6"/>
      <c r="RUJ74" s="6"/>
      <c r="RUK74" s="6"/>
      <c r="RUL74" s="6"/>
      <c r="RUM74" s="6"/>
      <c r="RUN74" s="6"/>
      <c r="RUO74" s="6"/>
      <c r="RUP74" s="6"/>
      <c r="RUQ74" s="6"/>
      <c r="RUR74" s="6"/>
      <c r="RUS74" s="6"/>
      <c r="RUT74" s="6"/>
      <c r="RUU74" s="6"/>
      <c r="RUV74" s="6"/>
      <c r="RUW74" s="6"/>
      <c r="RUX74" s="6"/>
      <c r="RUY74" s="6"/>
      <c r="RUZ74" s="6"/>
      <c r="RVA74" s="6"/>
      <c r="RVB74" s="6"/>
      <c r="RVC74" s="6"/>
      <c r="RVD74" s="6"/>
      <c r="RVE74" s="6"/>
      <c r="RVF74" s="6"/>
      <c r="RVG74" s="6"/>
      <c r="RVH74" s="6"/>
      <c r="RVI74" s="6"/>
      <c r="RVJ74" s="6"/>
      <c r="RVK74" s="6"/>
      <c r="RVL74" s="6"/>
      <c r="RVM74" s="6"/>
      <c r="RVN74" s="6"/>
      <c r="RVO74" s="6"/>
      <c r="RVP74" s="6"/>
      <c r="RVQ74" s="6"/>
      <c r="RVR74" s="6"/>
      <c r="RVS74" s="6"/>
      <c r="RVT74" s="6"/>
      <c r="RVU74" s="6"/>
      <c r="RVV74" s="6"/>
      <c r="RVW74" s="6"/>
      <c r="RVX74" s="6"/>
      <c r="RVY74" s="6"/>
      <c r="RVZ74" s="6"/>
      <c r="RWA74" s="6"/>
      <c r="RWB74" s="6"/>
      <c r="RWC74" s="6"/>
      <c r="RWD74" s="6"/>
      <c r="RWE74" s="6"/>
      <c r="RWF74" s="6"/>
      <c r="RWG74" s="6"/>
      <c r="RWH74" s="6"/>
      <c r="RWI74" s="6"/>
      <c r="RWJ74" s="6"/>
      <c r="RWK74" s="6"/>
      <c r="RWL74" s="6"/>
      <c r="RWM74" s="6"/>
      <c r="RWN74" s="6"/>
      <c r="RWO74" s="6"/>
      <c r="RWP74" s="6"/>
      <c r="RWQ74" s="6"/>
      <c r="RWR74" s="6"/>
      <c r="RWS74" s="6"/>
      <c r="RWT74" s="6"/>
      <c r="RWU74" s="6"/>
      <c r="RWV74" s="6"/>
      <c r="RWW74" s="6"/>
      <c r="RWX74" s="6"/>
      <c r="RWY74" s="6"/>
      <c r="RWZ74" s="6"/>
      <c r="RXA74" s="6"/>
      <c r="RXB74" s="6"/>
      <c r="RXC74" s="6"/>
      <c r="RXD74" s="6"/>
      <c r="RXE74" s="6"/>
      <c r="RXF74" s="6"/>
      <c r="RXG74" s="6"/>
      <c r="RXH74" s="6"/>
      <c r="RXI74" s="6"/>
      <c r="RXJ74" s="6"/>
      <c r="RXK74" s="6"/>
      <c r="RXL74" s="6"/>
      <c r="RXM74" s="6"/>
      <c r="RXN74" s="6"/>
      <c r="RXO74" s="6"/>
      <c r="RXP74" s="6"/>
      <c r="RXQ74" s="6"/>
      <c r="RXR74" s="6"/>
      <c r="RXS74" s="6"/>
      <c r="RXT74" s="6"/>
      <c r="RXU74" s="6"/>
      <c r="RXV74" s="6"/>
      <c r="RXW74" s="6"/>
      <c r="RXX74" s="6"/>
      <c r="RXY74" s="6"/>
      <c r="RXZ74" s="6"/>
      <c r="RYA74" s="6"/>
      <c r="RYB74" s="6"/>
      <c r="RYC74" s="6"/>
      <c r="RYD74" s="6"/>
      <c r="RYE74" s="6"/>
      <c r="RYF74" s="6"/>
      <c r="RYG74" s="6"/>
      <c r="RYH74" s="6"/>
      <c r="RYI74" s="6"/>
      <c r="RYJ74" s="6"/>
      <c r="RYK74" s="6"/>
      <c r="RYL74" s="6"/>
      <c r="RYM74" s="6"/>
      <c r="RYN74" s="6"/>
      <c r="RYO74" s="6"/>
      <c r="RYP74" s="6"/>
      <c r="RYQ74" s="6"/>
      <c r="RYR74" s="6"/>
      <c r="RYS74" s="6"/>
      <c r="RYT74" s="6"/>
      <c r="RYU74" s="6"/>
      <c r="RYV74" s="6"/>
      <c r="RYW74" s="6"/>
      <c r="RYX74" s="6"/>
      <c r="RYY74" s="6"/>
      <c r="RYZ74" s="6"/>
      <c r="RZA74" s="6"/>
      <c r="RZB74" s="6"/>
      <c r="RZC74" s="6"/>
      <c r="RZD74" s="6"/>
      <c r="RZE74" s="6"/>
      <c r="RZF74" s="6"/>
      <c r="RZG74" s="6"/>
      <c r="RZH74" s="6"/>
      <c r="RZI74" s="6"/>
      <c r="RZJ74" s="6"/>
      <c r="RZK74" s="6"/>
      <c r="RZL74" s="6"/>
      <c r="RZM74" s="6"/>
      <c r="RZN74" s="6"/>
      <c r="RZO74" s="6"/>
      <c r="RZP74" s="6"/>
      <c r="RZQ74" s="6"/>
      <c r="RZR74" s="6"/>
      <c r="RZS74" s="6"/>
      <c r="RZT74" s="6"/>
      <c r="RZU74" s="6"/>
      <c r="RZV74" s="6"/>
      <c r="RZW74" s="6"/>
      <c r="RZX74" s="6"/>
      <c r="RZY74" s="6"/>
      <c r="RZZ74" s="6"/>
      <c r="SAA74" s="6"/>
      <c r="SAB74" s="6"/>
      <c r="SAC74" s="6"/>
      <c r="SAD74" s="6"/>
      <c r="SAE74" s="6"/>
      <c r="SAF74" s="6"/>
      <c r="SAG74" s="6"/>
      <c r="SAH74" s="6"/>
      <c r="SAI74" s="6"/>
      <c r="SAJ74" s="6"/>
      <c r="SAK74" s="6"/>
      <c r="SAL74" s="6"/>
      <c r="SAM74" s="6"/>
      <c r="SAN74" s="6"/>
      <c r="SAO74" s="6"/>
      <c r="SAP74" s="6"/>
      <c r="SAQ74" s="6"/>
      <c r="SAR74" s="6"/>
      <c r="SAS74" s="6"/>
      <c r="SAT74" s="6"/>
      <c r="SAU74" s="6"/>
      <c r="SAV74" s="6"/>
      <c r="SAW74" s="6"/>
      <c r="SAX74" s="6"/>
      <c r="SAY74" s="6"/>
      <c r="SAZ74" s="6"/>
      <c r="SBA74" s="6"/>
      <c r="SBB74" s="6"/>
      <c r="SBC74" s="6"/>
      <c r="SBD74" s="6"/>
      <c r="SBE74" s="6"/>
      <c r="SBF74" s="6"/>
      <c r="SBG74" s="6"/>
      <c r="SBH74" s="6"/>
      <c r="SBI74" s="6"/>
      <c r="SBJ74" s="6"/>
      <c r="SBK74" s="6"/>
      <c r="SBL74" s="6"/>
      <c r="SBM74" s="6"/>
      <c r="SBN74" s="6"/>
      <c r="SBO74" s="6"/>
      <c r="SBP74" s="6"/>
      <c r="SBQ74" s="6"/>
      <c r="SBR74" s="6"/>
      <c r="SBS74" s="6"/>
      <c r="SBT74" s="6"/>
      <c r="SBU74" s="6"/>
      <c r="SBV74" s="6"/>
      <c r="SBW74" s="6"/>
      <c r="SBX74" s="6"/>
      <c r="SBY74" s="6"/>
      <c r="SBZ74" s="6"/>
      <c r="SCA74" s="6"/>
      <c r="SCB74" s="6"/>
      <c r="SCC74" s="6"/>
      <c r="SCD74" s="6"/>
      <c r="SCE74" s="6"/>
      <c r="SCF74" s="6"/>
      <c r="SCG74" s="6"/>
      <c r="SCH74" s="6"/>
      <c r="SCI74" s="6"/>
      <c r="SCJ74" s="6"/>
      <c r="SCK74" s="6"/>
      <c r="SCL74" s="6"/>
      <c r="SCM74" s="6"/>
      <c r="SCN74" s="6"/>
      <c r="SCO74" s="6"/>
      <c r="SCP74" s="6"/>
      <c r="SCQ74" s="6"/>
      <c r="SCR74" s="6"/>
      <c r="SCS74" s="6"/>
      <c r="SCT74" s="6"/>
      <c r="SCU74" s="6"/>
      <c r="SCV74" s="6"/>
      <c r="SCW74" s="6"/>
      <c r="SCX74" s="6"/>
      <c r="SCY74" s="6"/>
      <c r="SCZ74" s="6"/>
      <c r="SDA74" s="6"/>
      <c r="SDB74" s="6"/>
      <c r="SDC74" s="6"/>
      <c r="SDD74" s="6"/>
      <c r="SDE74" s="6"/>
      <c r="SDF74" s="6"/>
      <c r="SDG74" s="6"/>
      <c r="SDH74" s="6"/>
      <c r="SDI74" s="6"/>
      <c r="SDJ74" s="6"/>
      <c r="SDK74" s="6"/>
      <c r="SDL74" s="6"/>
      <c r="SDM74" s="6"/>
      <c r="SDN74" s="6"/>
      <c r="SDO74" s="6"/>
      <c r="SDP74" s="6"/>
      <c r="SDQ74" s="6"/>
      <c r="SDR74" s="6"/>
      <c r="SDS74" s="6"/>
      <c r="SDT74" s="6"/>
      <c r="SDU74" s="6"/>
      <c r="SDV74" s="6"/>
      <c r="SDW74" s="6"/>
      <c r="SDX74" s="6"/>
      <c r="SDY74" s="6"/>
      <c r="SDZ74" s="6"/>
      <c r="SEA74" s="6"/>
      <c r="SEB74" s="6"/>
      <c r="SEC74" s="6"/>
      <c r="SED74" s="6"/>
      <c r="SEE74" s="6"/>
      <c r="SEF74" s="6"/>
      <c r="SEG74" s="6"/>
      <c r="SEH74" s="6"/>
      <c r="SEI74" s="6"/>
      <c r="SEJ74" s="6"/>
      <c r="SEK74" s="6"/>
      <c r="SEL74" s="6"/>
      <c r="SEM74" s="6"/>
      <c r="SEN74" s="6"/>
      <c r="SEO74" s="6"/>
      <c r="SEP74" s="6"/>
      <c r="SEQ74" s="6"/>
      <c r="SER74" s="6"/>
      <c r="SES74" s="6"/>
      <c r="SET74" s="6"/>
      <c r="SEU74" s="6"/>
      <c r="SEV74" s="6"/>
      <c r="SEW74" s="6"/>
      <c r="SEX74" s="6"/>
      <c r="SEY74" s="6"/>
      <c r="SEZ74" s="6"/>
      <c r="SFA74" s="6"/>
      <c r="SFB74" s="6"/>
      <c r="SFC74" s="6"/>
      <c r="SFD74" s="6"/>
      <c r="SFE74" s="6"/>
      <c r="SFF74" s="6"/>
      <c r="SFG74" s="6"/>
      <c r="SFH74" s="6"/>
      <c r="SFI74" s="6"/>
      <c r="SFJ74" s="6"/>
      <c r="SFK74" s="6"/>
      <c r="SFL74" s="6"/>
      <c r="SFM74" s="6"/>
      <c r="SFN74" s="6"/>
      <c r="SFO74" s="6"/>
      <c r="SFP74" s="6"/>
      <c r="SFQ74" s="6"/>
      <c r="SFR74" s="6"/>
      <c r="SFS74" s="6"/>
      <c r="SFT74" s="6"/>
      <c r="SFU74" s="6"/>
      <c r="SFV74" s="6"/>
      <c r="SFW74" s="6"/>
      <c r="SFX74" s="6"/>
      <c r="SFY74" s="6"/>
      <c r="SFZ74" s="6"/>
      <c r="SGA74" s="6"/>
      <c r="SGB74" s="6"/>
      <c r="SGC74" s="6"/>
      <c r="SGD74" s="6"/>
      <c r="SGE74" s="6"/>
      <c r="SGF74" s="6"/>
      <c r="SGG74" s="6"/>
      <c r="SGH74" s="6"/>
      <c r="SGI74" s="6"/>
      <c r="SGJ74" s="6"/>
      <c r="SGK74" s="6"/>
      <c r="SGL74" s="6"/>
      <c r="SGM74" s="6"/>
      <c r="SGN74" s="6"/>
      <c r="SGO74" s="6"/>
      <c r="SGP74" s="6"/>
      <c r="SGQ74" s="6"/>
      <c r="SGR74" s="6"/>
      <c r="SGS74" s="6"/>
      <c r="SGT74" s="6"/>
      <c r="SGU74" s="6"/>
      <c r="SGV74" s="6"/>
      <c r="SGW74" s="6"/>
      <c r="SGX74" s="6"/>
      <c r="SGY74" s="6"/>
      <c r="SGZ74" s="6"/>
      <c r="SHA74" s="6"/>
      <c r="SHB74" s="6"/>
      <c r="SHC74" s="6"/>
      <c r="SHD74" s="6"/>
      <c r="SHE74" s="6"/>
      <c r="SHF74" s="6"/>
      <c r="SHG74" s="6"/>
      <c r="SHH74" s="6"/>
      <c r="SHI74" s="6"/>
      <c r="SHJ74" s="6"/>
      <c r="SHK74" s="6"/>
      <c r="SHL74" s="6"/>
      <c r="SHM74" s="6"/>
      <c r="SHN74" s="6"/>
      <c r="SHO74" s="6"/>
      <c r="SHP74" s="6"/>
      <c r="SHQ74" s="6"/>
      <c r="SHR74" s="6"/>
      <c r="SHS74" s="6"/>
      <c r="SHT74" s="6"/>
      <c r="SHU74" s="6"/>
      <c r="SHV74" s="6"/>
      <c r="SHW74" s="6"/>
      <c r="SHX74" s="6"/>
      <c r="SHY74" s="6"/>
      <c r="SHZ74" s="6"/>
      <c r="SIA74" s="6"/>
      <c r="SIB74" s="6"/>
      <c r="SIC74" s="6"/>
      <c r="SID74" s="6"/>
      <c r="SIE74" s="6"/>
      <c r="SIF74" s="6"/>
      <c r="SIG74" s="6"/>
      <c r="SIH74" s="6"/>
      <c r="SII74" s="6"/>
      <c r="SIJ74" s="6"/>
      <c r="SIK74" s="6"/>
      <c r="SIL74" s="6"/>
      <c r="SIM74" s="6"/>
      <c r="SIN74" s="6"/>
      <c r="SIO74" s="6"/>
      <c r="SIP74" s="6"/>
      <c r="SIQ74" s="6"/>
      <c r="SIR74" s="6"/>
      <c r="SIS74" s="6"/>
      <c r="SIT74" s="6"/>
      <c r="SIU74" s="6"/>
      <c r="SIV74" s="6"/>
      <c r="SIW74" s="6"/>
      <c r="SIX74" s="6"/>
      <c r="SIY74" s="6"/>
      <c r="SIZ74" s="6"/>
      <c r="SJA74" s="6"/>
      <c r="SJB74" s="6"/>
      <c r="SJC74" s="6"/>
      <c r="SJD74" s="6"/>
      <c r="SJE74" s="6"/>
      <c r="SJF74" s="6"/>
      <c r="SJG74" s="6"/>
      <c r="SJH74" s="6"/>
      <c r="SJI74" s="6"/>
      <c r="SJJ74" s="6"/>
      <c r="SJK74" s="6"/>
      <c r="SJL74" s="6"/>
      <c r="SJM74" s="6"/>
      <c r="SJN74" s="6"/>
      <c r="SJO74" s="6"/>
      <c r="SJP74" s="6"/>
      <c r="SJQ74" s="6"/>
      <c r="SJR74" s="6"/>
      <c r="SJS74" s="6"/>
      <c r="SJT74" s="6"/>
      <c r="SJU74" s="6"/>
      <c r="SJV74" s="6"/>
      <c r="SJW74" s="6"/>
      <c r="SJX74" s="6"/>
      <c r="SJY74" s="6"/>
      <c r="SJZ74" s="6"/>
      <c r="SKA74" s="6"/>
      <c r="SKB74" s="6"/>
      <c r="SKC74" s="6"/>
      <c r="SKD74" s="6"/>
      <c r="SKE74" s="6"/>
      <c r="SKF74" s="6"/>
      <c r="SKG74" s="6"/>
      <c r="SKH74" s="6"/>
      <c r="SKI74" s="6"/>
      <c r="SKJ74" s="6"/>
      <c r="SKK74" s="6"/>
      <c r="SKL74" s="6"/>
      <c r="SKM74" s="6"/>
      <c r="SKN74" s="6"/>
      <c r="SKO74" s="6"/>
      <c r="SKP74" s="6"/>
      <c r="SKQ74" s="6"/>
      <c r="SKR74" s="6"/>
      <c r="SKS74" s="6"/>
      <c r="SKT74" s="6"/>
      <c r="SKU74" s="6"/>
      <c r="SKV74" s="6"/>
      <c r="SKW74" s="6"/>
      <c r="SKX74" s="6"/>
      <c r="SKY74" s="6"/>
      <c r="SKZ74" s="6"/>
      <c r="SLA74" s="6"/>
      <c r="SLB74" s="6"/>
      <c r="SLC74" s="6"/>
      <c r="SLD74" s="6"/>
      <c r="SLE74" s="6"/>
      <c r="SLF74" s="6"/>
      <c r="SLG74" s="6"/>
      <c r="SLH74" s="6"/>
      <c r="SLI74" s="6"/>
      <c r="SLJ74" s="6"/>
      <c r="SLK74" s="6"/>
      <c r="SLL74" s="6"/>
      <c r="SLM74" s="6"/>
      <c r="SLN74" s="6"/>
      <c r="SLO74" s="6"/>
      <c r="SLP74" s="6"/>
      <c r="SLQ74" s="6"/>
      <c r="SLR74" s="6"/>
      <c r="SLS74" s="6"/>
      <c r="SLT74" s="6"/>
      <c r="SLU74" s="6"/>
      <c r="SLV74" s="6"/>
      <c r="SLW74" s="6"/>
      <c r="SLX74" s="6"/>
      <c r="SLY74" s="6"/>
      <c r="SLZ74" s="6"/>
      <c r="SMA74" s="6"/>
      <c r="SMB74" s="6"/>
      <c r="SMC74" s="6"/>
      <c r="SMD74" s="6"/>
      <c r="SME74" s="6"/>
      <c r="SMF74" s="6"/>
      <c r="SMG74" s="6"/>
      <c r="SMH74" s="6"/>
      <c r="SMI74" s="6"/>
      <c r="SMJ74" s="6"/>
      <c r="SMK74" s="6"/>
      <c r="SML74" s="6"/>
      <c r="SMM74" s="6"/>
      <c r="SMN74" s="6"/>
      <c r="SMO74" s="6"/>
      <c r="SMP74" s="6"/>
      <c r="SMQ74" s="6"/>
      <c r="SMR74" s="6"/>
      <c r="SMS74" s="6"/>
      <c r="SMT74" s="6"/>
      <c r="SMU74" s="6"/>
      <c r="SMV74" s="6"/>
      <c r="SMW74" s="6"/>
      <c r="SMX74" s="6"/>
      <c r="SMY74" s="6"/>
      <c r="SMZ74" s="6"/>
      <c r="SNA74" s="6"/>
      <c r="SNB74" s="6"/>
      <c r="SNC74" s="6"/>
      <c r="SND74" s="6"/>
      <c r="SNE74" s="6"/>
      <c r="SNF74" s="6"/>
      <c r="SNG74" s="6"/>
      <c r="SNH74" s="6"/>
      <c r="SNI74" s="6"/>
      <c r="SNJ74" s="6"/>
      <c r="SNK74" s="6"/>
      <c r="SNL74" s="6"/>
      <c r="SNM74" s="6"/>
      <c r="SNN74" s="6"/>
      <c r="SNO74" s="6"/>
      <c r="SNP74" s="6"/>
      <c r="SNQ74" s="6"/>
      <c r="SNR74" s="6"/>
      <c r="SNS74" s="6"/>
      <c r="SNT74" s="6"/>
      <c r="SNU74" s="6"/>
      <c r="SNV74" s="6"/>
      <c r="SNW74" s="6"/>
      <c r="SNX74" s="6"/>
      <c r="SNY74" s="6"/>
      <c r="SNZ74" s="6"/>
      <c r="SOA74" s="6"/>
      <c r="SOB74" s="6"/>
      <c r="SOC74" s="6"/>
      <c r="SOD74" s="6"/>
      <c r="SOE74" s="6"/>
      <c r="SOF74" s="6"/>
      <c r="SOG74" s="6"/>
      <c r="SOH74" s="6"/>
      <c r="SOI74" s="6"/>
      <c r="SOJ74" s="6"/>
      <c r="SOK74" s="6"/>
      <c r="SOL74" s="6"/>
      <c r="SOM74" s="6"/>
      <c r="SON74" s="6"/>
      <c r="SOO74" s="6"/>
      <c r="SOP74" s="6"/>
      <c r="SOQ74" s="6"/>
      <c r="SOR74" s="6"/>
      <c r="SOS74" s="6"/>
      <c r="SOT74" s="6"/>
      <c r="SOU74" s="6"/>
      <c r="SOV74" s="6"/>
      <c r="SOW74" s="6"/>
      <c r="SOX74" s="6"/>
      <c r="SOY74" s="6"/>
      <c r="SOZ74" s="6"/>
      <c r="SPA74" s="6"/>
      <c r="SPB74" s="6"/>
      <c r="SPC74" s="6"/>
      <c r="SPD74" s="6"/>
      <c r="SPE74" s="6"/>
      <c r="SPF74" s="6"/>
      <c r="SPG74" s="6"/>
      <c r="SPH74" s="6"/>
      <c r="SPI74" s="6"/>
      <c r="SPJ74" s="6"/>
      <c r="SPK74" s="6"/>
      <c r="SPL74" s="6"/>
      <c r="SPM74" s="6"/>
      <c r="SPN74" s="6"/>
      <c r="SPO74" s="6"/>
      <c r="SPP74" s="6"/>
      <c r="SPQ74" s="6"/>
      <c r="SPR74" s="6"/>
      <c r="SPS74" s="6"/>
      <c r="SPT74" s="6"/>
      <c r="SPU74" s="6"/>
      <c r="SPV74" s="6"/>
      <c r="SPW74" s="6"/>
      <c r="SPX74" s="6"/>
      <c r="SPY74" s="6"/>
      <c r="SPZ74" s="6"/>
      <c r="SQA74" s="6"/>
      <c r="SQB74" s="6"/>
      <c r="SQC74" s="6"/>
      <c r="SQD74" s="6"/>
      <c r="SQE74" s="6"/>
      <c r="SQF74" s="6"/>
      <c r="SQG74" s="6"/>
      <c r="SQH74" s="6"/>
      <c r="SQI74" s="6"/>
      <c r="SQJ74" s="6"/>
      <c r="SQK74" s="6"/>
      <c r="SQL74" s="6"/>
      <c r="SQM74" s="6"/>
      <c r="SQN74" s="6"/>
      <c r="SQO74" s="6"/>
      <c r="SQP74" s="6"/>
      <c r="SQQ74" s="6"/>
      <c r="SQR74" s="6"/>
      <c r="SQS74" s="6"/>
      <c r="SQT74" s="6"/>
      <c r="SQU74" s="6"/>
      <c r="SQV74" s="6"/>
      <c r="SQW74" s="6"/>
      <c r="SQX74" s="6"/>
      <c r="SQY74" s="6"/>
      <c r="SQZ74" s="6"/>
      <c r="SRA74" s="6"/>
      <c r="SRB74" s="6"/>
      <c r="SRC74" s="6"/>
      <c r="SRD74" s="6"/>
      <c r="SRE74" s="6"/>
      <c r="SRF74" s="6"/>
      <c r="SRG74" s="6"/>
      <c r="SRH74" s="6"/>
      <c r="SRI74" s="6"/>
      <c r="SRJ74" s="6"/>
      <c r="SRK74" s="6"/>
      <c r="SRL74" s="6"/>
      <c r="SRM74" s="6"/>
      <c r="SRN74" s="6"/>
      <c r="SRO74" s="6"/>
      <c r="SRP74" s="6"/>
      <c r="SRQ74" s="6"/>
      <c r="SRR74" s="6"/>
      <c r="SRS74" s="6"/>
      <c r="SRT74" s="6"/>
      <c r="SRU74" s="6"/>
      <c r="SRV74" s="6"/>
      <c r="SRW74" s="6"/>
      <c r="SRX74" s="6"/>
      <c r="SRY74" s="6"/>
      <c r="SRZ74" s="6"/>
      <c r="SSA74" s="6"/>
      <c r="SSB74" s="6"/>
      <c r="SSC74" s="6"/>
      <c r="SSD74" s="6"/>
      <c r="SSE74" s="6"/>
      <c r="SSF74" s="6"/>
      <c r="SSG74" s="6"/>
      <c r="SSH74" s="6"/>
      <c r="SSI74" s="6"/>
      <c r="SSJ74" s="6"/>
      <c r="SSK74" s="6"/>
      <c r="SSL74" s="6"/>
      <c r="SSM74" s="6"/>
      <c r="SSN74" s="6"/>
      <c r="SSO74" s="6"/>
      <c r="SSP74" s="6"/>
      <c r="SSQ74" s="6"/>
      <c r="SSR74" s="6"/>
      <c r="SSS74" s="6"/>
      <c r="SST74" s="6"/>
      <c r="SSU74" s="6"/>
      <c r="SSV74" s="6"/>
      <c r="SSW74" s="6"/>
      <c r="SSX74" s="6"/>
      <c r="SSY74" s="6"/>
      <c r="SSZ74" s="6"/>
      <c r="STA74" s="6"/>
      <c r="STB74" s="6"/>
      <c r="STC74" s="6"/>
      <c r="STD74" s="6"/>
      <c r="STE74" s="6"/>
      <c r="STF74" s="6"/>
      <c r="STG74" s="6"/>
      <c r="STH74" s="6"/>
      <c r="STI74" s="6"/>
      <c r="STJ74" s="6"/>
      <c r="STK74" s="6"/>
      <c r="STL74" s="6"/>
      <c r="STM74" s="6"/>
      <c r="STN74" s="6"/>
      <c r="STO74" s="6"/>
      <c r="STP74" s="6"/>
      <c r="STQ74" s="6"/>
      <c r="STR74" s="6"/>
      <c r="STS74" s="6"/>
      <c r="STT74" s="6"/>
      <c r="STU74" s="6"/>
      <c r="STV74" s="6"/>
      <c r="STW74" s="6"/>
      <c r="STX74" s="6"/>
      <c r="STY74" s="6"/>
      <c r="STZ74" s="6"/>
      <c r="SUA74" s="6"/>
      <c r="SUB74" s="6"/>
      <c r="SUC74" s="6"/>
      <c r="SUD74" s="6"/>
      <c r="SUE74" s="6"/>
      <c r="SUF74" s="6"/>
      <c r="SUG74" s="6"/>
      <c r="SUH74" s="6"/>
      <c r="SUI74" s="6"/>
      <c r="SUJ74" s="6"/>
      <c r="SUK74" s="6"/>
      <c r="SUL74" s="6"/>
      <c r="SUM74" s="6"/>
      <c r="SUN74" s="6"/>
      <c r="SUO74" s="6"/>
      <c r="SUP74" s="6"/>
      <c r="SUQ74" s="6"/>
      <c r="SUR74" s="6"/>
      <c r="SUS74" s="6"/>
      <c r="SUT74" s="6"/>
      <c r="SUU74" s="6"/>
      <c r="SUV74" s="6"/>
      <c r="SUW74" s="6"/>
      <c r="SUX74" s="6"/>
      <c r="SUY74" s="6"/>
      <c r="SUZ74" s="6"/>
      <c r="SVA74" s="6"/>
      <c r="SVB74" s="6"/>
      <c r="SVC74" s="6"/>
      <c r="SVD74" s="6"/>
      <c r="SVE74" s="6"/>
      <c r="SVF74" s="6"/>
      <c r="SVG74" s="6"/>
      <c r="SVH74" s="6"/>
      <c r="SVI74" s="6"/>
      <c r="SVJ74" s="6"/>
      <c r="SVK74" s="6"/>
      <c r="SVL74" s="6"/>
      <c r="SVM74" s="6"/>
      <c r="SVN74" s="6"/>
      <c r="SVO74" s="6"/>
      <c r="SVP74" s="6"/>
      <c r="SVQ74" s="6"/>
      <c r="SVR74" s="6"/>
      <c r="SVS74" s="6"/>
      <c r="SVT74" s="6"/>
      <c r="SVU74" s="6"/>
      <c r="SVV74" s="6"/>
      <c r="SVW74" s="6"/>
      <c r="SVX74" s="6"/>
      <c r="SVY74" s="6"/>
      <c r="SVZ74" s="6"/>
      <c r="SWA74" s="6"/>
      <c r="SWB74" s="6"/>
      <c r="SWC74" s="6"/>
      <c r="SWD74" s="6"/>
      <c r="SWE74" s="6"/>
      <c r="SWF74" s="6"/>
      <c r="SWG74" s="6"/>
      <c r="SWH74" s="6"/>
      <c r="SWI74" s="6"/>
      <c r="SWJ74" s="6"/>
      <c r="SWK74" s="6"/>
      <c r="SWL74" s="6"/>
      <c r="SWM74" s="6"/>
      <c r="SWN74" s="6"/>
      <c r="SWO74" s="6"/>
      <c r="SWP74" s="6"/>
      <c r="SWQ74" s="6"/>
      <c r="SWR74" s="6"/>
      <c r="SWS74" s="6"/>
      <c r="SWT74" s="6"/>
      <c r="SWU74" s="6"/>
      <c r="SWV74" s="6"/>
      <c r="SWW74" s="6"/>
      <c r="SWX74" s="6"/>
      <c r="SWY74" s="6"/>
      <c r="SWZ74" s="6"/>
      <c r="SXA74" s="6"/>
      <c r="SXB74" s="6"/>
      <c r="SXC74" s="6"/>
      <c r="SXD74" s="6"/>
      <c r="SXE74" s="6"/>
      <c r="SXF74" s="6"/>
      <c r="SXG74" s="6"/>
      <c r="SXH74" s="6"/>
      <c r="SXI74" s="6"/>
      <c r="SXJ74" s="6"/>
      <c r="SXK74" s="6"/>
      <c r="SXL74" s="6"/>
      <c r="SXM74" s="6"/>
      <c r="SXN74" s="6"/>
      <c r="SXO74" s="6"/>
      <c r="SXP74" s="6"/>
      <c r="SXQ74" s="6"/>
      <c r="SXR74" s="6"/>
      <c r="SXS74" s="6"/>
      <c r="SXT74" s="6"/>
      <c r="SXU74" s="6"/>
      <c r="SXV74" s="6"/>
      <c r="SXW74" s="6"/>
      <c r="SXX74" s="6"/>
      <c r="SXY74" s="6"/>
      <c r="SXZ74" s="6"/>
      <c r="SYA74" s="6"/>
      <c r="SYB74" s="6"/>
      <c r="SYC74" s="6"/>
      <c r="SYD74" s="6"/>
      <c r="SYE74" s="6"/>
      <c r="SYF74" s="6"/>
      <c r="SYG74" s="6"/>
      <c r="SYH74" s="6"/>
      <c r="SYI74" s="6"/>
      <c r="SYJ74" s="6"/>
      <c r="SYK74" s="6"/>
      <c r="SYL74" s="6"/>
      <c r="SYM74" s="6"/>
      <c r="SYN74" s="6"/>
      <c r="SYO74" s="6"/>
      <c r="SYP74" s="6"/>
      <c r="SYQ74" s="6"/>
      <c r="SYR74" s="6"/>
      <c r="SYS74" s="6"/>
      <c r="SYT74" s="6"/>
      <c r="SYU74" s="6"/>
      <c r="SYV74" s="6"/>
      <c r="SYW74" s="6"/>
      <c r="SYX74" s="6"/>
      <c r="SYY74" s="6"/>
      <c r="SYZ74" s="6"/>
      <c r="SZA74" s="6"/>
      <c r="SZB74" s="6"/>
      <c r="SZC74" s="6"/>
      <c r="SZD74" s="6"/>
      <c r="SZE74" s="6"/>
      <c r="SZF74" s="6"/>
      <c r="SZG74" s="6"/>
      <c r="SZH74" s="6"/>
      <c r="SZI74" s="6"/>
      <c r="SZJ74" s="6"/>
      <c r="SZK74" s="6"/>
      <c r="SZL74" s="6"/>
      <c r="SZM74" s="6"/>
      <c r="SZN74" s="6"/>
      <c r="SZO74" s="6"/>
      <c r="SZP74" s="6"/>
      <c r="SZQ74" s="6"/>
      <c r="SZR74" s="6"/>
      <c r="SZS74" s="6"/>
      <c r="SZT74" s="6"/>
      <c r="SZU74" s="6"/>
      <c r="SZV74" s="6"/>
      <c r="SZW74" s="6"/>
      <c r="SZX74" s="6"/>
      <c r="SZY74" s="6"/>
      <c r="SZZ74" s="6"/>
      <c r="TAA74" s="6"/>
      <c r="TAB74" s="6"/>
      <c r="TAC74" s="6"/>
      <c r="TAD74" s="6"/>
      <c r="TAE74" s="6"/>
      <c r="TAF74" s="6"/>
      <c r="TAG74" s="6"/>
      <c r="TAH74" s="6"/>
      <c r="TAI74" s="6"/>
      <c r="TAJ74" s="6"/>
      <c r="TAK74" s="6"/>
      <c r="TAL74" s="6"/>
      <c r="TAM74" s="6"/>
      <c r="TAN74" s="6"/>
      <c r="TAO74" s="6"/>
      <c r="TAP74" s="6"/>
      <c r="TAQ74" s="6"/>
      <c r="TAR74" s="6"/>
      <c r="TAS74" s="6"/>
      <c r="TAT74" s="6"/>
      <c r="TAU74" s="6"/>
      <c r="TAV74" s="6"/>
      <c r="TAW74" s="6"/>
      <c r="TAX74" s="6"/>
      <c r="TAY74" s="6"/>
      <c r="TAZ74" s="6"/>
      <c r="TBA74" s="6"/>
      <c r="TBB74" s="6"/>
      <c r="TBC74" s="6"/>
      <c r="TBD74" s="6"/>
      <c r="TBE74" s="6"/>
      <c r="TBF74" s="6"/>
      <c r="TBG74" s="6"/>
      <c r="TBH74" s="6"/>
      <c r="TBI74" s="6"/>
      <c r="TBJ74" s="6"/>
      <c r="TBK74" s="6"/>
      <c r="TBL74" s="6"/>
      <c r="TBM74" s="6"/>
      <c r="TBN74" s="6"/>
      <c r="TBO74" s="6"/>
      <c r="TBP74" s="6"/>
      <c r="TBQ74" s="6"/>
      <c r="TBR74" s="6"/>
      <c r="TBS74" s="6"/>
      <c r="TBT74" s="6"/>
      <c r="TBU74" s="6"/>
      <c r="TBV74" s="6"/>
      <c r="TBW74" s="6"/>
      <c r="TBX74" s="6"/>
      <c r="TBY74" s="6"/>
      <c r="TBZ74" s="6"/>
      <c r="TCA74" s="6"/>
      <c r="TCB74" s="6"/>
      <c r="TCC74" s="6"/>
      <c r="TCD74" s="6"/>
      <c r="TCE74" s="6"/>
      <c r="TCF74" s="6"/>
      <c r="TCG74" s="6"/>
      <c r="TCH74" s="6"/>
      <c r="TCI74" s="6"/>
      <c r="TCJ74" s="6"/>
      <c r="TCK74" s="6"/>
      <c r="TCL74" s="6"/>
      <c r="TCM74" s="6"/>
      <c r="TCN74" s="6"/>
      <c r="TCO74" s="6"/>
      <c r="TCP74" s="6"/>
      <c r="TCQ74" s="6"/>
      <c r="TCR74" s="6"/>
      <c r="TCS74" s="6"/>
      <c r="TCT74" s="6"/>
      <c r="TCU74" s="6"/>
      <c r="TCV74" s="6"/>
      <c r="TCW74" s="6"/>
      <c r="TCX74" s="6"/>
      <c r="TCY74" s="6"/>
      <c r="TCZ74" s="6"/>
      <c r="TDA74" s="6"/>
      <c r="TDB74" s="6"/>
      <c r="TDC74" s="6"/>
      <c r="TDD74" s="6"/>
      <c r="TDE74" s="6"/>
      <c r="TDF74" s="6"/>
      <c r="TDG74" s="6"/>
      <c r="TDH74" s="6"/>
      <c r="TDI74" s="6"/>
      <c r="TDJ74" s="6"/>
      <c r="TDK74" s="6"/>
      <c r="TDL74" s="6"/>
      <c r="TDM74" s="6"/>
      <c r="TDN74" s="6"/>
      <c r="TDO74" s="6"/>
      <c r="TDP74" s="6"/>
      <c r="TDQ74" s="6"/>
      <c r="TDR74" s="6"/>
      <c r="TDS74" s="6"/>
      <c r="TDT74" s="6"/>
      <c r="TDU74" s="6"/>
      <c r="TDV74" s="6"/>
      <c r="TDW74" s="6"/>
      <c r="TDX74" s="6"/>
      <c r="TDY74" s="6"/>
      <c r="TDZ74" s="6"/>
      <c r="TEA74" s="6"/>
      <c r="TEB74" s="6"/>
      <c r="TEC74" s="6"/>
      <c r="TED74" s="6"/>
      <c r="TEE74" s="6"/>
      <c r="TEF74" s="6"/>
      <c r="TEG74" s="6"/>
      <c r="TEH74" s="6"/>
      <c r="TEI74" s="6"/>
      <c r="TEJ74" s="6"/>
      <c r="TEK74" s="6"/>
      <c r="TEL74" s="6"/>
      <c r="TEM74" s="6"/>
      <c r="TEN74" s="6"/>
      <c r="TEO74" s="6"/>
      <c r="TEP74" s="6"/>
      <c r="TEQ74" s="6"/>
      <c r="TER74" s="6"/>
      <c r="TES74" s="6"/>
      <c r="TET74" s="6"/>
      <c r="TEU74" s="6"/>
      <c r="TEV74" s="6"/>
      <c r="TEW74" s="6"/>
      <c r="TEX74" s="6"/>
      <c r="TEY74" s="6"/>
      <c r="TEZ74" s="6"/>
      <c r="TFA74" s="6"/>
      <c r="TFB74" s="6"/>
      <c r="TFC74" s="6"/>
      <c r="TFD74" s="6"/>
      <c r="TFE74" s="6"/>
      <c r="TFF74" s="6"/>
      <c r="TFG74" s="6"/>
      <c r="TFH74" s="6"/>
      <c r="TFI74" s="6"/>
      <c r="TFJ74" s="6"/>
      <c r="TFK74" s="6"/>
      <c r="TFL74" s="6"/>
      <c r="TFM74" s="6"/>
      <c r="TFN74" s="6"/>
      <c r="TFO74" s="6"/>
      <c r="TFP74" s="6"/>
      <c r="TFQ74" s="6"/>
      <c r="TFR74" s="6"/>
      <c r="TFS74" s="6"/>
      <c r="TFT74" s="6"/>
      <c r="TFU74" s="6"/>
      <c r="TFV74" s="6"/>
      <c r="TFW74" s="6"/>
      <c r="TFX74" s="6"/>
      <c r="TFY74" s="6"/>
      <c r="TFZ74" s="6"/>
      <c r="TGA74" s="6"/>
      <c r="TGB74" s="6"/>
      <c r="TGC74" s="6"/>
      <c r="TGD74" s="6"/>
      <c r="TGE74" s="6"/>
      <c r="TGF74" s="6"/>
      <c r="TGG74" s="6"/>
      <c r="TGH74" s="6"/>
      <c r="TGI74" s="6"/>
      <c r="TGJ74" s="6"/>
      <c r="TGK74" s="6"/>
      <c r="TGL74" s="6"/>
      <c r="TGM74" s="6"/>
      <c r="TGN74" s="6"/>
      <c r="TGO74" s="6"/>
      <c r="TGP74" s="6"/>
      <c r="TGQ74" s="6"/>
      <c r="TGR74" s="6"/>
      <c r="TGS74" s="6"/>
      <c r="TGT74" s="6"/>
      <c r="TGU74" s="6"/>
      <c r="TGV74" s="6"/>
      <c r="TGW74" s="6"/>
      <c r="TGX74" s="6"/>
      <c r="TGY74" s="6"/>
      <c r="TGZ74" s="6"/>
      <c r="THA74" s="6"/>
      <c r="THB74" s="6"/>
      <c r="THC74" s="6"/>
      <c r="THD74" s="6"/>
      <c r="THE74" s="6"/>
      <c r="THF74" s="6"/>
      <c r="THG74" s="6"/>
      <c r="THH74" s="6"/>
      <c r="THI74" s="6"/>
      <c r="THJ74" s="6"/>
      <c r="THK74" s="6"/>
      <c r="THL74" s="6"/>
      <c r="THM74" s="6"/>
      <c r="THN74" s="6"/>
      <c r="THO74" s="6"/>
      <c r="THP74" s="6"/>
      <c r="THQ74" s="6"/>
      <c r="THR74" s="6"/>
      <c r="THS74" s="6"/>
      <c r="THT74" s="6"/>
      <c r="THU74" s="6"/>
      <c r="THV74" s="6"/>
      <c r="THW74" s="6"/>
      <c r="THX74" s="6"/>
      <c r="THY74" s="6"/>
      <c r="THZ74" s="6"/>
      <c r="TIA74" s="6"/>
      <c r="TIB74" s="6"/>
      <c r="TIC74" s="6"/>
      <c r="TID74" s="6"/>
      <c r="TIE74" s="6"/>
      <c r="TIF74" s="6"/>
      <c r="TIG74" s="6"/>
      <c r="TIH74" s="6"/>
      <c r="TII74" s="6"/>
      <c r="TIJ74" s="6"/>
      <c r="TIK74" s="6"/>
      <c r="TIL74" s="6"/>
      <c r="TIM74" s="6"/>
      <c r="TIN74" s="6"/>
      <c r="TIO74" s="6"/>
      <c r="TIP74" s="6"/>
      <c r="TIQ74" s="6"/>
      <c r="TIR74" s="6"/>
      <c r="TIS74" s="6"/>
      <c r="TIT74" s="6"/>
      <c r="TIU74" s="6"/>
      <c r="TIV74" s="6"/>
      <c r="TIW74" s="6"/>
      <c r="TIX74" s="6"/>
      <c r="TIY74" s="6"/>
      <c r="TIZ74" s="6"/>
      <c r="TJA74" s="6"/>
      <c r="TJB74" s="6"/>
      <c r="TJC74" s="6"/>
      <c r="TJD74" s="6"/>
      <c r="TJE74" s="6"/>
      <c r="TJF74" s="6"/>
      <c r="TJG74" s="6"/>
      <c r="TJH74" s="6"/>
      <c r="TJI74" s="6"/>
      <c r="TJJ74" s="6"/>
      <c r="TJK74" s="6"/>
      <c r="TJL74" s="6"/>
      <c r="TJM74" s="6"/>
      <c r="TJN74" s="6"/>
      <c r="TJO74" s="6"/>
      <c r="TJP74" s="6"/>
      <c r="TJQ74" s="6"/>
      <c r="TJR74" s="6"/>
      <c r="TJS74" s="6"/>
      <c r="TJT74" s="6"/>
      <c r="TJU74" s="6"/>
      <c r="TJV74" s="6"/>
      <c r="TJW74" s="6"/>
      <c r="TJX74" s="6"/>
      <c r="TJY74" s="6"/>
      <c r="TJZ74" s="6"/>
      <c r="TKA74" s="6"/>
      <c r="TKB74" s="6"/>
      <c r="TKC74" s="6"/>
      <c r="TKD74" s="6"/>
      <c r="TKE74" s="6"/>
      <c r="TKF74" s="6"/>
      <c r="TKG74" s="6"/>
      <c r="TKH74" s="6"/>
      <c r="TKI74" s="6"/>
      <c r="TKJ74" s="6"/>
      <c r="TKK74" s="6"/>
      <c r="TKL74" s="6"/>
      <c r="TKM74" s="6"/>
      <c r="TKN74" s="6"/>
      <c r="TKO74" s="6"/>
      <c r="TKP74" s="6"/>
      <c r="TKQ74" s="6"/>
      <c r="TKR74" s="6"/>
      <c r="TKS74" s="6"/>
      <c r="TKT74" s="6"/>
      <c r="TKU74" s="6"/>
      <c r="TKV74" s="6"/>
      <c r="TKW74" s="6"/>
      <c r="TKX74" s="6"/>
      <c r="TKY74" s="6"/>
      <c r="TKZ74" s="6"/>
      <c r="TLA74" s="6"/>
      <c r="TLB74" s="6"/>
      <c r="TLC74" s="6"/>
      <c r="TLD74" s="6"/>
      <c r="TLE74" s="6"/>
      <c r="TLF74" s="6"/>
      <c r="TLG74" s="6"/>
      <c r="TLH74" s="6"/>
      <c r="TLI74" s="6"/>
      <c r="TLJ74" s="6"/>
      <c r="TLK74" s="6"/>
      <c r="TLL74" s="6"/>
      <c r="TLM74" s="6"/>
      <c r="TLN74" s="6"/>
      <c r="TLO74" s="6"/>
      <c r="TLP74" s="6"/>
      <c r="TLQ74" s="6"/>
      <c r="TLR74" s="6"/>
      <c r="TLS74" s="6"/>
      <c r="TLT74" s="6"/>
      <c r="TLU74" s="6"/>
      <c r="TLV74" s="6"/>
      <c r="TLW74" s="6"/>
      <c r="TLX74" s="6"/>
      <c r="TLY74" s="6"/>
      <c r="TLZ74" s="6"/>
      <c r="TMA74" s="6"/>
      <c r="TMB74" s="6"/>
      <c r="TMC74" s="6"/>
      <c r="TMD74" s="6"/>
      <c r="TME74" s="6"/>
      <c r="TMF74" s="6"/>
      <c r="TMG74" s="6"/>
      <c r="TMH74" s="6"/>
      <c r="TMI74" s="6"/>
      <c r="TMJ74" s="6"/>
      <c r="TMK74" s="6"/>
      <c r="TML74" s="6"/>
      <c r="TMM74" s="6"/>
      <c r="TMN74" s="6"/>
      <c r="TMO74" s="6"/>
      <c r="TMP74" s="6"/>
      <c r="TMQ74" s="6"/>
      <c r="TMR74" s="6"/>
      <c r="TMS74" s="6"/>
      <c r="TMT74" s="6"/>
      <c r="TMU74" s="6"/>
      <c r="TMV74" s="6"/>
      <c r="TMW74" s="6"/>
      <c r="TMX74" s="6"/>
      <c r="TMY74" s="6"/>
      <c r="TMZ74" s="6"/>
      <c r="TNA74" s="6"/>
      <c r="TNB74" s="6"/>
      <c r="TNC74" s="6"/>
      <c r="TND74" s="6"/>
      <c r="TNE74" s="6"/>
      <c r="TNF74" s="6"/>
      <c r="TNG74" s="6"/>
      <c r="TNH74" s="6"/>
      <c r="TNI74" s="6"/>
      <c r="TNJ74" s="6"/>
      <c r="TNK74" s="6"/>
      <c r="TNL74" s="6"/>
      <c r="TNM74" s="6"/>
      <c r="TNN74" s="6"/>
      <c r="TNO74" s="6"/>
      <c r="TNP74" s="6"/>
      <c r="TNQ74" s="6"/>
      <c r="TNR74" s="6"/>
      <c r="TNS74" s="6"/>
      <c r="TNT74" s="6"/>
      <c r="TNU74" s="6"/>
      <c r="TNV74" s="6"/>
      <c r="TNW74" s="6"/>
      <c r="TNX74" s="6"/>
      <c r="TNY74" s="6"/>
      <c r="TNZ74" s="6"/>
      <c r="TOA74" s="6"/>
      <c r="TOB74" s="6"/>
      <c r="TOC74" s="6"/>
      <c r="TOD74" s="6"/>
      <c r="TOE74" s="6"/>
      <c r="TOF74" s="6"/>
      <c r="TOG74" s="6"/>
      <c r="TOH74" s="6"/>
      <c r="TOI74" s="6"/>
      <c r="TOJ74" s="6"/>
      <c r="TOK74" s="6"/>
      <c r="TOL74" s="6"/>
      <c r="TOM74" s="6"/>
      <c r="TON74" s="6"/>
      <c r="TOO74" s="6"/>
      <c r="TOP74" s="6"/>
      <c r="TOQ74" s="6"/>
      <c r="TOR74" s="6"/>
      <c r="TOS74" s="6"/>
      <c r="TOT74" s="6"/>
      <c r="TOU74" s="6"/>
      <c r="TOV74" s="6"/>
      <c r="TOW74" s="6"/>
      <c r="TOX74" s="6"/>
      <c r="TOY74" s="6"/>
      <c r="TOZ74" s="6"/>
      <c r="TPA74" s="6"/>
      <c r="TPB74" s="6"/>
      <c r="TPC74" s="6"/>
      <c r="TPD74" s="6"/>
      <c r="TPE74" s="6"/>
      <c r="TPF74" s="6"/>
      <c r="TPG74" s="6"/>
      <c r="TPH74" s="6"/>
      <c r="TPI74" s="6"/>
      <c r="TPJ74" s="6"/>
      <c r="TPK74" s="6"/>
      <c r="TPL74" s="6"/>
      <c r="TPM74" s="6"/>
      <c r="TPN74" s="6"/>
      <c r="TPO74" s="6"/>
      <c r="TPP74" s="6"/>
      <c r="TPQ74" s="6"/>
      <c r="TPR74" s="6"/>
      <c r="TPS74" s="6"/>
      <c r="TPT74" s="6"/>
      <c r="TPU74" s="6"/>
      <c r="TPV74" s="6"/>
      <c r="TPW74" s="6"/>
      <c r="TPX74" s="6"/>
      <c r="TPY74" s="6"/>
      <c r="TPZ74" s="6"/>
      <c r="TQA74" s="6"/>
      <c r="TQB74" s="6"/>
      <c r="TQC74" s="6"/>
      <c r="TQD74" s="6"/>
      <c r="TQE74" s="6"/>
      <c r="TQF74" s="6"/>
      <c r="TQG74" s="6"/>
      <c r="TQH74" s="6"/>
      <c r="TQI74" s="6"/>
      <c r="TQJ74" s="6"/>
      <c r="TQK74" s="6"/>
      <c r="TQL74" s="6"/>
      <c r="TQM74" s="6"/>
      <c r="TQN74" s="6"/>
      <c r="TQO74" s="6"/>
      <c r="TQP74" s="6"/>
      <c r="TQQ74" s="6"/>
      <c r="TQR74" s="6"/>
      <c r="TQS74" s="6"/>
      <c r="TQT74" s="6"/>
      <c r="TQU74" s="6"/>
      <c r="TQV74" s="6"/>
      <c r="TQW74" s="6"/>
      <c r="TQX74" s="6"/>
      <c r="TQY74" s="6"/>
      <c r="TQZ74" s="6"/>
      <c r="TRA74" s="6"/>
      <c r="TRB74" s="6"/>
      <c r="TRC74" s="6"/>
      <c r="TRD74" s="6"/>
      <c r="TRE74" s="6"/>
      <c r="TRF74" s="6"/>
      <c r="TRG74" s="6"/>
      <c r="TRH74" s="6"/>
      <c r="TRI74" s="6"/>
      <c r="TRJ74" s="6"/>
      <c r="TRK74" s="6"/>
      <c r="TRL74" s="6"/>
      <c r="TRM74" s="6"/>
      <c r="TRN74" s="6"/>
      <c r="TRO74" s="6"/>
      <c r="TRP74" s="6"/>
      <c r="TRQ74" s="6"/>
      <c r="TRR74" s="6"/>
      <c r="TRS74" s="6"/>
      <c r="TRT74" s="6"/>
      <c r="TRU74" s="6"/>
      <c r="TRV74" s="6"/>
      <c r="TRW74" s="6"/>
      <c r="TRX74" s="6"/>
      <c r="TRY74" s="6"/>
      <c r="TRZ74" s="6"/>
      <c r="TSA74" s="6"/>
      <c r="TSB74" s="6"/>
      <c r="TSC74" s="6"/>
      <c r="TSD74" s="6"/>
      <c r="TSE74" s="6"/>
      <c r="TSF74" s="6"/>
      <c r="TSG74" s="6"/>
      <c r="TSH74" s="6"/>
      <c r="TSI74" s="6"/>
      <c r="TSJ74" s="6"/>
      <c r="TSK74" s="6"/>
      <c r="TSL74" s="6"/>
      <c r="TSM74" s="6"/>
      <c r="TSN74" s="6"/>
      <c r="TSO74" s="6"/>
      <c r="TSP74" s="6"/>
      <c r="TSQ74" s="6"/>
      <c r="TSR74" s="6"/>
      <c r="TSS74" s="6"/>
      <c r="TST74" s="6"/>
      <c r="TSU74" s="6"/>
      <c r="TSV74" s="6"/>
      <c r="TSW74" s="6"/>
      <c r="TSX74" s="6"/>
      <c r="TSY74" s="6"/>
      <c r="TSZ74" s="6"/>
      <c r="TTA74" s="6"/>
      <c r="TTB74" s="6"/>
      <c r="TTC74" s="6"/>
      <c r="TTD74" s="6"/>
      <c r="TTE74" s="6"/>
      <c r="TTF74" s="6"/>
      <c r="TTG74" s="6"/>
      <c r="TTH74" s="6"/>
      <c r="TTI74" s="6"/>
      <c r="TTJ74" s="6"/>
      <c r="TTK74" s="6"/>
      <c r="TTL74" s="6"/>
      <c r="TTM74" s="6"/>
      <c r="TTN74" s="6"/>
      <c r="TTO74" s="6"/>
      <c r="TTP74" s="6"/>
      <c r="TTQ74" s="6"/>
      <c r="TTR74" s="6"/>
      <c r="TTS74" s="6"/>
      <c r="TTT74" s="6"/>
      <c r="TTU74" s="6"/>
      <c r="TTV74" s="6"/>
      <c r="TTW74" s="6"/>
      <c r="TTX74" s="6"/>
      <c r="TTY74" s="6"/>
      <c r="TTZ74" s="6"/>
      <c r="TUA74" s="6"/>
      <c r="TUB74" s="6"/>
      <c r="TUC74" s="6"/>
      <c r="TUD74" s="6"/>
      <c r="TUE74" s="6"/>
      <c r="TUF74" s="6"/>
      <c r="TUG74" s="6"/>
      <c r="TUH74" s="6"/>
      <c r="TUI74" s="6"/>
      <c r="TUJ74" s="6"/>
      <c r="TUK74" s="6"/>
      <c r="TUL74" s="6"/>
      <c r="TUM74" s="6"/>
      <c r="TUN74" s="6"/>
      <c r="TUO74" s="6"/>
      <c r="TUP74" s="6"/>
      <c r="TUQ74" s="6"/>
      <c r="TUR74" s="6"/>
      <c r="TUS74" s="6"/>
      <c r="TUT74" s="6"/>
      <c r="TUU74" s="6"/>
      <c r="TUV74" s="6"/>
      <c r="TUW74" s="6"/>
      <c r="TUX74" s="6"/>
      <c r="TUY74" s="6"/>
      <c r="TUZ74" s="6"/>
      <c r="TVA74" s="6"/>
      <c r="TVB74" s="6"/>
      <c r="TVC74" s="6"/>
      <c r="TVD74" s="6"/>
      <c r="TVE74" s="6"/>
      <c r="TVF74" s="6"/>
      <c r="TVG74" s="6"/>
      <c r="TVH74" s="6"/>
      <c r="TVI74" s="6"/>
      <c r="TVJ74" s="6"/>
      <c r="TVK74" s="6"/>
      <c r="TVL74" s="6"/>
      <c r="TVM74" s="6"/>
      <c r="TVN74" s="6"/>
      <c r="TVO74" s="6"/>
      <c r="TVP74" s="6"/>
      <c r="TVQ74" s="6"/>
      <c r="TVR74" s="6"/>
      <c r="TVS74" s="6"/>
      <c r="TVT74" s="6"/>
      <c r="TVU74" s="6"/>
      <c r="TVV74" s="6"/>
      <c r="TVW74" s="6"/>
      <c r="TVX74" s="6"/>
      <c r="TVY74" s="6"/>
      <c r="TVZ74" s="6"/>
      <c r="TWA74" s="6"/>
      <c r="TWB74" s="6"/>
      <c r="TWC74" s="6"/>
      <c r="TWD74" s="6"/>
      <c r="TWE74" s="6"/>
      <c r="TWF74" s="6"/>
      <c r="TWG74" s="6"/>
      <c r="TWH74" s="6"/>
      <c r="TWI74" s="6"/>
      <c r="TWJ74" s="6"/>
      <c r="TWK74" s="6"/>
      <c r="TWL74" s="6"/>
      <c r="TWM74" s="6"/>
      <c r="TWN74" s="6"/>
      <c r="TWO74" s="6"/>
      <c r="TWP74" s="6"/>
      <c r="TWQ74" s="6"/>
      <c r="TWR74" s="6"/>
      <c r="TWS74" s="6"/>
      <c r="TWT74" s="6"/>
      <c r="TWU74" s="6"/>
      <c r="TWV74" s="6"/>
      <c r="TWW74" s="6"/>
      <c r="TWX74" s="6"/>
      <c r="TWY74" s="6"/>
      <c r="TWZ74" s="6"/>
      <c r="TXA74" s="6"/>
      <c r="TXB74" s="6"/>
      <c r="TXC74" s="6"/>
      <c r="TXD74" s="6"/>
      <c r="TXE74" s="6"/>
      <c r="TXF74" s="6"/>
      <c r="TXG74" s="6"/>
      <c r="TXH74" s="6"/>
      <c r="TXI74" s="6"/>
      <c r="TXJ74" s="6"/>
      <c r="TXK74" s="6"/>
      <c r="TXL74" s="6"/>
      <c r="TXM74" s="6"/>
      <c r="TXN74" s="6"/>
      <c r="TXO74" s="6"/>
      <c r="TXP74" s="6"/>
      <c r="TXQ74" s="6"/>
      <c r="TXR74" s="6"/>
      <c r="TXS74" s="6"/>
      <c r="TXT74" s="6"/>
      <c r="TXU74" s="6"/>
      <c r="TXV74" s="6"/>
      <c r="TXW74" s="6"/>
      <c r="TXX74" s="6"/>
      <c r="TXY74" s="6"/>
      <c r="TXZ74" s="6"/>
      <c r="TYA74" s="6"/>
      <c r="TYB74" s="6"/>
      <c r="TYC74" s="6"/>
      <c r="TYD74" s="6"/>
      <c r="TYE74" s="6"/>
      <c r="TYF74" s="6"/>
      <c r="TYG74" s="6"/>
      <c r="TYH74" s="6"/>
      <c r="TYI74" s="6"/>
      <c r="TYJ74" s="6"/>
      <c r="TYK74" s="6"/>
      <c r="TYL74" s="6"/>
      <c r="TYM74" s="6"/>
      <c r="TYN74" s="6"/>
      <c r="TYO74" s="6"/>
      <c r="TYP74" s="6"/>
      <c r="TYQ74" s="6"/>
      <c r="TYR74" s="6"/>
      <c r="TYS74" s="6"/>
      <c r="TYT74" s="6"/>
      <c r="TYU74" s="6"/>
      <c r="TYV74" s="6"/>
      <c r="TYW74" s="6"/>
      <c r="TYX74" s="6"/>
      <c r="TYY74" s="6"/>
      <c r="TYZ74" s="6"/>
      <c r="TZA74" s="6"/>
      <c r="TZB74" s="6"/>
      <c r="TZC74" s="6"/>
      <c r="TZD74" s="6"/>
      <c r="TZE74" s="6"/>
      <c r="TZF74" s="6"/>
      <c r="TZG74" s="6"/>
      <c r="TZH74" s="6"/>
      <c r="TZI74" s="6"/>
      <c r="TZJ74" s="6"/>
      <c r="TZK74" s="6"/>
      <c r="TZL74" s="6"/>
      <c r="TZM74" s="6"/>
      <c r="TZN74" s="6"/>
      <c r="TZO74" s="6"/>
      <c r="TZP74" s="6"/>
      <c r="TZQ74" s="6"/>
      <c r="TZR74" s="6"/>
      <c r="TZS74" s="6"/>
      <c r="TZT74" s="6"/>
      <c r="TZU74" s="6"/>
      <c r="TZV74" s="6"/>
      <c r="TZW74" s="6"/>
      <c r="TZX74" s="6"/>
      <c r="TZY74" s="6"/>
      <c r="TZZ74" s="6"/>
      <c r="UAA74" s="6"/>
      <c r="UAB74" s="6"/>
      <c r="UAC74" s="6"/>
      <c r="UAD74" s="6"/>
      <c r="UAE74" s="6"/>
      <c r="UAF74" s="6"/>
      <c r="UAG74" s="6"/>
      <c r="UAH74" s="6"/>
      <c r="UAI74" s="6"/>
      <c r="UAJ74" s="6"/>
      <c r="UAK74" s="6"/>
      <c r="UAL74" s="6"/>
      <c r="UAM74" s="6"/>
      <c r="UAN74" s="6"/>
      <c r="UAO74" s="6"/>
      <c r="UAP74" s="6"/>
      <c r="UAQ74" s="6"/>
      <c r="UAR74" s="6"/>
      <c r="UAS74" s="6"/>
      <c r="UAT74" s="6"/>
      <c r="UAU74" s="6"/>
      <c r="UAV74" s="6"/>
      <c r="UAW74" s="6"/>
      <c r="UAX74" s="6"/>
      <c r="UAY74" s="6"/>
      <c r="UAZ74" s="6"/>
      <c r="UBA74" s="6"/>
      <c r="UBB74" s="6"/>
      <c r="UBC74" s="6"/>
      <c r="UBD74" s="6"/>
      <c r="UBE74" s="6"/>
      <c r="UBF74" s="6"/>
      <c r="UBG74" s="6"/>
      <c r="UBH74" s="6"/>
      <c r="UBI74" s="6"/>
      <c r="UBJ74" s="6"/>
      <c r="UBK74" s="6"/>
      <c r="UBL74" s="6"/>
      <c r="UBM74" s="6"/>
      <c r="UBN74" s="6"/>
      <c r="UBO74" s="6"/>
      <c r="UBP74" s="6"/>
      <c r="UBQ74" s="6"/>
      <c r="UBR74" s="6"/>
      <c r="UBS74" s="6"/>
      <c r="UBT74" s="6"/>
      <c r="UBU74" s="6"/>
      <c r="UBV74" s="6"/>
      <c r="UBW74" s="6"/>
      <c r="UBX74" s="6"/>
      <c r="UBY74" s="6"/>
      <c r="UBZ74" s="6"/>
      <c r="UCA74" s="6"/>
      <c r="UCB74" s="6"/>
      <c r="UCC74" s="6"/>
      <c r="UCD74" s="6"/>
      <c r="UCE74" s="6"/>
      <c r="UCF74" s="6"/>
      <c r="UCG74" s="6"/>
      <c r="UCH74" s="6"/>
      <c r="UCI74" s="6"/>
      <c r="UCJ74" s="6"/>
      <c r="UCK74" s="6"/>
      <c r="UCL74" s="6"/>
      <c r="UCM74" s="6"/>
      <c r="UCN74" s="6"/>
      <c r="UCO74" s="6"/>
      <c r="UCP74" s="6"/>
      <c r="UCQ74" s="6"/>
      <c r="UCR74" s="6"/>
      <c r="UCS74" s="6"/>
      <c r="UCT74" s="6"/>
      <c r="UCU74" s="6"/>
      <c r="UCV74" s="6"/>
      <c r="UCW74" s="6"/>
      <c r="UCX74" s="6"/>
      <c r="UCY74" s="6"/>
      <c r="UCZ74" s="6"/>
      <c r="UDA74" s="6"/>
      <c r="UDB74" s="6"/>
      <c r="UDC74" s="6"/>
      <c r="UDD74" s="6"/>
      <c r="UDE74" s="6"/>
      <c r="UDF74" s="6"/>
      <c r="UDG74" s="6"/>
      <c r="UDH74" s="6"/>
      <c r="UDI74" s="6"/>
      <c r="UDJ74" s="6"/>
      <c r="UDK74" s="6"/>
      <c r="UDL74" s="6"/>
      <c r="UDM74" s="6"/>
      <c r="UDN74" s="6"/>
      <c r="UDO74" s="6"/>
      <c r="UDP74" s="6"/>
      <c r="UDQ74" s="6"/>
      <c r="UDR74" s="6"/>
      <c r="UDS74" s="6"/>
      <c r="UDT74" s="6"/>
      <c r="UDU74" s="6"/>
      <c r="UDV74" s="6"/>
      <c r="UDW74" s="6"/>
      <c r="UDX74" s="6"/>
      <c r="UDY74" s="6"/>
      <c r="UDZ74" s="6"/>
      <c r="UEA74" s="6"/>
      <c r="UEB74" s="6"/>
      <c r="UEC74" s="6"/>
      <c r="UED74" s="6"/>
      <c r="UEE74" s="6"/>
      <c r="UEF74" s="6"/>
      <c r="UEG74" s="6"/>
      <c r="UEH74" s="6"/>
      <c r="UEI74" s="6"/>
      <c r="UEJ74" s="6"/>
      <c r="UEK74" s="6"/>
      <c r="UEL74" s="6"/>
      <c r="UEM74" s="6"/>
      <c r="UEN74" s="6"/>
      <c r="UEO74" s="6"/>
      <c r="UEP74" s="6"/>
      <c r="UEQ74" s="6"/>
      <c r="UER74" s="6"/>
      <c r="UES74" s="6"/>
      <c r="UET74" s="6"/>
      <c r="UEU74" s="6"/>
      <c r="UEV74" s="6"/>
      <c r="UEW74" s="6"/>
      <c r="UEX74" s="6"/>
      <c r="UEY74" s="6"/>
      <c r="UEZ74" s="6"/>
      <c r="UFA74" s="6"/>
      <c r="UFB74" s="6"/>
      <c r="UFC74" s="6"/>
      <c r="UFD74" s="6"/>
      <c r="UFE74" s="6"/>
      <c r="UFF74" s="6"/>
      <c r="UFG74" s="6"/>
      <c r="UFH74" s="6"/>
      <c r="UFI74" s="6"/>
      <c r="UFJ74" s="6"/>
      <c r="UFK74" s="6"/>
      <c r="UFL74" s="6"/>
      <c r="UFM74" s="6"/>
      <c r="UFN74" s="6"/>
      <c r="UFO74" s="6"/>
      <c r="UFP74" s="6"/>
      <c r="UFQ74" s="6"/>
      <c r="UFR74" s="6"/>
      <c r="UFS74" s="6"/>
      <c r="UFT74" s="6"/>
      <c r="UFU74" s="6"/>
      <c r="UFV74" s="6"/>
      <c r="UFW74" s="6"/>
      <c r="UFX74" s="6"/>
      <c r="UFY74" s="6"/>
      <c r="UFZ74" s="6"/>
      <c r="UGA74" s="6"/>
      <c r="UGB74" s="6"/>
      <c r="UGC74" s="6"/>
      <c r="UGD74" s="6"/>
      <c r="UGE74" s="6"/>
      <c r="UGF74" s="6"/>
      <c r="UGG74" s="6"/>
      <c r="UGH74" s="6"/>
      <c r="UGI74" s="6"/>
      <c r="UGJ74" s="6"/>
      <c r="UGK74" s="6"/>
      <c r="UGL74" s="6"/>
      <c r="UGM74" s="6"/>
      <c r="UGN74" s="6"/>
      <c r="UGO74" s="6"/>
      <c r="UGP74" s="6"/>
      <c r="UGQ74" s="6"/>
      <c r="UGR74" s="6"/>
      <c r="UGS74" s="6"/>
      <c r="UGT74" s="6"/>
      <c r="UGU74" s="6"/>
      <c r="UGV74" s="6"/>
      <c r="UGW74" s="6"/>
      <c r="UGX74" s="6"/>
      <c r="UGY74" s="6"/>
      <c r="UGZ74" s="6"/>
      <c r="UHA74" s="6"/>
      <c r="UHB74" s="6"/>
      <c r="UHC74" s="6"/>
      <c r="UHD74" s="6"/>
      <c r="UHE74" s="6"/>
      <c r="UHF74" s="6"/>
      <c r="UHG74" s="6"/>
      <c r="UHH74" s="6"/>
      <c r="UHI74" s="6"/>
      <c r="UHJ74" s="6"/>
      <c r="UHK74" s="6"/>
      <c r="UHL74" s="6"/>
      <c r="UHM74" s="6"/>
      <c r="UHN74" s="6"/>
      <c r="UHO74" s="6"/>
      <c r="UHP74" s="6"/>
      <c r="UHQ74" s="6"/>
      <c r="UHR74" s="6"/>
      <c r="UHS74" s="6"/>
      <c r="UHT74" s="6"/>
      <c r="UHU74" s="6"/>
      <c r="UHV74" s="6"/>
      <c r="UHW74" s="6"/>
      <c r="UHX74" s="6"/>
      <c r="UHY74" s="6"/>
      <c r="UHZ74" s="6"/>
      <c r="UIA74" s="6"/>
      <c r="UIB74" s="6"/>
      <c r="UIC74" s="6"/>
      <c r="UID74" s="6"/>
      <c r="UIE74" s="6"/>
      <c r="UIF74" s="6"/>
      <c r="UIG74" s="6"/>
      <c r="UIH74" s="6"/>
      <c r="UII74" s="6"/>
      <c r="UIJ74" s="6"/>
      <c r="UIK74" s="6"/>
      <c r="UIL74" s="6"/>
      <c r="UIM74" s="6"/>
      <c r="UIN74" s="6"/>
      <c r="UIO74" s="6"/>
      <c r="UIP74" s="6"/>
      <c r="UIQ74" s="6"/>
      <c r="UIR74" s="6"/>
      <c r="UIS74" s="6"/>
      <c r="UIT74" s="6"/>
      <c r="UIU74" s="6"/>
      <c r="UIV74" s="6"/>
      <c r="UIW74" s="6"/>
      <c r="UIX74" s="6"/>
      <c r="UIY74" s="6"/>
      <c r="UIZ74" s="6"/>
      <c r="UJA74" s="6"/>
      <c r="UJB74" s="6"/>
      <c r="UJC74" s="6"/>
      <c r="UJD74" s="6"/>
      <c r="UJE74" s="6"/>
      <c r="UJF74" s="6"/>
      <c r="UJG74" s="6"/>
      <c r="UJH74" s="6"/>
      <c r="UJI74" s="6"/>
      <c r="UJJ74" s="6"/>
      <c r="UJK74" s="6"/>
      <c r="UJL74" s="6"/>
      <c r="UJM74" s="6"/>
      <c r="UJN74" s="6"/>
      <c r="UJO74" s="6"/>
      <c r="UJP74" s="6"/>
      <c r="UJQ74" s="6"/>
      <c r="UJR74" s="6"/>
      <c r="UJS74" s="6"/>
      <c r="UJT74" s="6"/>
      <c r="UJU74" s="6"/>
      <c r="UJV74" s="6"/>
      <c r="UJW74" s="6"/>
      <c r="UJX74" s="6"/>
      <c r="UJY74" s="6"/>
      <c r="UJZ74" s="6"/>
      <c r="UKA74" s="6"/>
      <c r="UKB74" s="6"/>
      <c r="UKC74" s="6"/>
      <c r="UKD74" s="6"/>
      <c r="UKE74" s="6"/>
      <c r="UKF74" s="6"/>
      <c r="UKG74" s="6"/>
      <c r="UKH74" s="6"/>
      <c r="UKI74" s="6"/>
      <c r="UKJ74" s="6"/>
      <c r="UKK74" s="6"/>
      <c r="UKL74" s="6"/>
      <c r="UKM74" s="6"/>
      <c r="UKN74" s="6"/>
      <c r="UKO74" s="6"/>
      <c r="UKP74" s="6"/>
      <c r="UKQ74" s="6"/>
      <c r="UKR74" s="6"/>
      <c r="UKS74" s="6"/>
      <c r="UKT74" s="6"/>
      <c r="UKU74" s="6"/>
      <c r="UKV74" s="6"/>
      <c r="UKW74" s="6"/>
      <c r="UKX74" s="6"/>
      <c r="UKY74" s="6"/>
      <c r="UKZ74" s="6"/>
      <c r="ULA74" s="6"/>
      <c r="ULB74" s="6"/>
      <c r="ULC74" s="6"/>
      <c r="ULD74" s="6"/>
      <c r="ULE74" s="6"/>
      <c r="ULF74" s="6"/>
      <c r="ULG74" s="6"/>
      <c r="ULH74" s="6"/>
      <c r="ULI74" s="6"/>
      <c r="ULJ74" s="6"/>
      <c r="ULK74" s="6"/>
      <c r="ULL74" s="6"/>
      <c r="ULM74" s="6"/>
      <c r="ULN74" s="6"/>
      <c r="ULO74" s="6"/>
      <c r="ULP74" s="6"/>
      <c r="ULQ74" s="6"/>
      <c r="ULR74" s="6"/>
      <c r="ULS74" s="6"/>
      <c r="ULT74" s="6"/>
      <c r="ULU74" s="6"/>
      <c r="ULV74" s="6"/>
      <c r="ULW74" s="6"/>
      <c r="ULX74" s="6"/>
      <c r="ULY74" s="6"/>
      <c r="ULZ74" s="6"/>
      <c r="UMA74" s="6"/>
      <c r="UMB74" s="6"/>
      <c r="UMC74" s="6"/>
      <c r="UMD74" s="6"/>
      <c r="UME74" s="6"/>
      <c r="UMF74" s="6"/>
      <c r="UMG74" s="6"/>
      <c r="UMH74" s="6"/>
      <c r="UMI74" s="6"/>
      <c r="UMJ74" s="6"/>
      <c r="UMK74" s="6"/>
      <c r="UML74" s="6"/>
      <c r="UMM74" s="6"/>
      <c r="UMN74" s="6"/>
      <c r="UMO74" s="6"/>
      <c r="UMP74" s="6"/>
      <c r="UMQ74" s="6"/>
      <c r="UMR74" s="6"/>
      <c r="UMS74" s="6"/>
      <c r="UMT74" s="6"/>
      <c r="UMU74" s="6"/>
      <c r="UMV74" s="6"/>
      <c r="UMW74" s="6"/>
      <c r="UMX74" s="6"/>
      <c r="UMY74" s="6"/>
      <c r="UMZ74" s="6"/>
      <c r="UNA74" s="6"/>
      <c r="UNB74" s="6"/>
      <c r="UNC74" s="6"/>
      <c r="UND74" s="6"/>
      <c r="UNE74" s="6"/>
      <c r="UNF74" s="6"/>
      <c r="UNG74" s="6"/>
      <c r="UNH74" s="6"/>
      <c r="UNI74" s="6"/>
      <c r="UNJ74" s="6"/>
      <c r="UNK74" s="6"/>
      <c r="UNL74" s="6"/>
      <c r="UNM74" s="6"/>
      <c r="UNN74" s="6"/>
      <c r="UNO74" s="6"/>
      <c r="UNP74" s="6"/>
      <c r="UNQ74" s="6"/>
      <c r="UNR74" s="6"/>
      <c r="UNS74" s="6"/>
      <c r="UNT74" s="6"/>
      <c r="UNU74" s="6"/>
      <c r="UNV74" s="6"/>
      <c r="UNW74" s="6"/>
      <c r="UNX74" s="6"/>
      <c r="UNY74" s="6"/>
      <c r="UNZ74" s="6"/>
      <c r="UOA74" s="6"/>
      <c r="UOB74" s="6"/>
      <c r="UOC74" s="6"/>
      <c r="UOD74" s="6"/>
      <c r="UOE74" s="6"/>
      <c r="UOF74" s="6"/>
      <c r="UOG74" s="6"/>
      <c r="UOH74" s="6"/>
      <c r="UOI74" s="6"/>
      <c r="UOJ74" s="6"/>
      <c r="UOK74" s="6"/>
      <c r="UOL74" s="6"/>
      <c r="UOM74" s="6"/>
      <c r="UON74" s="6"/>
      <c r="UOO74" s="6"/>
      <c r="UOP74" s="6"/>
      <c r="UOQ74" s="6"/>
      <c r="UOR74" s="6"/>
      <c r="UOS74" s="6"/>
      <c r="UOT74" s="6"/>
      <c r="UOU74" s="6"/>
      <c r="UOV74" s="6"/>
      <c r="UOW74" s="6"/>
      <c r="UOX74" s="6"/>
      <c r="UOY74" s="6"/>
      <c r="UOZ74" s="6"/>
      <c r="UPA74" s="6"/>
      <c r="UPB74" s="6"/>
      <c r="UPC74" s="6"/>
      <c r="UPD74" s="6"/>
      <c r="UPE74" s="6"/>
      <c r="UPF74" s="6"/>
      <c r="UPG74" s="6"/>
      <c r="UPH74" s="6"/>
      <c r="UPI74" s="6"/>
      <c r="UPJ74" s="6"/>
      <c r="UPK74" s="6"/>
      <c r="UPL74" s="6"/>
      <c r="UPM74" s="6"/>
      <c r="UPN74" s="6"/>
      <c r="UPO74" s="6"/>
      <c r="UPP74" s="6"/>
      <c r="UPQ74" s="6"/>
      <c r="UPR74" s="6"/>
      <c r="UPS74" s="6"/>
      <c r="UPT74" s="6"/>
      <c r="UPU74" s="6"/>
      <c r="UPV74" s="6"/>
      <c r="UPW74" s="6"/>
      <c r="UPX74" s="6"/>
      <c r="UPY74" s="6"/>
      <c r="UPZ74" s="6"/>
      <c r="UQA74" s="6"/>
      <c r="UQB74" s="6"/>
      <c r="UQC74" s="6"/>
      <c r="UQD74" s="6"/>
      <c r="UQE74" s="6"/>
      <c r="UQF74" s="6"/>
      <c r="UQG74" s="6"/>
      <c r="UQH74" s="6"/>
      <c r="UQI74" s="6"/>
      <c r="UQJ74" s="6"/>
      <c r="UQK74" s="6"/>
      <c r="UQL74" s="6"/>
      <c r="UQM74" s="6"/>
      <c r="UQN74" s="6"/>
      <c r="UQO74" s="6"/>
      <c r="UQP74" s="6"/>
      <c r="UQQ74" s="6"/>
      <c r="UQR74" s="6"/>
      <c r="UQS74" s="6"/>
      <c r="UQT74" s="6"/>
      <c r="UQU74" s="6"/>
      <c r="UQV74" s="6"/>
      <c r="UQW74" s="6"/>
      <c r="UQX74" s="6"/>
      <c r="UQY74" s="6"/>
      <c r="UQZ74" s="6"/>
      <c r="URA74" s="6"/>
      <c r="URB74" s="6"/>
      <c r="URC74" s="6"/>
      <c r="URD74" s="6"/>
      <c r="URE74" s="6"/>
      <c r="URF74" s="6"/>
      <c r="URG74" s="6"/>
      <c r="URH74" s="6"/>
      <c r="URI74" s="6"/>
      <c r="URJ74" s="6"/>
      <c r="URK74" s="6"/>
      <c r="URL74" s="6"/>
      <c r="URM74" s="6"/>
      <c r="URN74" s="6"/>
      <c r="URO74" s="6"/>
      <c r="URP74" s="6"/>
      <c r="URQ74" s="6"/>
      <c r="URR74" s="6"/>
      <c r="URS74" s="6"/>
      <c r="URT74" s="6"/>
      <c r="URU74" s="6"/>
      <c r="URV74" s="6"/>
      <c r="URW74" s="6"/>
      <c r="URX74" s="6"/>
      <c r="URY74" s="6"/>
      <c r="URZ74" s="6"/>
      <c r="USA74" s="6"/>
      <c r="USB74" s="6"/>
      <c r="USC74" s="6"/>
      <c r="USD74" s="6"/>
      <c r="USE74" s="6"/>
      <c r="USF74" s="6"/>
      <c r="USG74" s="6"/>
      <c r="USH74" s="6"/>
      <c r="USI74" s="6"/>
      <c r="USJ74" s="6"/>
      <c r="USK74" s="6"/>
      <c r="USL74" s="6"/>
      <c r="USM74" s="6"/>
      <c r="USN74" s="6"/>
      <c r="USO74" s="6"/>
      <c r="USP74" s="6"/>
      <c r="USQ74" s="6"/>
      <c r="USR74" s="6"/>
      <c r="USS74" s="6"/>
      <c r="UST74" s="6"/>
      <c r="USU74" s="6"/>
      <c r="USV74" s="6"/>
      <c r="USW74" s="6"/>
      <c r="USX74" s="6"/>
      <c r="USY74" s="6"/>
      <c r="USZ74" s="6"/>
      <c r="UTA74" s="6"/>
      <c r="UTB74" s="6"/>
      <c r="UTC74" s="6"/>
      <c r="UTD74" s="6"/>
      <c r="UTE74" s="6"/>
      <c r="UTF74" s="6"/>
      <c r="UTG74" s="6"/>
      <c r="UTH74" s="6"/>
      <c r="UTI74" s="6"/>
      <c r="UTJ74" s="6"/>
      <c r="UTK74" s="6"/>
      <c r="UTL74" s="6"/>
      <c r="UTM74" s="6"/>
      <c r="UTN74" s="6"/>
      <c r="UTO74" s="6"/>
      <c r="UTP74" s="6"/>
      <c r="UTQ74" s="6"/>
      <c r="UTR74" s="6"/>
      <c r="UTS74" s="6"/>
      <c r="UTT74" s="6"/>
      <c r="UTU74" s="6"/>
      <c r="UTV74" s="6"/>
      <c r="UTW74" s="6"/>
      <c r="UTX74" s="6"/>
      <c r="UTY74" s="6"/>
      <c r="UTZ74" s="6"/>
      <c r="UUA74" s="6"/>
      <c r="UUB74" s="6"/>
      <c r="UUC74" s="6"/>
      <c r="UUD74" s="6"/>
      <c r="UUE74" s="6"/>
      <c r="UUF74" s="6"/>
      <c r="UUG74" s="6"/>
      <c r="UUH74" s="6"/>
      <c r="UUI74" s="6"/>
      <c r="UUJ74" s="6"/>
      <c r="UUK74" s="6"/>
      <c r="UUL74" s="6"/>
      <c r="UUM74" s="6"/>
      <c r="UUN74" s="6"/>
      <c r="UUO74" s="6"/>
      <c r="UUP74" s="6"/>
      <c r="UUQ74" s="6"/>
      <c r="UUR74" s="6"/>
      <c r="UUS74" s="6"/>
      <c r="UUT74" s="6"/>
      <c r="UUU74" s="6"/>
      <c r="UUV74" s="6"/>
      <c r="UUW74" s="6"/>
      <c r="UUX74" s="6"/>
      <c r="UUY74" s="6"/>
      <c r="UUZ74" s="6"/>
      <c r="UVA74" s="6"/>
      <c r="UVB74" s="6"/>
      <c r="UVC74" s="6"/>
      <c r="UVD74" s="6"/>
      <c r="UVE74" s="6"/>
      <c r="UVF74" s="6"/>
      <c r="UVG74" s="6"/>
      <c r="UVH74" s="6"/>
      <c r="UVI74" s="6"/>
      <c r="UVJ74" s="6"/>
      <c r="UVK74" s="6"/>
      <c r="UVL74" s="6"/>
      <c r="UVM74" s="6"/>
      <c r="UVN74" s="6"/>
      <c r="UVO74" s="6"/>
      <c r="UVP74" s="6"/>
      <c r="UVQ74" s="6"/>
      <c r="UVR74" s="6"/>
      <c r="UVS74" s="6"/>
      <c r="UVT74" s="6"/>
      <c r="UVU74" s="6"/>
      <c r="UVV74" s="6"/>
      <c r="UVW74" s="6"/>
      <c r="UVX74" s="6"/>
      <c r="UVY74" s="6"/>
      <c r="UVZ74" s="6"/>
      <c r="UWA74" s="6"/>
      <c r="UWB74" s="6"/>
      <c r="UWC74" s="6"/>
      <c r="UWD74" s="6"/>
      <c r="UWE74" s="6"/>
      <c r="UWF74" s="6"/>
      <c r="UWG74" s="6"/>
      <c r="UWH74" s="6"/>
      <c r="UWI74" s="6"/>
      <c r="UWJ74" s="6"/>
      <c r="UWK74" s="6"/>
      <c r="UWL74" s="6"/>
      <c r="UWM74" s="6"/>
      <c r="UWN74" s="6"/>
      <c r="UWO74" s="6"/>
      <c r="UWP74" s="6"/>
      <c r="UWQ74" s="6"/>
      <c r="UWR74" s="6"/>
      <c r="UWS74" s="6"/>
      <c r="UWT74" s="6"/>
      <c r="UWU74" s="6"/>
      <c r="UWV74" s="6"/>
      <c r="UWW74" s="6"/>
      <c r="UWX74" s="6"/>
      <c r="UWY74" s="6"/>
      <c r="UWZ74" s="6"/>
      <c r="UXA74" s="6"/>
      <c r="UXB74" s="6"/>
      <c r="UXC74" s="6"/>
      <c r="UXD74" s="6"/>
      <c r="UXE74" s="6"/>
      <c r="UXF74" s="6"/>
      <c r="UXG74" s="6"/>
      <c r="UXH74" s="6"/>
      <c r="UXI74" s="6"/>
      <c r="UXJ74" s="6"/>
      <c r="UXK74" s="6"/>
      <c r="UXL74" s="6"/>
      <c r="UXM74" s="6"/>
      <c r="UXN74" s="6"/>
      <c r="UXO74" s="6"/>
      <c r="UXP74" s="6"/>
      <c r="UXQ74" s="6"/>
      <c r="UXR74" s="6"/>
      <c r="UXS74" s="6"/>
      <c r="UXT74" s="6"/>
      <c r="UXU74" s="6"/>
      <c r="UXV74" s="6"/>
      <c r="UXW74" s="6"/>
      <c r="UXX74" s="6"/>
      <c r="UXY74" s="6"/>
      <c r="UXZ74" s="6"/>
      <c r="UYA74" s="6"/>
      <c r="UYB74" s="6"/>
      <c r="UYC74" s="6"/>
      <c r="UYD74" s="6"/>
      <c r="UYE74" s="6"/>
      <c r="UYF74" s="6"/>
      <c r="UYG74" s="6"/>
      <c r="UYH74" s="6"/>
      <c r="UYI74" s="6"/>
      <c r="UYJ74" s="6"/>
      <c r="UYK74" s="6"/>
      <c r="UYL74" s="6"/>
      <c r="UYM74" s="6"/>
      <c r="UYN74" s="6"/>
      <c r="UYO74" s="6"/>
      <c r="UYP74" s="6"/>
      <c r="UYQ74" s="6"/>
      <c r="UYR74" s="6"/>
      <c r="UYS74" s="6"/>
      <c r="UYT74" s="6"/>
      <c r="UYU74" s="6"/>
      <c r="UYV74" s="6"/>
      <c r="UYW74" s="6"/>
      <c r="UYX74" s="6"/>
      <c r="UYY74" s="6"/>
      <c r="UYZ74" s="6"/>
      <c r="UZA74" s="6"/>
      <c r="UZB74" s="6"/>
      <c r="UZC74" s="6"/>
      <c r="UZD74" s="6"/>
      <c r="UZE74" s="6"/>
      <c r="UZF74" s="6"/>
      <c r="UZG74" s="6"/>
      <c r="UZH74" s="6"/>
      <c r="UZI74" s="6"/>
      <c r="UZJ74" s="6"/>
      <c r="UZK74" s="6"/>
      <c r="UZL74" s="6"/>
      <c r="UZM74" s="6"/>
      <c r="UZN74" s="6"/>
      <c r="UZO74" s="6"/>
      <c r="UZP74" s="6"/>
      <c r="UZQ74" s="6"/>
      <c r="UZR74" s="6"/>
      <c r="UZS74" s="6"/>
      <c r="UZT74" s="6"/>
      <c r="UZU74" s="6"/>
      <c r="UZV74" s="6"/>
      <c r="UZW74" s="6"/>
      <c r="UZX74" s="6"/>
      <c r="UZY74" s="6"/>
      <c r="UZZ74" s="6"/>
      <c r="VAA74" s="6"/>
      <c r="VAB74" s="6"/>
      <c r="VAC74" s="6"/>
      <c r="VAD74" s="6"/>
      <c r="VAE74" s="6"/>
      <c r="VAF74" s="6"/>
      <c r="VAG74" s="6"/>
      <c r="VAH74" s="6"/>
      <c r="VAI74" s="6"/>
      <c r="VAJ74" s="6"/>
      <c r="VAK74" s="6"/>
      <c r="VAL74" s="6"/>
      <c r="VAM74" s="6"/>
      <c r="VAN74" s="6"/>
      <c r="VAO74" s="6"/>
      <c r="VAP74" s="6"/>
      <c r="VAQ74" s="6"/>
      <c r="VAR74" s="6"/>
      <c r="VAS74" s="6"/>
      <c r="VAT74" s="6"/>
      <c r="VAU74" s="6"/>
      <c r="VAV74" s="6"/>
      <c r="VAW74" s="6"/>
      <c r="VAX74" s="6"/>
      <c r="VAY74" s="6"/>
      <c r="VAZ74" s="6"/>
      <c r="VBA74" s="6"/>
      <c r="VBB74" s="6"/>
      <c r="VBC74" s="6"/>
      <c r="VBD74" s="6"/>
      <c r="VBE74" s="6"/>
      <c r="VBF74" s="6"/>
      <c r="VBG74" s="6"/>
      <c r="VBH74" s="6"/>
      <c r="VBI74" s="6"/>
      <c r="VBJ74" s="6"/>
      <c r="VBK74" s="6"/>
      <c r="VBL74" s="6"/>
      <c r="VBM74" s="6"/>
      <c r="VBN74" s="6"/>
      <c r="VBO74" s="6"/>
      <c r="VBP74" s="6"/>
      <c r="VBQ74" s="6"/>
      <c r="VBR74" s="6"/>
      <c r="VBS74" s="6"/>
      <c r="VBT74" s="6"/>
      <c r="VBU74" s="6"/>
      <c r="VBV74" s="6"/>
      <c r="VBW74" s="6"/>
      <c r="VBX74" s="6"/>
      <c r="VBY74" s="6"/>
      <c r="VBZ74" s="6"/>
      <c r="VCA74" s="6"/>
      <c r="VCB74" s="6"/>
      <c r="VCC74" s="6"/>
      <c r="VCD74" s="6"/>
      <c r="VCE74" s="6"/>
      <c r="VCF74" s="6"/>
      <c r="VCG74" s="6"/>
      <c r="VCH74" s="6"/>
      <c r="VCI74" s="6"/>
      <c r="VCJ74" s="6"/>
      <c r="VCK74" s="6"/>
      <c r="VCL74" s="6"/>
      <c r="VCM74" s="6"/>
      <c r="VCN74" s="6"/>
      <c r="VCO74" s="6"/>
      <c r="VCP74" s="6"/>
      <c r="VCQ74" s="6"/>
      <c r="VCR74" s="6"/>
      <c r="VCS74" s="6"/>
      <c r="VCT74" s="6"/>
      <c r="VCU74" s="6"/>
      <c r="VCV74" s="6"/>
      <c r="VCW74" s="6"/>
      <c r="VCX74" s="6"/>
      <c r="VCY74" s="6"/>
      <c r="VCZ74" s="6"/>
      <c r="VDA74" s="6"/>
      <c r="VDB74" s="6"/>
      <c r="VDC74" s="6"/>
      <c r="VDD74" s="6"/>
      <c r="VDE74" s="6"/>
      <c r="VDF74" s="6"/>
      <c r="VDG74" s="6"/>
      <c r="VDH74" s="6"/>
      <c r="VDI74" s="6"/>
      <c r="VDJ74" s="6"/>
      <c r="VDK74" s="6"/>
      <c r="VDL74" s="6"/>
      <c r="VDM74" s="6"/>
      <c r="VDN74" s="6"/>
      <c r="VDO74" s="6"/>
      <c r="VDP74" s="6"/>
      <c r="VDQ74" s="6"/>
      <c r="VDR74" s="6"/>
      <c r="VDS74" s="6"/>
      <c r="VDT74" s="6"/>
      <c r="VDU74" s="6"/>
      <c r="VDV74" s="6"/>
      <c r="VDW74" s="6"/>
      <c r="VDX74" s="6"/>
      <c r="VDY74" s="6"/>
      <c r="VDZ74" s="6"/>
      <c r="VEA74" s="6"/>
      <c r="VEB74" s="6"/>
      <c r="VEC74" s="6"/>
      <c r="VED74" s="6"/>
      <c r="VEE74" s="6"/>
      <c r="VEF74" s="6"/>
      <c r="VEG74" s="6"/>
      <c r="VEH74" s="6"/>
      <c r="VEI74" s="6"/>
      <c r="VEJ74" s="6"/>
      <c r="VEK74" s="6"/>
      <c r="VEL74" s="6"/>
      <c r="VEM74" s="6"/>
      <c r="VEN74" s="6"/>
      <c r="VEO74" s="6"/>
      <c r="VEP74" s="6"/>
      <c r="VEQ74" s="6"/>
      <c r="VER74" s="6"/>
      <c r="VES74" s="6"/>
      <c r="VET74" s="6"/>
      <c r="VEU74" s="6"/>
      <c r="VEV74" s="6"/>
      <c r="VEW74" s="6"/>
      <c r="VEX74" s="6"/>
      <c r="VEY74" s="6"/>
      <c r="VEZ74" s="6"/>
      <c r="VFA74" s="6"/>
      <c r="VFB74" s="6"/>
      <c r="VFC74" s="6"/>
      <c r="VFD74" s="6"/>
      <c r="VFE74" s="6"/>
      <c r="VFF74" s="6"/>
      <c r="VFG74" s="6"/>
      <c r="VFH74" s="6"/>
      <c r="VFI74" s="6"/>
      <c r="VFJ74" s="6"/>
      <c r="VFK74" s="6"/>
      <c r="VFL74" s="6"/>
      <c r="VFM74" s="6"/>
      <c r="VFN74" s="6"/>
      <c r="VFO74" s="6"/>
      <c r="VFP74" s="6"/>
      <c r="VFQ74" s="6"/>
      <c r="VFR74" s="6"/>
      <c r="VFS74" s="6"/>
      <c r="VFT74" s="6"/>
      <c r="VFU74" s="6"/>
      <c r="VFV74" s="6"/>
      <c r="VFW74" s="6"/>
      <c r="VFX74" s="6"/>
      <c r="VFY74" s="6"/>
      <c r="VFZ74" s="6"/>
      <c r="VGA74" s="6"/>
      <c r="VGB74" s="6"/>
      <c r="VGC74" s="6"/>
      <c r="VGD74" s="6"/>
      <c r="VGE74" s="6"/>
      <c r="VGF74" s="6"/>
      <c r="VGG74" s="6"/>
      <c r="VGH74" s="6"/>
      <c r="VGI74" s="6"/>
      <c r="VGJ74" s="6"/>
      <c r="VGK74" s="6"/>
      <c r="VGL74" s="6"/>
      <c r="VGM74" s="6"/>
      <c r="VGN74" s="6"/>
      <c r="VGO74" s="6"/>
      <c r="VGP74" s="6"/>
      <c r="VGQ74" s="6"/>
      <c r="VGR74" s="6"/>
      <c r="VGS74" s="6"/>
      <c r="VGT74" s="6"/>
      <c r="VGU74" s="6"/>
      <c r="VGV74" s="6"/>
      <c r="VGW74" s="6"/>
      <c r="VGX74" s="6"/>
      <c r="VGY74" s="6"/>
      <c r="VGZ74" s="6"/>
      <c r="VHA74" s="6"/>
      <c r="VHB74" s="6"/>
      <c r="VHC74" s="6"/>
      <c r="VHD74" s="6"/>
      <c r="VHE74" s="6"/>
      <c r="VHF74" s="6"/>
      <c r="VHG74" s="6"/>
      <c r="VHH74" s="6"/>
      <c r="VHI74" s="6"/>
      <c r="VHJ74" s="6"/>
      <c r="VHK74" s="6"/>
      <c r="VHL74" s="6"/>
      <c r="VHM74" s="6"/>
      <c r="VHN74" s="6"/>
      <c r="VHO74" s="6"/>
      <c r="VHP74" s="6"/>
      <c r="VHQ74" s="6"/>
      <c r="VHR74" s="6"/>
      <c r="VHS74" s="6"/>
      <c r="VHT74" s="6"/>
      <c r="VHU74" s="6"/>
      <c r="VHV74" s="6"/>
      <c r="VHW74" s="6"/>
      <c r="VHX74" s="6"/>
      <c r="VHY74" s="6"/>
      <c r="VHZ74" s="6"/>
      <c r="VIA74" s="6"/>
      <c r="VIB74" s="6"/>
      <c r="VIC74" s="6"/>
      <c r="VID74" s="6"/>
      <c r="VIE74" s="6"/>
      <c r="VIF74" s="6"/>
      <c r="VIG74" s="6"/>
      <c r="VIH74" s="6"/>
      <c r="VII74" s="6"/>
      <c r="VIJ74" s="6"/>
      <c r="VIK74" s="6"/>
      <c r="VIL74" s="6"/>
      <c r="VIM74" s="6"/>
      <c r="VIN74" s="6"/>
      <c r="VIO74" s="6"/>
      <c r="VIP74" s="6"/>
      <c r="VIQ74" s="6"/>
      <c r="VIR74" s="6"/>
      <c r="VIS74" s="6"/>
      <c r="VIT74" s="6"/>
      <c r="VIU74" s="6"/>
      <c r="VIV74" s="6"/>
      <c r="VIW74" s="6"/>
      <c r="VIX74" s="6"/>
      <c r="VIY74" s="6"/>
      <c r="VIZ74" s="6"/>
      <c r="VJA74" s="6"/>
      <c r="VJB74" s="6"/>
      <c r="VJC74" s="6"/>
      <c r="VJD74" s="6"/>
      <c r="VJE74" s="6"/>
      <c r="VJF74" s="6"/>
      <c r="VJG74" s="6"/>
      <c r="VJH74" s="6"/>
      <c r="VJI74" s="6"/>
      <c r="VJJ74" s="6"/>
      <c r="VJK74" s="6"/>
      <c r="VJL74" s="6"/>
      <c r="VJM74" s="6"/>
      <c r="VJN74" s="6"/>
      <c r="VJO74" s="6"/>
      <c r="VJP74" s="6"/>
      <c r="VJQ74" s="6"/>
      <c r="VJR74" s="6"/>
      <c r="VJS74" s="6"/>
      <c r="VJT74" s="6"/>
      <c r="VJU74" s="6"/>
      <c r="VJV74" s="6"/>
      <c r="VJW74" s="6"/>
      <c r="VJX74" s="6"/>
      <c r="VJY74" s="6"/>
      <c r="VJZ74" s="6"/>
      <c r="VKA74" s="6"/>
      <c r="VKB74" s="6"/>
      <c r="VKC74" s="6"/>
      <c r="VKD74" s="6"/>
      <c r="VKE74" s="6"/>
      <c r="VKF74" s="6"/>
      <c r="VKG74" s="6"/>
      <c r="VKH74" s="6"/>
      <c r="VKI74" s="6"/>
      <c r="VKJ74" s="6"/>
      <c r="VKK74" s="6"/>
      <c r="VKL74" s="6"/>
      <c r="VKM74" s="6"/>
      <c r="VKN74" s="6"/>
      <c r="VKO74" s="6"/>
      <c r="VKP74" s="6"/>
      <c r="VKQ74" s="6"/>
      <c r="VKR74" s="6"/>
      <c r="VKS74" s="6"/>
      <c r="VKT74" s="6"/>
      <c r="VKU74" s="6"/>
      <c r="VKV74" s="6"/>
      <c r="VKW74" s="6"/>
      <c r="VKX74" s="6"/>
      <c r="VKY74" s="6"/>
      <c r="VKZ74" s="6"/>
      <c r="VLA74" s="6"/>
      <c r="VLB74" s="6"/>
      <c r="VLC74" s="6"/>
      <c r="VLD74" s="6"/>
      <c r="VLE74" s="6"/>
      <c r="VLF74" s="6"/>
      <c r="VLG74" s="6"/>
      <c r="VLH74" s="6"/>
      <c r="VLI74" s="6"/>
      <c r="VLJ74" s="6"/>
      <c r="VLK74" s="6"/>
      <c r="VLL74" s="6"/>
      <c r="VLM74" s="6"/>
      <c r="VLN74" s="6"/>
      <c r="VLO74" s="6"/>
      <c r="VLP74" s="6"/>
      <c r="VLQ74" s="6"/>
      <c r="VLR74" s="6"/>
      <c r="VLS74" s="6"/>
      <c r="VLT74" s="6"/>
      <c r="VLU74" s="6"/>
      <c r="VLV74" s="6"/>
      <c r="VLW74" s="6"/>
      <c r="VLX74" s="6"/>
      <c r="VLY74" s="6"/>
      <c r="VLZ74" s="6"/>
      <c r="VMA74" s="6"/>
      <c r="VMB74" s="6"/>
      <c r="VMC74" s="6"/>
      <c r="VMD74" s="6"/>
      <c r="VME74" s="6"/>
      <c r="VMF74" s="6"/>
      <c r="VMG74" s="6"/>
      <c r="VMH74" s="6"/>
      <c r="VMI74" s="6"/>
      <c r="VMJ74" s="6"/>
      <c r="VMK74" s="6"/>
      <c r="VML74" s="6"/>
      <c r="VMM74" s="6"/>
      <c r="VMN74" s="6"/>
      <c r="VMO74" s="6"/>
      <c r="VMP74" s="6"/>
      <c r="VMQ74" s="6"/>
      <c r="VMR74" s="6"/>
      <c r="VMS74" s="6"/>
      <c r="VMT74" s="6"/>
      <c r="VMU74" s="6"/>
      <c r="VMV74" s="6"/>
      <c r="VMW74" s="6"/>
      <c r="VMX74" s="6"/>
      <c r="VMY74" s="6"/>
      <c r="VMZ74" s="6"/>
      <c r="VNA74" s="6"/>
      <c r="VNB74" s="6"/>
      <c r="VNC74" s="6"/>
      <c r="VND74" s="6"/>
      <c r="VNE74" s="6"/>
      <c r="VNF74" s="6"/>
      <c r="VNG74" s="6"/>
      <c r="VNH74" s="6"/>
      <c r="VNI74" s="6"/>
      <c r="VNJ74" s="6"/>
      <c r="VNK74" s="6"/>
      <c r="VNL74" s="6"/>
      <c r="VNM74" s="6"/>
      <c r="VNN74" s="6"/>
      <c r="VNO74" s="6"/>
      <c r="VNP74" s="6"/>
      <c r="VNQ74" s="6"/>
      <c r="VNR74" s="6"/>
      <c r="VNS74" s="6"/>
      <c r="VNT74" s="6"/>
      <c r="VNU74" s="6"/>
      <c r="VNV74" s="6"/>
      <c r="VNW74" s="6"/>
      <c r="VNX74" s="6"/>
      <c r="VNY74" s="6"/>
      <c r="VNZ74" s="6"/>
      <c r="VOA74" s="6"/>
      <c r="VOB74" s="6"/>
      <c r="VOC74" s="6"/>
      <c r="VOD74" s="6"/>
      <c r="VOE74" s="6"/>
      <c r="VOF74" s="6"/>
      <c r="VOG74" s="6"/>
      <c r="VOH74" s="6"/>
      <c r="VOI74" s="6"/>
      <c r="VOJ74" s="6"/>
      <c r="VOK74" s="6"/>
      <c r="VOL74" s="6"/>
      <c r="VOM74" s="6"/>
      <c r="VON74" s="6"/>
      <c r="VOO74" s="6"/>
      <c r="VOP74" s="6"/>
      <c r="VOQ74" s="6"/>
      <c r="VOR74" s="6"/>
      <c r="VOS74" s="6"/>
      <c r="VOT74" s="6"/>
      <c r="VOU74" s="6"/>
      <c r="VOV74" s="6"/>
      <c r="VOW74" s="6"/>
      <c r="VOX74" s="6"/>
      <c r="VOY74" s="6"/>
      <c r="VOZ74" s="6"/>
      <c r="VPA74" s="6"/>
      <c r="VPB74" s="6"/>
      <c r="VPC74" s="6"/>
      <c r="VPD74" s="6"/>
      <c r="VPE74" s="6"/>
      <c r="VPF74" s="6"/>
      <c r="VPG74" s="6"/>
      <c r="VPH74" s="6"/>
      <c r="VPI74" s="6"/>
      <c r="VPJ74" s="6"/>
      <c r="VPK74" s="6"/>
      <c r="VPL74" s="6"/>
      <c r="VPM74" s="6"/>
      <c r="VPN74" s="6"/>
      <c r="VPO74" s="6"/>
      <c r="VPP74" s="6"/>
      <c r="VPQ74" s="6"/>
      <c r="VPR74" s="6"/>
      <c r="VPS74" s="6"/>
      <c r="VPT74" s="6"/>
      <c r="VPU74" s="6"/>
      <c r="VPV74" s="6"/>
      <c r="VPW74" s="6"/>
      <c r="VPX74" s="6"/>
      <c r="VPY74" s="6"/>
      <c r="VPZ74" s="6"/>
      <c r="VQA74" s="6"/>
      <c r="VQB74" s="6"/>
      <c r="VQC74" s="6"/>
      <c r="VQD74" s="6"/>
      <c r="VQE74" s="6"/>
      <c r="VQF74" s="6"/>
      <c r="VQG74" s="6"/>
      <c r="VQH74" s="6"/>
      <c r="VQI74" s="6"/>
      <c r="VQJ74" s="6"/>
      <c r="VQK74" s="6"/>
      <c r="VQL74" s="6"/>
      <c r="VQM74" s="6"/>
      <c r="VQN74" s="6"/>
      <c r="VQO74" s="6"/>
      <c r="VQP74" s="6"/>
      <c r="VQQ74" s="6"/>
      <c r="VQR74" s="6"/>
      <c r="VQS74" s="6"/>
      <c r="VQT74" s="6"/>
      <c r="VQU74" s="6"/>
      <c r="VQV74" s="6"/>
      <c r="VQW74" s="6"/>
      <c r="VQX74" s="6"/>
      <c r="VQY74" s="6"/>
      <c r="VQZ74" s="6"/>
      <c r="VRA74" s="6"/>
      <c r="VRB74" s="6"/>
      <c r="VRC74" s="6"/>
      <c r="VRD74" s="6"/>
      <c r="VRE74" s="6"/>
      <c r="VRF74" s="6"/>
      <c r="VRG74" s="6"/>
      <c r="VRH74" s="6"/>
      <c r="VRI74" s="6"/>
      <c r="VRJ74" s="6"/>
      <c r="VRK74" s="6"/>
      <c r="VRL74" s="6"/>
      <c r="VRM74" s="6"/>
      <c r="VRN74" s="6"/>
      <c r="VRO74" s="6"/>
      <c r="VRP74" s="6"/>
      <c r="VRQ74" s="6"/>
      <c r="VRR74" s="6"/>
      <c r="VRS74" s="6"/>
      <c r="VRT74" s="6"/>
      <c r="VRU74" s="6"/>
      <c r="VRV74" s="6"/>
      <c r="VRW74" s="6"/>
      <c r="VRX74" s="6"/>
      <c r="VRY74" s="6"/>
      <c r="VRZ74" s="6"/>
      <c r="VSA74" s="6"/>
      <c r="VSB74" s="6"/>
      <c r="VSC74" s="6"/>
      <c r="VSD74" s="6"/>
      <c r="VSE74" s="6"/>
      <c r="VSF74" s="6"/>
      <c r="VSG74" s="6"/>
      <c r="VSH74" s="6"/>
      <c r="VSI74" s="6"/>
      <c r="VSJ74" s="6"/>
      <c r="VSK74" s="6"/>
      <c r="VSL74" s="6"/>
      <c r="VSM74" s="6"/>
      <c r="VSN74" s="6"/>
      <c r="VSO74" s="6"/>
      <c r="VSP74" s="6"/>
      <c r="VSQ74" s="6"/>
      <c r="VSR74" s="6"/>
      <c r="VSS74" s="6"/>
      <c r="VST74" s="6"/>
      <c r="VSU74" s="6"/>
      <c r="VSV74" s="6"/>
      <c r="VSW74" s="6"/>
      <c r="VSX74" s="6"/>
      <c r="VSY74" s="6"/>
      <c r="VSZ74" s="6"/>
      <c r="VTA74" s="6"/>
      <c r="VTB74" s="6"/>
      <c r="VTC74" s="6"/>
      <c r="VTD74" s="6"/>
      <c r="VTE74" s="6"/>
      <c r="VTF74" s="6"/>
      <c r="VTG74" s="6"/>
      <c r="VTH74" s="6"/>
      <c r="VTI74" s="6"/>
      <c r="VTJ74" s="6"/>
      <c r="VTK74" s="6"/>
      <c r="VTL74" s="6"/>
      <c r="VTM74" s="6"/>
      <c r="VTN74" s="6"/>
      <c r="VTO74" s="6"/>
      <c r="VTP74" s="6"/>
      <c r="VTQ74" s="6"/>
      <c r="VTR74" s="6"/>
      <c r="VTS74" s="6"/>
      <c r="VTT74" s="6"/>
      <c r="VTU74" s="6"/>
      <c r="VTV74" s="6"/>
      <c r="VTW74" s="6"/>
      <c r="VTX74" s="6"/>
      <c r="VTY74" s="6"/>
      <c r="VTZ74" s="6"/>
      <c r="VUA74" s="6"/>
      <c r="VUB74" s="6"/>
      <c r="VUC74" s="6"/>
      <c r="VUD74" s="6"/>
      <c r="VUE74" s="6"/>
      <c r="VUF74" s="6"/>
      <c r="VUG74" s="6"/>
      <c r="VUH74" s="6"/>
      <c r="VUI74" s="6"/>
      <c r="VUJ74" s="6"/>
      <c r="VUK74" s="6"/>
      <c r="VUL74" s="6"/>
      <c r="VUM74" s="6"/>
      <c r="VUN74" s="6"/>
      <c r="VUO74" s="6"/>
      <c r="VUP74" s="6"/>
      <c r="VUQ74" s="6"/>
      <c r="VUR74" s="6"/>
      <c r="VUS74" s="6"/>
      <c r="VUT74" s="6"/>
      <c r="VUU74" s="6"/>
      <c r="VUV74" s="6"/>
      <c r="VUW74" s="6"/>
      <c r="VUX74" s="6"/>
      <c r="VUY74" s="6"/>
      <c r="VUZ74" s="6"/>
      <c r="VVA74" s="6"/>
      <c r="VVB74" s="6"/>
      <c r="VVC74" s="6"/>
      <c r="VVD74" s="6"/>
      <c r="VVE74" s="6"/>
      <c r="VVF74" s="6"/>
      <c r="VVG74" s="6"/>
      <c r="VVH74" s="6"/>
      <c r="VVI74" s="6"/>
      <c r="VVJ74" s="6"/>
      <c r="VVK74" s="6"/>
      <c r="VVL74" s="6"/>
      <c r="VVM74" s="6"/>
      <c r="VVN74" s="6"/>
      <c r="VVO74" s="6"/>
      <c r="VVP74" s="6"/>
      <c r="VVQ74" s="6"/>
      <c r="VVR74" s="6"/>
      <c r="VVS74" s="6"/>
      <c r="VVT74" s="6"/>
      <c r="VVU74" s="6"/>
      <c r="VVV74" s="6"/>
      <c r="VVW74" s="6"/>
      <c r="VVX74" s="6"/>
      <c r="VVY74" s="6"/>
      <c r="VVZ74" s="6"/>
      <c r="VWA74" s="6"/>
      <c r="VWB74" s="6"/>
      <c r="VWC74" s="6"/>
      <c r="VWD74" s="6"/>
      <c r="VWE74" s="6"/>
      <c r="VWF74" s="6"/>
      <c r="VWG74" s="6"/>
      <c r="VWH74" s="6"/>
      <c r="VWI74" s="6"/>
      <c r="VWJ74" s="6"/>
      <c r="VWK74" s="6"/>
      <c r="VWL74" s="6"/>
      <c r="VWM74" s="6"/>
      <c r="VWN74" s="6"/>
      <c r="VWO74" s="6"/>
      <c r="VWP74" s="6"/>
      <c r="VWQ74" s="6"/>
      <c r="VWR74" s="6"/>
      <c r="VWS74" s="6"/>
      <c r="VWT74" s="6"/>
      <c r="VWU74" s="6"/>
      <c r="VWV74" s="6"/>
      <c r="VWW74" s="6"/>
      <c r="VWX74" s="6"/>
      <c r="VWY74" s="6"/>
      <c r="VWZ74" s="6"/>
      <c r="VXA74" s="6"/>
      <c r="VXB74" s="6"/>
      <c r="VXC74" s="6"/>
      <c r="VXD74" s="6"/>
      <c r="VXE74" s="6"/>
      <c r="VXF74" s="6"/>
      <c r="VXG74" s="6"/>
      <c r="VXH74" s="6"/>
      <c r="VXI74" s="6"/>
      <c r="VXJ74" s="6"/>
      <c r="VXK74" s="6"/>
      <c r="VXL74" s="6"/>
      <c r="VXM74" s="6"/>
      <c r="VXN74" s="6"/>
      <c r="VXO74" s="6"/>
      <c r="VXP74" s="6"/>
      <c r="VXQ74" s="6"/>
      <c r="VXR74" s="6"/>
      <c r="VXS74" s="6"/>
      <c r="VXT74" s="6"/>
      <c r="VXU74" s="6"/>
      <c r="VXV74" s="6"/>
      <c r="VXW74" s="6"/>
      <c r="VXX74" s="6"/>
      <c r="VXY74" s="6"/>
      <c r="VXZ74" s="6"/>
      <c r="VYA74" s="6"/>
      <c r="VYB74" s="6"/>
      <c r="VYC74" s="6"/>
      <c r="VYD74" s="6"/>
      <c r="VYE74" s="6"/>
      <c r="VYF74" s="6"/>
      <c r="VYG74" s="6"/>
      <c r="VYH74" s="6"/>
      <c r="VYI74" s="6"/>
      <c r="VYJ74" s="6"/>
      <c r="VYK74" s="6"/>
      <c r="VYL74" s="6"/>
      <c r="VYM74" s="6"/>
      <c r="VYN74" s="6"/>
      <c r="VYO74" s="6"/>
      <c r="VYP74" s="6"/>
      <c r="VYQ74" s="6"/>
      <c r="VYR74" s="6"/>
      <c r="VYS74" s="6"/>
      <c r="VYT74" s="6"/>
      <c r="VYU74" s="6"/>
      <c r="VYV74" s="6"/>
      <c r="VYW74" s="6"/>
      <c r="VYX74" s="6"/>
      <c r="VYY74" s="6"/>
      <c r="VYZ74" s="6"/>
      <c r="VZA74" s="6"/>
      <c r="VZB74" s="6"/>
      <c r="VZC74" s="6"/>
      <c r="VZD74" s="6"/>
      <c r="VZE74" s="6"/>
      <c r="VZF74" s="6"/>
      <c r="VZG74" s="6"/>
      <c r="VZH74" s="6"/>
      <c r="VZI74" s="6"/>
      <c r="VZJ74" s="6"/>
      <c r="VZK74" s="6"/>
      <c r="VZL74" s="6"/>
      <c r="VZM74" s="6"/>
      <c r="VZN74" s="6"/>
      <c r="VZO74" s="6"/>
      <c r="VZP74" s="6"/>
      <c r="VZQ74" s="6"/>
      <c r="VZR74" s="6"/>
      <c r="VZS74" s="6"/>
      <c r="VZT74" s="6"/>
      <c r="VZU74" s="6"/>
      <c r="VZV74" s="6"/>
      <c r="VZW74" s="6"/>
      <c r="VZX74" s="6"/>
      <c r="VZY74" s="6"/>
      <c r="VZZ74" s="6"/>
      <c r="WAA74" s="6"/>
      <c r="WAB74" s="6"/>
      <c r="WAC74" s="6"/>
      <c r="WAD74" s="6"/>
      <c r="WAE74" s="6"/>
      <c r="WAF74" s="6"/>
      <c r="WAG74" s="6"/>
      <c r="WAH74" s="6"/>
      <c r="WAI74" s="6"/>
      <c r="WAJ74" s="6"/>
      <c r="WAK74" s="6"/>
      <c r="WAL74" s="6"/>
      <c r="WAM74" s="6"/>
      <c r="WAN74" s="6"/>
      <c r="WAO74" s="6"/>
      <c r="WAP74" s="6"/>
      <c r="WAQ74" s="6"/>
      <c r="WAR74" s="6"/>
      <c r="WAS74" s="6"/>
      <c r="WAT74" s="6"/>
      <c r="WAU74" s="6"/>
      <c r="WAV74" s="6"/>
      <c r="WAW74" s="6"/>
      <c r="WAX74" s="6"/>
      <c r="WAY74" s="6"/>
      <c r="WAZ74" s="6"/>
      <c r="WBA74" s="6"/>
      <c r="WBB74" s="6"/>
      <c r="WBC74" s="6"/>
      <c r="WBD74" s="6"/>
      <c r="WBE74" s="6"/>
      <c r="WBF74" s="6"/>
      <c r="WBG74" s="6"/>
      <c r="WBH74" s="6"/>
      <c r="WBI74" s="6"/>
      <c r="WBJ74" s="6"/>
      <c r="WBK74" s="6"/>
      <c r="WBL74" s="6"/>
      <c r="WBM74" s="6"/>
      <c r="WBN74" s="6"/>
      <c r="WBO74" s="6"/>
      <c r="WBP74" s="6"/>
      <c r="WBQ74" s="6"/>
      <c r="WBR74" s="6"/>
      <c r="WBS74" s="6"/>
      <c r="WBT74" s="6"/>
      <c r="WBU74" s="6"/>
      <c r="WBV74" s="6"/>
      <c r="WBW74" s="6"/>
      <c r="WBX74" s="6"/>
      <c r="WBY74" s="6"/>
      <c r="WBZ74" s="6"/>
      <c r="WCA74" s="6"/>
      <c r="WCB74" s="6"/>
      <c r="WCC74" s="6"/>
      <c r="WCD74" s="6"/>
      <c r="WCE74" s="6"/>
      <c r="WCF74" s="6"/>
      <c r="WCG74" s="6"/>
      <c r="WCH74" s="6"/>
      <c r="WCI74" s="6"/>
      <c r="WCJ74" s="6"/>
      <c r="WCK74" s="6"/>
      <c r="WCL74" s="6"/>
      <c r="WCM74" s="6"/>
      <c r="WCN74" s="6"/>
      <c r="WCO74" s="6"/>
      <c r="WCP74" s="6"/>
      <c r="WCQ74" s="6"/>
      <c r="WCR74" s="6"/>
      <c r="WCS74" s="6"/>
      <c r="WCT74" s="6"/>
      <c r="WCU74" s="6"/>
      <c r="WCV74" s="6"/>
      <c r="WCW74" s="6"/>
      <c r="WCX74" s="6"/>
      <c r="WCY74" s="6"/>
      <c r="WCZ74" s="6"/>
      <c r="WDA74" s="6"/>
      <c r="WDB74" s="6"/>
      <c r="WDC74" s="6"/>
      <c r="WDD74" s="6"/>
      <c r="WDE74" s="6"/>
      <c r="WDF74" s="6"/>
      <c r="WDG74" s="6"/>
      <c r="WDH74" s="6"/>
      <c r="WDI74" s="6"/>
      <c r="WDJ74" s="6"/>
      <c r="WDK74" s="6"/>
      <c r="WDL74" s="6"/>
      <c r="WDM74" s="6"/>
      <c r="WDN74" s="6"/>
      <c r="WDO74" s="6"/>
      <c r="WDP74" s="6"/>
      <c r="WDQ74" s="6"/>
      <c r="WDR74" s="6"/>
      <c r="WDS74" s="6"/>
      <c r="WDT74" s="6"/>
      <c r="WDU74" s="6"/>
      <c r="WDV74" s="6"/>
      <c r="WDW74" s="6"/>
      <c r="WDX74" s="6"/>
      <c r="WDY74" s="6"/>
      <c r="WDZ74" s="6"/>
      <c r="WEA74" s="6"/>
      <c r="WEB74" s="6"/>
      <c r="WEC74" s="6"/>
      <c r="WED74" s="6"/>
      <c r="WEE74" s="6"/>
      <c r="WEF74" s="6"/>
      <c r="WEG74" s="6"/>
      <c r="WEH74" s="6"/>
      <c r="WEI74" s="6"/>
      <c r="WEJ74" s="6"/>
      <c r="WEK74" s="6"/>
      <c r="WEL74" s="6"/>
      <c r="WEM74" s="6"/>
      <c r="WEN74" s="6"/>
      <c r="WEO74" s="6"/>
      <c r="WEP74" s="6"/>
      <c r="WEQ74" s="6"/>
      <c r="WER74" s="6"/>
      <c r="WES74" s="6"/>
      <c r="WET74" s="6"/>
      <c r="WEU74" s="6"/>
      <c r="WEV74" s="6"/>
      <c r="WEW74" s="6"/>
      <c r="WEX74" s="6"/>
      <c r="WEY74" s="6"/>
      <c r="WEZ74" s="6"/>
      <c r="WFA74" s="6"/>
      <c r="WFB74" s="6"/>
      <c r="WFC74" s="6"/>
      <c r="WFD74" s="6"/>
      <c r="WFE74" s="6"/>
      <c r="WFF74" s="6"/>
      <c r="WFG74" s="6"/>
      <c r="WFH74" s="6"/>
      <c r="WFI74" s="6"/>
      <c r="WFJ74" s="6"/>
      <c r="WFK74" s="6"/>
      <c r="WFL74" s="6"/>
      <c r="WFM74" s="6"/>
      <c r="WFN74" s="6"/>
      <c r="WFO74" s="6"/>
      <c r="WFP74" s="6"/>
      <c r="WFQ74" s="6"/>
      <c r="WFR74" s="6"/>
      <c r="WFS74" s="6"/>
      <c r="WFT74" s="6"/>
      <c r="WFU74" s="6"/>
      <c r="WFV74" s="6"/>
      <c r="WFW74" s="6"/>
      <c r="WFX74" s="6"/>
      <c r="WFY74" s="6"/>
      <c r="WFZ74" s="6"/>
      <c r="WGA74" s="6"/>
      <c r="WGB74" s="6"/>
      <c r="WGC74" s="6"/>
      <c r="WGD74" s="6"/>
      <c r="WGE74" s="6"/>
      <c r="WGF74" s="6"/>
      <c r="WGG74" s="6"/>
      <c r="WGH74" s="6"/>
      <c r="WGI74" s="6"/>
      <c r="WGJ74" s="6"/>
      <c r="WGK74" s="6"/>
      <c r="WGL74" s="6"/>
      <c r="WGM74" s="6"/>
      <c r="WGN74" s="6"/>
      <c r="WGO74" s="6"/>
      <c r="WGP74" s="6"/>
      <c r="WGQ74" s="6"/>
      <c r="WGR74" s="6"/>
      <c r="WGS74" s="6"/>
      <c r="WGT74" s="6"/>
      <c r="WGU74" s="6"/>
      <c r="WGV74" s="6"/>
      <c r="WGW74" s="6"/>
      <c r="WGX74" s="6"/>
      <c r="WGY74" s="6"/>
      <c r="WGZ74" s="6"/>
      <c r="WHA74" s="6"/>
      <c r="WHB74" s="6"/>
      <c r="WHC74" s="6"/>
      <c r="WHD74" s="6"/>
      <c r="WHE74" s="6"/>
      <c r="WHF74" s="6"/>
      <c r="WHG74" s="6"/>
      <c r="WHH74" s="6"/>
      <c r="WHI74" s="6"/>
      <c r="WHJ74" s="6"/>
      <c r="WHK74" s="6"/>
      <c r="WHL74" s="6"/>
      <c r="WHM74" s="6"/>
      <c r="WHN74" s="6"/>
      <c r="WHO74" s="6"/>
      <c r="WHP74" s="6"/>
      <c r="WHQ74" s="6"/>
      <c r="WHR74" s="6"/>
      <c r="WHS74" s="6"/>
      <c r="WHT74" s="6"/>
      <c r="WHU74" s="6"/>
      <c r="WHV74" s="6"/>
      <c r="WHW74" s="6"/>
      <c r="WHX74" s="6"/>
      <c r="WHY74" s="6"/>
      <c r="WHZ74" s="6"/>
      <c r="WIA74" s="6"/>
      <c r="WIB74" s="6"/>
      <c r="WIC74" s="6"/>
      <c r="WID74" s="6"/>
      <c r="WIE74" s="6"/>
      <c r="WIF74" s="6"/>
      <c r="WIG74" s="6"/>
      <c r="WIH74" s="6"/>
      <c r="WII74" s="6"/>
      <c r="WIJ74" s="6"/>
      <c r="WIK74" s="6"/>
      <c r="WIL74" s="6"/>
      <c r="WIM74" s="6"/>
      <c r="WIN74" s="6"/>
      <c r="WIO74" s="6"/>
      <c r="WIP74" s="6"/>
      <c r="WIQ74" s="6"/>
      <c r="WIR74" s="6"/>
      <c r="WIS74" s="6"/>
      <c r="WIT74" s="6"/>
      <c r="WIU74" s="6"/>
      <c r="WIV74" s="6"/>
      <c r="WIW74" s="6"/>
      <c r="WIX74" s="6"/>
      <c r="WIY74" s="6"/>
      <c r="WIZ74" s="6"/>
      <c r="WJA74" s="6"/>
      <c r="WJB74" s="6"/>
      <c r="WJC74" s="6"/>
      <c r="WJD74" s="6"/>
      <c r="WJE74" s="6"/>
      <c r="WJF74" s="6"/>
      <c r="WJG74" s="6"/>
      <c r="WJH74" s="6"/>
      <c r="WJI74" s="6"/>
      <c r="WJJ74" s="6"/>
      <c r="WJK74" s="6"/>
      <c r="WJL74" s="6"/>
      <c r="WJM74" s="6"/>
      <c r="WJN74" s="6"/>
      <c r="WJO74" s="6"/>
      <c r="WJP74" s="6"/>
      <c r="WJQ74" s="6"/>
      <c r="WJR74" s="6"/>
      <c r="WJS74" s="6"/>
      <c r="WJT74" s="6"/>
      <c r="WJU74" s="6"/>
      <c r="WJV74" s="6"/>
      <c r="WJW74" s="6"/>
      <c r="WJX74" s="6"/>
      <c r="WJY74" s="6"/>
      <c r="WJZ74" s="6"/>
      <c r="WKA74" s="6"/>
      <c r="WKB74" s="6"/>
      <c r="WKC74" s="6"/>
      <c r="WKD74" s="6"/>
      <c r="WKE74" s="6"/>
      <c r="WKF74" s="6"/>
      <c r="WKG74" s="6"/>
      <c r="WKH74" s="6"/>
      <c r="WKI74" s="6"/>
      <c r="WKJ74" s="6"/>
      <c r="WKK74" s="6"/>
      <c r="WKL74" s="6"/>
      <c r="WKM74" s="6"/>
      <c r="WKN74" s="6"/>
      <c r="WKO74" s="6"/>
      <c r="WKP74" s="6"/>
      <c r="WKQ74" s="6"/>
      <c r="WKR74" s="6"/>
      <c r="WKS74" s="6"/>
      <c r="WKT74" s="6"/>
      <c r="WKU74" s="6"/>
      <c r="WKV74" s="6"/>
      <c r="WKW74" s="6"/>
      <c r="WKX74" s="6"/>
      <c r="WKY74" s="6"/>
      <c r="WKZ74" s="6"/>
      <c r="WLA74" s="6"/>
      <c r="WLB74" s="6"/>
      <c r="WLC74" s="6"/>
      <c r="WLD74" s="6"/>
      <c r="WLE74" s="6"/>
      <c r="WLF74" s="6"/>
      <c r="WLG74" s="6"/>
      <c r="WLH74" s="6"/>
      <c r="WLI74" s="6"/>
      <c r="WLJ74" s="6"/>
      <c r="WLK74" s="6"/>
      <c r="WLL74" s="6"/>
      <c r="WLM74" s="6"/>
      <c r="WLN74" s="6"/>
      <c r="WLO74" s="6"/>
      <c r="WLP74" s="6"/>
      <c r="WLQ74" s="6"/>
      <c r="WLR74" s="6"/>
      <c r="WLS74" s="6"/>
      <c r="WLT74" s="6"/>
      <c r="WLU74" s="6"/>
      <c r="WLV74" s="6"/>
      <c r="WLW74" s="6"/>
      <c r="WLX74" s="6"/>
      <c r="WLY74" s="6"/>
      <c r="WLZ74" s="6"/>
      <c r="WMA74" s="6"/>
      <c r="WMB74" s="6"/>
      <c r="WMC74" s="6"/>
      <c r="WMD74" s="6"/>
      <c r="WME74" s="6"/>
      <c r="WMF74" s="6"/>
      <c r="WMG74" s="6"/>
      <c r="WMH74" s="6"/>
      <c r="WMI74" s="6"/>
      <c r="WMJ74" s="6"/>
      <c r="WMK74" s="6"/>
      <c r="WML74" s="6"/>
      <c r="WMM74" s="6"/>
      <c r="WMN74" s="6"/>
      <c r="WMO74" s="6"/>
      <c r="WMP74" s="6"/>
      <c r="WMQ74" s="6"/>
      <c r="WMR74" s="6"/>
      <c r="WMS74" s="6"/>
      <c r="WMT74" s="6"/>
      <c r="WMU74" s="6"/>
      <c r="WMV74" s="6"/>
      <c r="WMW74" s="6"/>
      <c r="WMX74" s="6"/>
      <c r="WMY74" s="6"/>
      <c r="WMZ74" s="6"/>
      <c r="WNA74" s="6"/>
      <c r="WNB74" s="6"/>
      <c r="WNC74" s="6"/>
      <c r="WND74" s="6"/>
      <c r="WNE74" s="6"/>
      <c r="WNF74" s="6"/>
      <c r="WNG74" s="6"/>
      <c r="WNH74" s="6"/>
      <c r="WNI74" s="6"/>
      <c r="WNJ74" s="6"/>
      <c r="WNK74" s="6"/>
      <c r="WNL74" s="6"/>
      <c r="WNM74" s="6"/>
      <c r="WNN74" s="6"/>
      <c r="WNO74" s="6"/>
      <c r="WNP74" s="6"/>
      <c r="WNQ74" s="6"/>
      <c r="WNR74" s="6"/>
      <c r="WNS74" s="6"/>
      <c r="WNT74" s="6"/>
      <c r="WNU74" s="6"/>
      <c r="WNV74" s="6"/>
      <c r="WNW74" s="6"/>
      <c r="WNX74" s="6"/>
      <c r="WNY74" s="6"/>
      <c r="WNZ74" s="6"/>
      <c r="WOA74" s="6"/>
      <c r="WOB74" s="6"/>
      <c r="WOC74" s="6"/>
      <c r="WOD74" s="6"/>
      <c r="WOE74" s="6"/>
      <c r="WOF74" s="6"/>
      <c r="WOG74" s="6"/>
      <c r="WOH74" s="6"/>
      <c r="WOI74" s="6"/>
      <c r="WOJ74" s="6"/>
      <c r="WOK74" s="6"/>
      <c r="WOL74" s="6"/>
      <c r="WOM74" s="6"/>
      <c r="WON74" s="6"/>
      <c r="WOO74" s="6"/>
      <c r="WOP74" s="6"/>
      <c r="WOQ74" s="6"/>
      <c r="WOR74" s="6"/>
      <c r="WOS74" s="6"/>
      <c r="WOT74" s="6"/>
      <c r="WOU74" s="6"/>
      <c r="WOV74" s="6"/>
      <c r="WOW74" s="6"/>
      <c r="WOX74" s="6"/>
      <c r="WOY74" s="6"/>
      <c r="WOZ74" s="6"/>
      <c r="WPA74" s="6"/>
      <c r="WPB74" s="6"/>
      <c r="WPC74" s="6"/>
      <c r="WPD74" s="6"/>
      <c r="WPE74" s="6"/>
      <c r="WPF74" s="6"/>
      <c r="WPG74" s="6"/>
      <c r="WPH74" s="6"/>
      <c r="WPI74" s="6"/>
      <c r="WPJ74" s="6"/>
      <c r="WPK74" s="6"/>
      <c r="WPL74" s="6"/>
      <c r="WPM74" s="6"/>
      <c r="WPN74" s="6"/>
      <c r="WPO74" s="6"/>
      <c r="WPP74" s="6"/>
      <c r="WPQ74" s="6"/>
      <c r="WPR74" s="6"/>
      <c r="WPS74" s="6"/>
      <c r="WPT74" s="6"/>
      <c r="WPU74" s="6"/>
      <c r="WPV74" s="6"/>
      <c r="WPW74" s="6"/>
      <c r="WPX74" s="6"/>
      <c r="WPY74" s="6"/>
      <c r="WPZ74" s="6"/>
      <c r="WQA74" s="6"/>
      <c r="WQB74" s="6"/>
      <c r="WQC74" s="6"/>
      <c r="WQD74" s="6"/>
      <c r="WQE74" s="6"/>
      <c r="WQF74" s="6"/>
      <c r="WQG74" s="6"/>
      <c r="WQH74" s="6"/>
      <c r="WQI74" s="6"/>
      <c r="WQJ74" s="6"/>
      <c r="WQK74" s="6"/>
      <c r="WQL74" s="6"/>
      <c r="WQM74" s="6"/>
      <c r="WQN74" s="6"/>
      <c r="WQO74" s="6"/>
      <c r="WQP74" s="6"/>
      <c r="WQQ74" s="6"/>
      <c r="WQR74" s="6"/>
      <c r="WQS74" s="6"/>
      <c r="WQT74" s="6"/>
      <c r="WQU74" s="6"/>
      <c r="WQV74" s="6"/>
      <c r="WQW74" s="6"/>
      <c r="WQX74" s="6"/>
      <c r="WQY74" s="6"/>
      <c r="WQZ74" s="6"/>
      <c r="WRA74" s="6"/>
      <c r="WRB74" s="6"/>
      <c r="WRC74" s="6"/>
      <c r="WRD74" s="6"/>
      <c r="WRE74" s="6"/>
      <c r="WRF74" s="6"/>
      <c r="WRG74" s="6"/>
      <c r="WRH74" s="6"/>
      <c r="WRI74" s="6"/>
      <c r="WRJ74" s="6"/>
      <c r="WRK74" s="6"/>
      <c r="WRL74" s="6"/>
      <c r="WRM74" s="6"/>
      <c r="WRN74" s="6"/>
      <c r="WRO74" s="6"/>
      <c r="WRP74" s="6"/>
      <c r="WRQ74" s="6"/>
      <c r="WRR74" s="6"/>
      <c r="WRS74" s="6"/>
      <c r="WRT74" s="6"/>
      <c r="WRU74" s="6"/>
      <c r="WRV74" s="6"/>
      <c r="WRW74" s="6"/>
      <c r="WRX74" s="6"/>
      <c r="WRY74" s="6"/>
      <c r="WRZ74" s="6"/>
      <c r="WSA74" s="6"/>
      <c r="WSB74" s="6"/>
      <c r="WSC74" s="6"/>
      <c r="WSD74" s="6"/>
      <c r="WSE74" s="6"/>
      <c r="WSF74" s="6"/>
      <c r="WSG74" s="6"/>
      <c r="WSH74" s="6"/>
      <c r="WSI74" s="6"/>
      <c r="WSJ74" s="6"/>
      <c r="WSK74" s="6"/>
      <c r="WSL74" s="6"/>
      <c r="WSM74" s="6"/>
      <c r="WSN74" s="6"/>
      <c r="WSO74" s="6"/>
      <c r="WSP74" s="6"/>
      <c r="WSQ74" s="6"/>
      <c r="WSR74" s="6"/>
      <c r="WSS74" s="6"/>
      <c r="WST74" s="6"/>
      <c r="WSU74" s="6"/>
      <c r="WSV74" s="6"/>
      <c r="WSW74" s="6"/>
      <c r="WSX74" s="6"/>
      <c r="WSY74" s="6"/>
      <c r="WSZ74" s="6"/>
      <c r="WTA74" s="6"/>
      <c r="WTB74" s="6"/>
      <c r="WTC74" s="6"/>
      <c r="WTD74" s="6"/>
      <c r="WTE74" s="6"/>
      <c r="WTF74" s="6"/>
      <c r="WTG74" s="6"/>
      <c r="WTH74" s="6"/>
      <c r="WTI74" s="6"/>
      <c r="WTJ74" s="6"/>
      <c r="WTK74" s="6"/>
      <c r="WTL74" s="6"/>
      <c r="WTM74" s="6"/>
      <c r="WTN74" s="6"/>
      <c r="WTO74" s="6"/>
      <c r="WTP74" s="6"/>
      <c r="WTQ74" s="6"/>
      <c r="WTR74" s="6"/>
      <c r="WTS74" s="6"/>
      <c r="WTT74" s="6"/>
      <c r="WTU74" s="6"/>
      <c r="WTV74" s="6"/>
      <c r="WTW74" s="6"/>
      <c r="WTX74" s="6"/>
      <c r="WTY74" s="6"/>
      <c r="WTZ74" s="6"/>
      <c r="WUA74" s="6"/>
      <c r="WUB74" s="6"/>
      <c r="WUC74" s="6"/>
      <c r="WUD74" s="6"/>
      <c r="WUE74" s="6"/>
      <c r="WUF74" s="6"/>
      <c r="WUG74" s="6"/>
      <c r="WUH74" s="6"/>
      <c r="WUI74" s="6"/>
      <c r="WUJ74" s="6"/>
      <c r="WUK74" s="6"/>
      <c r="WUL74" s="6"/>
      <c r="WUM74" s="6"/>
      <c r="WUN74" s="6"/>
      <c r="WUO74" s="6"/>
      <c r="WUP74" s="6"/>
      <c r="WUQ74" s="6"/>
      <c r="WUR74" s="6"/>
      <c r="WUS74" s="6"/>
      <c r="WUT74" s="6"/>
      <c r="WUU74" s="6"/>
      <c r="WUV74" s="6"/>
      <c r="WUW74" s="6"/>
      <c r="WUX74" s="6"/>
      <c r="WUY74" s="6"/>
      <c r="WUZ74" s="6"/>
      <c r="WVA74" s="6"/>
      <c r="WVB74" s="6"/>
      <c r="WVC74" s="6"/>
      <c r="WVD74" s="6"/>
      <c r="WVE74" s="6"/>
      <c r="WVF74" s="6"/>
      <c r="WVG74" s="6"/>
      <c r="WVH74" s="6"/>
      <c r="WVI74" s="6"/>
      <c r="WVJ74" s="6"/>
      <c r="WVK74" s="6"/>
      <c r="WVL74" s="6"/>
      <c r="WVM74" s="6"/>
      <c r="WVN74" s="6"/>
      <c r="WVO74" s="6"/>
      <c r="WVP74" s="6"/>
      <c r="WVQ74" s="6"/>
      <c r="WVR74" s="6"/>
      <c r="WVS74" s="6"/>
      <c r="WVT74" s="6"/>
      <c r="WVU74" s="6"/>
      <c r="WVV74" s="6"/>
      <c r="WVW74" s="6"/>
      <c r="WVX74" s="6"/>
      <c r="WVY74" s="6"/>
      <c r="WVZ74" s="6"/>
      <c r="WWA74" s="6"/>
      <c r="WWB74" s="6"/>
      <c r="WWC74" s="6"/>
      <c r="WWD74" s="6"/>
      <c r="WWE74" s="6"/>
      <c r="WWF74" s="6"/>
      <c r="WWG74" s="6"/>
      <c r="WWH74" s="6"/>
      <c r="WWI74" s="6"/>
      <c r="WWJ74" s="6"/>
      <c r="WWK74" s="6"/>
      <c r="WWL74" s="6"/>
      <c r="WWM74" s="6"/>
      <c r="WWN74" s="6"/>
      <c r="WWO74" s="6"/>
      <c r="WWP74" s="6"/>
      <c r="WWQ74" s="6"/>
      <c r="WWR74" s="6"/>
      <c r="WWS74" s="6"/>
      <c r="WWT74" s="6"/>
      <c r="WWU74" s="6"/>
      <c r="WWV74" s="6"/>
      <c r="WWW74" s="6"/>
      <c r="WWX74" s="6"/>
      <c r="WWY74" s="6"/>
      <c r="WWZ74" s="6"/>
      <c r="WXA74" s="6"/>
      <c r="WXB74" s="6"/>
      <c r="WXC74" s="6"/>
      <c r="WXD74" s="6"/>
      <c r="WXE74" s="6"/>
      <c r="WXF74" s="6"/>
      <c r="WXG74" s="6"/>
      <c r="WXH74" s="6"/>
      <c r="WXI74" s="6"/>
      <c r="WXJ74" s="6"/>
      <c r="WXK74" s="6"/>
      <c r="WXL74" s="6"/>
      <c r="WXM74" s="6"/>
      <c r="WXN74" s="6"/>
      <c r="WXO74" s="6"/>
      <c r="WXP74" s="6"/>
      <c r="WXQ74" s="6"/>
      <c r="WXR74" s="6"/>
      <c r="WXS74" s="6"/>
      <c r="WXT74" s="6"/>
      <c r="WXU74" s="6"/>
      <c r="WXV74" s="6"/>
      <c r="WXW74" s="6"/>
      <c r="WXX74" s="6"/>
      <c r="WXY74" s="6"/>
      <c r="WXZ74" s="6"/>
      <c r="WYA74" s="6"/>
      <c r="WYB74" s="6"/>
      <c r="WYC74" s="6"/>
      <c r="WYD74" s="6"/>
      <c r="WYE74" s="6"/>
      <c r="WYF74" s="6"/>
      <c r="WYG74" s="6"/>
      <c r="WYH74" s="6"/>
      <c r="WYI74" s="6"/>
      <c r="WYJ74" s="6"/>
      <c r="WYK74" s="6"/>
      <c r="WYL74" s="6"/>
      <c r="WYM74" s="6"/>
      <c r="WYN74" s="6"/>
      <c r="WYO74" s="6"/>
      <c r="WYP74" s="6"/>
      <c r="WYQ74" s="6"/>
      <c r="WYR74" s="6"/>
      <c r="WYS74" s="6"/>
      <c r="WYT74" s="6"/>
      <c r="WYU74" s="6"/>
      <c r="WYV74" s="6"/>
      <c r="WYW74" s="6"/>
      <c r="WYX74" s="6"/>
      <c r="WYY74" s="6"/>
      <c r="WYZ74" s="6"/>
      <c r="WZA74" s="6"/>
      <c r="WZB74" s="6"/>
      <c r="WZC74" s="6"/>
      <c r="WZD74" s="6"/>
      <c r="WZE74" s="6"/>
      <c r="WZF74" s="6"/>
      <c r="WZG74" s="6"/>
      <c r="WZH74" s="6"/>
      <c r="WZI74" s="6"/>
      <c r="WZJ74" s="6"/>
      <c r="WZK74" s="6"/>
      <c r="WZL74" s="6"/>
      <c r="WZM74" s="6"/>
      <c r="WZN74" s="6"/>
      <c r="WZO74" s="6"/>
      <c r="WZP74" s="6"/>
      <c r="WZQ74" s="6"/>
      <c r="WZR74" s="6"/>
      <c r="WZS74" s="6"/>
      <c r="WZT74" s="6"/>
      <c r="WZU74" s="6"/>
      <c r="WZV74" s="6"/>
      <c r="WZW74" s="6"/>
      <c r="WZX74" s="6"/>
      <c r="WZY74" s="6"/>
      <c r="WZZ74" s="6"/>
      <c r="XAA74" s="6"/>
      <c r="XAB74" s="6"/>
      <c r="XAC74" s="6"/>
      <c r="XAD74" s="6"/>
      <c r="XAE74" s="6"/>
      <c r="XAF74" s="6"/>
      <c r="XAG74" s="6"/>
      <c r="XAH74" s="6"/>
      <c r="XAI74" s="6"/>
      <c r="XAJ74" s="6"/>
      <c r="XAK74" s="6"/>
      <c r="XAL74" s="6"/>
      <c r="XAM74" s="6"/>
      <c r="XAN74" s="6"/>
      <c r="XAO74" s="6"/>
      <c r="XAP74" s="6"/>
      <c r="XAQ74" s="6"/>
      <c r="XAR74" s="6"/>
      <c r="XAS74" s="6"/>
      <c r="XAT74" s="6"/>
      <c r="XAU74" s="6"/>
      <c r="XAV74" s="6"/>
      <c r="XAW74" s="6"/>
      <c r="XAX74" s="6"/>
      <c r="XAY74" s="6"/>
      <c r="XAZ74" s="6"/>
      <c r="XBA74" s="6"/>
      <c r="XBB74" s="6"/>
      <c r="XBC74" s="6"/>
      <c r="XBD74" s="6"/>
      <c r="XBE74" s="6"/>
      <c r="XBF74" s="6"/>
      <c r="XBG74" s="6"/>
      <c r="XBH74" s="6"/>
      <c r="XBI74" s="6"/>
      <c r="XBJ74" s="6"/>
      <c r="XBK74" s="6"/>
      <c r="XBL74" s="6"/>
      <c r="XBM74" s="6"/>
      <c r="XBN74" s="6"/>
      <c r="XBO74" s="6"/>
      <c r="XBP74" s="6"/>
      <c r="XBQ74" s="6"/>
      <c r="XBR74" s="6"/>
      <c r="XBS74" s="6"/>
      <c r="XBT74" s="6"/>
      <c r="XBU74" s="6"/>
      <c r="XBV74" s="6"/>
      <c r="XBW74" s="6"/>
      <c r="XBX74" s="6"/>
      <c r="XBY74" s="6"/>
      <c r="XBZ74" s="6"/>
      <c r="XCA74" s="6"/>
      <c r="XCB74" s="6"/>
      <c r="XCC74" s="6"/>
      <c r="XCD74" s="6"/>
      <c r="XCE74" s="6"/>
      <c r="XCF74" s="6"/>
      <c r="XCG74" s="6"/>
      <c r="XCH74" s="6"/>
      <c r="XCI74" s="6"/>
      <c r="XCJ74" s="6"/>
      <c r="XCK74" s="6"/>
      <c r="XCL74" s="6"/>
      <c r="XCM74" s="6"/>
      <c r="XCN74" s="6"/>
      <c r="XCO74" s="6"/>
      <c r="XCP74" s="6"/>
      <c r="XCQ74" s="6"/>
      <c r="XCR74" s="6"/>
      <c r="XCS74" s="6"/>
      <c r="XCT74" s="6"/>
      <c r="XCU74" s="6"/>
      <c r="XCV74" s="6"/>
      <c r="XCW74" s="6"/>
      <c r="XCX74" s="6"/>
      <c r="XCY74" s="6"/>
      <c r="XCZ74" s="6"/>
      <c r="XDA74" s="6"/>
      <c r="XDB74" s="6"/>
      <c r="XDC74" s="6"/>
      <c r="XDD74" s="6"/>
      <c r="XDE74" s="6"/>
      <c r="XDF74" s="6"/>
      <c r="XDG74" s="6"/>
      <c r="XDH74" s="6"/>
      <c r="XDI74" s="6"/>
      <c r="XDJ74" s="6"/>
      <c r="XDK74" s="6"/>
      <c r="XDL74" s="6"/>
      <c r="XDM74" s="6"/>
      <c r="XDN74" s="6"/>
      <c r="XDO74" s="6"/>
      <c r="XDP74" s="6"/>
      <c r="XDQ74" s="6"/>
      <c r="XDR74" s="6"/>
      <c r="XDS74" s="6"/>
      <c r="XDT74" s="6"/>
      <c r="XDU74" s="6"/>
      <c r="XDV74" s="6"/>
      <c r="XDW74" s="6"/>
      <c r="XDX74" s="6"/>
      <c r="XDY74" s="6"/>
      <c r="XDZ74" s="6"/>
      <c r="XEA74" s="6"/>
      <c r="XEB74" s="6"/>
      <c r="XEC74" s="6"/>
      <c r="XED74" s="6"/>
      <c r="XEE74" s="6"/>
      <c r="XEF74" s="6"/>
      <c r="XEG74" s="6"/>
    </row>
    <row r="75" spans="1:16361" s="6" customFormat="1" x14ac:dyDescent="0.2">
      <c r="A75" s="250">
        <v>45</v>
      </c>
      <c r="B75" s="251" t="s">
        <v>115</v>
      </c>
      <c r="C75" s="252" t="str">
        <f>IF($N$69="n",CONCATENATE("Sieger ",$B$69),$K$69)</f>
        <v>Sieger A3</v>
      </c>
      <c r="D75" s="253"/>
      <c r="E75" s="253"/>
      <c r="F75" s="254" t="str">
        <f>IF($N$67="n",CONCATENATE("Sieger ",$B$67),$K$67)</f>
        <v>Sieger A1</v>
      </c>
      <c r="G75" s="255" t="s">
        <v>61</v>
      </c>
      <c r="H75" s="256">
        <v>45478</v>
      </c>
      <c r="I75" s="257">
        <v>0.75</v>
      </c>
      <c r="J75" s="258">
        <f t="shared" si="1"/>
        <v>6</v>
      </c>
      <c r="K75" s="259" t="str">
        <f t="shared" si="2"/>
        <v>NEIN</v>
      </c>
      <c r="L75" s="260" t="str">
        <f>IF(N75="n","NEIN",D75-E75)</f>
        <v>NEIN</v>
      </c>
      <c r="M75" s="261" t="str">
        <f>IF(N75="n","NEIN",TEXT(D75,"TT")&amp;TEXT(E75,"TT"))</f>
        <v>NEIN</v>
      </c>
      <c r="N75" s="262" t="str">
        <f t="shared" ref="N75:N81" si="66">IF(ISBLANK(D75),"n","j")</f>
        <v>n</v>
      </c>
      <c r="O75" s="40"/>
      <c r="P75" s="40"/>
      <c r="Q75" s="33">
        <f>IF($N66="n",0,COUNTIF([1]MASTER!$C$75:$F$78,C75)*(T75))</f>
        <v>0</v>
      </c>
      <c r="R75" s="33">
        <f>IF($N68="n",0,COUNTIF([1]MASTER!$C$75:$F$78,F75)*(V75))</f>
        <v>0</v>
      </c>
      <c r="S75" s="33"/>
      <c r="T75" s="33">
        <v>8</v>
      </c>
      <c r="U75" s="34"/>
      <c r="V75" s="33">
        <v>8</v>
      </c>
      <c r="W75" s="9"/>
      <c r="X75" s="9"/>
      <c r="Y75" s="9"/>
      <c r="AA75" s="465"/>
      <c r="AB75" s="465"/>
      <c r="AC75" s="465"/>
      <c r="AD75" s="465"/>
      <c r="AE75" s="465"/>
      <c r="AF75" s="465"/>
      <c r="AG75" s="465"/>
      <c r="AH75" s="465"/>
      <c r="AI75" s="465"/>
      <c r="AJ75" s="465"/>
      <c r="AK75" s="465"/>
      <c r="AL75" s="465"/>
      <c r="AM75" s="465"/>
      <c r="AO75" s="465"/>
      <c r="AP75" s="465"/>
      <c r="AQ75" s="465"/>
      <c r="AR75" s="465"/>
      <c r="AS75" s="465"/>
      <c r="AT75" s="465"/>
      <c r="AU75" s="465"/>
      <c r="AW75" s="465"/>
      <c r="AX75" s="466"/>
      <c r="AY75" s="465"/>
      <c r="AZ75" s="465"/>
      <c r="BA75" s="465"/>
      <c r="BB75" s="465"/>
      <c r="BH75" s="465"/>
      <c r="BJ75" s="465"/>
      <c r="BK75" s="465"/>
      <c r="BL75" s="465"/>
      <c r="BP75" s="3"/>
      <c r="BQ75" s="3"/>
      <c r="BR75" s="3"/>
      <c r="BS75" s="3"/>
      <c r="BT75" s="3"/>
      <c r="BU75" s="3"/>
      <c r="BV75" s="3"/>
      <c r="BW75" s="3"/>
    </row>
    <row r="76" spans="1:16361" s="6" customFormat="1" x14ac:dyDescent="0.2">
      <c r="A76" s="35">
        <v>46</v>
      </c>
      <c r="B76" s="204" t="s">
        <v>116</v>
      </c>
      <c r="C76" s="263" t="str">
        <f>IF($N$71="n",CONCATENATE("Sieger ",$B$71),$K$71)</f>
        <v>Sieger A5</v>
      </c>
      <c r="D76" s="38"/>
      <c r="E76" s="38"/>
      <c r="F76" s="264" t="str">
        <f>IF($N$70="n",CONCATENATE("Sieger ",$B$70),$K$70)</f>
        <v>Sieger A6</v>
      </c>
      <c r="G76" s="224" t="s">
        <v>75</v>
      </c>
      <c r="H76" s="41">
        <v>45478</v>
      </c>
      <c r="I76" s="42">
        <v>0.875</v>
      </c>
      <c r="J76" s="43">
        <f t="shared" si="1"/>
        <v>6</v>
      </c>
      <c r="K76" s="44" t="str">
        <f t="shared" si="2"/>
        <v>NEIN</v>
      </c>
      <c r="L76" s="23" t="str">
        <f t="shared" ref="L76:L78" si="67">IF(N76="n","NEIN",D76-E76)</f>
        <v>NEIN</v>
      </c>
      <c r="M76" s="45" t="str">
        <f t="shared" ref="M76:M78" si="68">IF(N76="n","NEIN",TEXT(D76,"TT")&amp;TEXT(E76,"TT"))</f>
        <v>NEIN</v>
      </c>
      <c r="N76" s="46" t="str">
        <f t="shared" si="66"/>
        <v>n</v>
      </c>
      <c r="O76" s="40"/>
      <c r="P76" s="40"/>
      <c r="Q76" s="33">
        <f>IF($N67="n",0,COUNTIF([1]MASTER!$C$75:$F$78,C76)*(T76))</f>
        <v>0</v>
      </c>
      <c r="R76" s="33">
        <f>IF($N71="n",0,COUNTIF([1]MASTER!$C$75:$F$78,F76)*(V76))</f>
        <v>0</v>
      </c>
      <c r="S76" s="33"/>
      <c r="T76" s="33">
        <v>8</v>
      </c>
      <c r="U76" s="34"/>
      <c r="V76" s="33">
        <v>8</v>
      </c>
      <c r="W76" s="9"/>
      <c r="X76" s="9"/>
      <c r="Y76" s="9"/>
      <c r="AA76" s="242"/>
      <c r="AB76" s="242"/>
      <c r="AC76" s="242"/>
      <c r="AD76" s="242"/>
      <c r="AE76" s="242"/>
      <c r="AF76" s="242"/>
      <c r="AG76" s="242"/>
      <c r="AH76" s="242"/>
      <c r="AI76" s="242"/>
      <c r="AJ76" s="242"/>
      <c r="AK76" s="242"/>
      <c r="AL76" s="242"/>
      <c r="AM76" s="242"/>
      <c r="AN76" s="243"/>
      <c r="AO76" s="242"/>
      <c r="AP76" s="242"/>
      <c r="AQ76" s="242"/>
      <c r="AR76" s="242"/>
      <c r="AS76" s="242"/>
      <c r="AT76" s="242"/>
      <c r="AU76" s="242"/>
      <c r="AV76" s="243"/>
      <c r="AW76" s="242"/>
      <c r="AX76" s="244"/>
      <c r="AY76" s="242"/>
      <c r="AZ76" s="242"/>
      <c r="BA76" s="242"/>
      <c r="BB76" s="242"/>
      <c r="BC76" s="243"/>
      <c r="BD76" s="243"/>
      <c r="BE76" s="243"/>
      <c r="BF76" s="243"/>
      <c r="BG76" s="243"/>
      <c r="BH76" s="242"/>
      <c r="BI76" s="243"/>
      <c r="BJ76" s="242"/>
      <c r="BK76" s="242"/>
      <c r="BL76" s="242"/>
      <c r="BM76" s="243"/>
      <c r="BN76" s="243"/>
      <c r="BO76" s="243"/>
      <c r="BP76" s="243"/>
      <c r="BQ76" s="243"/>
      <c r="BR76" s="243"/>
      <c r="BS76" s="243"/>
      <c r="BT76" s="243"/>
      <c r="BU76" s="243"/>
      <c r="BV76" s="243"/>
      <c r="BW76" s="243"/>
      <c r="BX76" s="243"/>
      <c r="BY76" s="243"/>
      <c r="BZ76" s="243"/>
      <c r="CA76" s="243"/>
      <c r="CB76" s="243"/>
      <c r="CC76" s="243"/>
      <c r="CD76" s="243"/>
      <c r="CE76" s="243"/>
      <c r="CF76" s="243"/>
      <c r="CG76" s="243"/>
      <c r="CH76" s="243"/>
      <c r="CI76" s="243"/>
      <c r="CJ76" s="243"/>
      <c r="CK76" s="243"/>
      <c r="CL76" s="243"/>
      <c r="CM76" s="243"/>
      <c r="CN76" s="243"/>
      <c r="CO76" s="243"/>
      <c r="CP76" s="243"/>
      <c r="CQ76" s="243"/>
      <c r="CR76" s="243"/>
      <c r="CS76" s="243"/>
      <c r="CT76" s="243"/>
      <c r="CU76" s="243"/>
      <c r="CV76" s="243"/>
      <c r="CW76" s="243"/>
      <c r="CX76" s="243"/>
      <c r="CY76" s="243"/>
      <c r="CZ76" s="243"/>
      <c r="DA76" s="243"/>
      <c r="DB76" s="243"/>
      <c r="DC76" s="243"/>
      <c r="DD76" s="243"/>
      <c r="DE76" s="243"/>
      <c r="DF76" s="243"/>
      <c r="DG76" s="243"/>
      <c r="DH76" s="243"/>
      <c r="DI76" s="243"/>
      <c r="DJ76" s="243"/>
      <c r="DK76" s="243"/>
      <c r="DL76" s="243"/>
      <c r="DM76" s="243"/>
      <c r="DN76" s="243"/>
      <c r="DO76" s="243"/>
      <c r="DP76" s="243"/>
      <c r="DQ76" s="243"/>
      <c r="DR76" s="243"/>
      <c r="DS76" s="243"/>
      <c r="DT76" s="243"/>
      <c r="DU76" s="243"/>
      <c r="DV76" s="243"/>
      <c r="DW76" s="243"/>
      <c r="DX76" s="243"/>
      <c r="DY76" s="243"/>
      <c r="DZ76" s="243"/>
      <c r="EA76" s="243"/>
      <c r="EB76" s="243"/>
      <c r="EC76" s="243"/>
      <c r="ED76" s="243"/>
      <c r="EE76" s="243"/>
      <c r="EF76" s="243"/>
      <c r="EG76" s="243"/>
      <c r="EH76" s="243"/>
      <c r="EI76" s="243"/>
      <c r="EJ76" s="243"/>
      <c r="EK76" s="243"/>
      <c r="EL76" s="243"/>
      <c r="EM76" s="243"/>
      <c r="EN76" s="243"/>
      <c r="EO76" s="243"/>
      <c r="EP76" s="243"/>
      <c r="EQ76" s="243"/>
      <c r="ER76" s="243"/>
      <c r="ES76" s="243"/>
      <c r="ET76" s="243"/>
      <c r="EU76" s="243"/>
      <c r="EV76" s="243"/>
      <c r="EW76" s="243"/>
      <c r="EX76" s="243"/>
      <c r="EY76" s="243"/>
      <c r="EZ76" s="243"/>
      <c r="FA76" s="243"/>
      <c r="FB76" s="243"/>
      <c r="FC76" s="243"/>
      <c r="FD76" s="243"/>
      <c r="FE76" s="243"/>
      <c r="FF76" s="243"/>
      <c r="FG76" s="243"/>
      <c r="FH76" s="243"/>
      <c r="FI76" s="243"/>
      <c r="FJ76" s="243"/>
      <c r="FK76" s="243"/>
      <c r="FL76" s="243"/>
      <c r="FM76" s="243"/>
      <c r="FN76" s="243"/>
      <c r="FO76" s="243"/>
      <c r="FP76" s="243"/>
      <c r="FQ76" s="243"/>
      <c r="FR76" s="243"/>
      <c r="FS76" s="243"/>
      <c r="FT76" s="243"/>
      <c r="FU76" s="243"/>
      <c r="FV76" s="243"/>
      <c r="FW76" s="243"/>
      <c r="FX76" s="243"/>
      <c r="FY76" s="243"/>
      <c r="FZ76" s="243"/>
      <c r="GA76" s="243"/>
      <c r="GB76" s="243"/>
      <c r="GC76" s="243"/>
      <c r="GD76" s="243"/>
      <c r="GE76" s="243"/>
      <c r="GF76" s="243"/>
      <c r="GG76" s="243"/>
      <c r="GH76" s="243"/>
      <c r="GI76" s="243"/>
      <c r="GJ76" s="243"/>
      <c r="GK76" s="243"/>
      <c r="GL76" s="243"/>
      <c r="GM76" s="243"/>
      <c r="GN76" s="243"/>
      <c r="GO76" s="243"/>
      <c r="GP76" s="243"/>
      <c r="GQ76" s="243"/>
      <c r="GR76" s="243"/>
      <c r="GS76" s="243"/>
      <c r="GT76" s="243"/>
      <c r="GU76" s="243"/>
      <c r="GV76" s="243"/>
      <c r="GW76" s="243"/>
      <c r="GX76" s="243"/>
      <c r="GY76" s="243"/>
      <c r="GZ76" s="243"/>
      <c r="HA76" s="243"/>
      <c r="HB76" s="243"/>
      <c r="HC76" s="243"/>
      <c r="HD76" s="243"/>
      <c r="HE76" s="243"/>
      <c r="HF76" s="243"/>
      <c r="HG76" s="243"/>
      <c r="HH76" s="243"/>
      <c r="HI76" s="243"/>
      <c r="HJ76" s="243"/>
      <c r="HK76" s="243"/>
      <c r="HL76" s="243"/>
      <c r="HM76" s="243"/>
      <c r="HN76" s="243"/>
      <c r="HO76" s="243"/>
      <c r="HP76" s="243"/>
      <c r="HQ76" s="243"/>
      <c r="HR76" s="243"/>
      <c r="HS76" s="243"/>
      <c r="HT76" s="243"/>
      <c r="HU76" s="243"/>
      <c r="HV76" s="243"/>
      <c r="HW76" s="243"/>
      <c r="HX76" s="243"/>
      <c r="HY76" s="243"/>
      <c r="HZ76" s="243"/>
      <c r="IA76" s="243"/>
      <c r="IB76" s="243"/>
      <c r="IC76" s="243"/>
      <c r="ID76" s="243"/>
      <c r="IE76" s="243"/>
      <c r="IF76" s="243"/>
      <c r="IG76" s="243"/>
      <c r="IH76" s="243"/>
      <c r="II76" s="243"/>
      <c r="IJ76" s="243"/>
      <c r="IK76" s="243"/>
      <c r="IL76" s="243"/>
      <c r="IM76" s="243"/>
      <c r="IN76" s="243"/>
      <c r="IO76" s="243"/>
      <c r="IP76" s="243"/>
      <c r="IQ76" s="243"/>
      <c r="IR76" s="243"/>
      <c r="IS76" s="243"/>
      <c r="IT76" s="243"/>
      <c r="IU76" s="243"/>
      <c r="IV76" s="243"/>
      <c r="IW76" s="243"/>
      <c r="IX76" s="243"/>
      <c r="IY76" s="243"/>
      <c r="IZ76" s="243"/>
      <c r="JA76" s="243"/>
      <c r="JB76" s="243"/>
      <c r="JC76" s="243"/>
      <c r="JD76" s="243"/>
      <c r="JE76" s="243"/>
      <c r="JF76" s="243"/>
      <c r="JG76" s="243"/>
      <c r="JH76" s="243"/>
      <c r="JI76" s="243"/>
      <c r="JJ76" s="243"/>
      <c r="JK76" s="243"/>
      <c r="JL76" s="243"/>
      <c r="JM76" s="243"/>
      <c r="JN76" s="243"/>
      <c r="JO76" s="243"/>
      <c r="JP76" s="243"/>
      <c r="JQ76" s="243"/>
      <c r="JR76" s="243"/>
      <c r="JS76" s="243"/>
      <c r="JT76" s="243"/>
      <c r="JU76" s="243"/>
      <c r="JV76" s="243"/>
      <c r="JW76" s="243"/>
      <c r="JX76" s="243"/>
      <c r="JY76" s="243"/>
      <c r="JZ76" s="243"/>
      <c r="KA76" s="243"/>
      <c r="KB76" s="243"/>
      <c r="KC76" s="243"/>
      <c r="KD76" s="243"/>
      <c r="KE76" s="243"/>
      <c r="KF76" s="243"/>
      <c r="KG76" s="243"/>
      <c r="KH76" s="243"/>
      <c r="KI76" s="243"/>
      <c r="KJ76" s="243"/>
      <c r="KK76" s="243"/>
      <c r="KL76" s="243"/>
      <c r="KM76" s="243"/>
      <c r="KN76" s="243"/>
      <c r="KO76" s="243"/>
      <c r="KP76" s="243"/>
      <c r="KQ76" s="243"/>
      <c r="KR76" s="243"/>
      <c r="KS76" s="243"/>
      <c r="KT76" s="243"/>
      <c r="KU76" s="243"/>
      <c r="KV76" s="243"/>
      <c r="KW76" s="243"/>
      <c r="KX76" s="243"/>
      <c r="KY76" s="243"/>
      <c r="KZ76" s="243"/>
      <c r="LA76" s="243"/>
      <c r="LB76" s="243"/>
      <c r="LC76" s="243"/>
      <c r="LD76" s="243"/>
      <c r="LE76" s="243"/>
      <c r="LF76" s="243"/>
      <c r="LG76" s="243"/>
      <c r="LH76" s="243"/>
      <c r="LI76" s="243"/>
      <c r="LJ76" s="243"/>
      <c r="LK76" s="243"/>
      <c r="LL76" s="243"/>
      <c r="LM76" s="243"/>
      <c r="LN76" s="243"/>
      <c r="LO76" s="243"/>
      <c r="LP76" s="243"/>
      <c r="LQ76" s="243"/>
      <c r="LR76" s="243"/>
      <c r="LS76" s="243"/>
      <c r="LT76" s="243"/>
      <c r="LU76" s="243"/>
      <c r="LV76" s="243"/>
      <c r="LW76" s="243"/>
      <c r="LX76" s="243"/>
      <c r="LY76" s="243"/>
      <c r="LZ76" s="243"/>
      <c r="MA76" s="243"/>
      <c r="MB76" s="243"/>
      <c r="MC76" s="243"/>
      <c r="MD76" s="243"/>
      <c r="ME76" s="243"/>
      <c r="MF76" s="243"/>
      <c r="MG76" s="243"/>
      <c r="MH76" s="243"/>
      <c r="MI76" s="243"/>
      <c r="MJ76" s="243"/>
      <c r="MK76" s="243"/>
      <c r="ML76" s="243"/>
      <c r="MM76" s="243"/>
      <c r="MN76" s="243"/>
      <c r="MO76" s="243"/>
      <c r="MP76" s="243"/>
      <c r="MQ76" s="243"/>
      <c r="MR76" s="243"/>
      <c r="MS76" s="243"/>
      <c r="MT76" s="243"/>
      <c r="MU76" s="243"/>
      <c r="MV76" s="243"/>
      <c r="MW76" s="243"/>
      <c r="MX76" s="243"/>
      <c r="MY76" s="243"/>
      <c r="MZ76" s="243"/>
      <c r="NA76" s="243"/>
      <c r="NB76" s="243"/>
      <c r="NC76" s="243"/>
      <c r="ND76" s="243"/>
      <c r="NE76" s="243"/>
      <c r="NF76" s="243"/>
      <c r="NG76" s="243"/>
      <c r="NH76" s="243"/>
      <c r="NI76" s="243"/>
      <c r="NJ76" s="243"/>
      <c r="NK76" s="243"/>
      <c r="NL76" s="243"/>
      <c r="NM76" s="243"/>
      <c r="NN76" s="243"/>
      <c r="NO76" s="243"/>
      <c r="NP76" s="243"/>
      <c r="NQ76" s="243"/>
      <c r="NR76" s="243"/>
      <c r="NS76" s="243"/>
      <c r="NT76" s="243"/>
      <c r="NU76" s="243"/>
      <c r="NV76" s="243"/>
      <c r="NW76" s="243"/>
      <c r="NX76" s="243"/>
      <c r="NY76" s="243"/>
      <c r="NZ76" s="243"/>
      <c r="OA76" s="243"/>
      <c r="OB76" s="243"/>
      <c r="OC76" s="243"/>
      <c r="OD76" s="243"/>
      <c r="OE76" s="243"/>
      <c r="OF76" s="243"/>
      <c r="OG76" s="243"/>
      <c r="OH76" s="243"/>
      <c r="OI76" s="243"/>
      <c r="OJ76" s="243"/>
      <c r="OK76" s="243"/>
      <c r="OL76" s="243"/>
      <c r="OM76" s="243"/>
      <c r="ON76" s="243"/>
      <c r="OO76" s="243"/>
      <c r="OP76" s="243"/>
      <c r="OQ76" s="243"/>
      <c r="OR76" s="243"/>
      <c r="OS76" s="243"/>
      <c r="OT76" s="243"/>
      <c r="OU76" s="243"/>
      <c r="OV76" s="243"/>
      <c r="OW76" s="243"/>
      <c r="OX76" s="243"/>
      <c r="OY76" s="243"/>
      <c r="OZ76" s="243"/>
      <c r="PA76" s="243"/>
      <c r="PB76" s="243"/>
      <c r="PC76" s="243"/>
      <c r="PD76" s="243"/>
      <c r="PE76" s="243"/>
      <c r="PF76" s="243"/>
      <c r="PG76" s="243"/>
      <c r="PH76" s="243"/>
      <c r="PI76" s="243"/>
      <c r="PJ76" s="243"/>
      <c r="PK76" s="243"/>
      <c r="PL76" s="243"/>
      <c r="PM76" s="243"/>
      <c r="PN76" s="243"/>
      <c r="PO76" s="243"/>
      <c r="PP76" s="243"/>
      <c r="PQ76" s="243"/>
      <c r="PR76" s="243"/>
      <c r="PS76" s="243"/>
      <c r="PT76" s="243"/>
      <c r="PU76" s="243"/>
      <c r="PV76" s="243"/>
      <c r="PW76" s="243"/>
      <c r="PX76" s="243"/>
      <c r="PY76" s="243"/>
      <c r="PZ76" s="243"/>
      <c r="QA76" s="243"/>
      <c r="QB76" s="243"/>
      <c r="QC76" s="243"/>
      <c r="QD76" s="243"/>
      <c r="QE76" s="243"/>
      <c r="QF76" s="243"/>
      <c r="QG76" s="243"/>
      <c r="QH76" s="243"/>
      <c r="QI76" s="243"/>
      <c r="QJ76" s="243"/>
      <c r="QK76" s="243"/>
      <c r="QL76" s="243"/>
      <c r="QM76" s="243"/>
      <c r="QN76" s="243"/>
      <c r="QO76" s="243"/>
      <c r="QP76" s="243"/>
      <c r="QQ76" s="243"/>
      <c r="QR76" s="243"/>
      <c r="QS76" s="243"/>
      <c r="QT76" s="243"/>
      <c r="QU76" s="243"/>
      <c r="QV76" s="243"/>
      <c r="QW76" s="243"/>
      <c r="QX76" s="243"/>
      <c r="QY76" s="243"/>
      <c r="QZ76" s="243"/>
      <c r="RA76" s="243"/>
      <c r="RB76" s="243"/>
      <c r="RC76" s="243"/>
      <c r="RD76" s="243"/>
      <c r="RE76" s="243"/>
      <c r="RF76" s="243"/>
      <c r="RG76" s="243"/>
      <c r="RH76" s="243"/>
      <c r="RI76" s="243"/>
      <c r="RJ76" s="243"/>
      <c r="RK76" s="243"/>
      <c r="RL76" s="243"/>
      <c r="RM76" s="243"/>
      <c r="RN76" s="243"/>
      <c r="RO76" s="243"/>
      <c r="RP76" s="243"/>
      <c r="RQ76" s="243"/>
      <c r="RR76" s="243"/>
      <c r="RS76" s="243"/>
      <c r="RT76" s="243"/>
      <c r="RU76" s="243"/>
      <c r="RV76" s="243"/>
      <c r="RW76" s="243"/>
      <c r="RX76" s="243"/>
      <c r="RY76" s="243"/>
      <c r="RZ76" s="243"/>
      <c r="SA76" s="243"/>
      <c r="SB76" s="243"/>
      <c r="SC76" s="243"/>
      <c r="SD76" s="243"/>
      <c r="SE76" s="243"/>
      <c r="SF76" s="243"/>
      <c r="SG76" s="243"/>
      <c r="SH76" s="243"/>
      <c r="SI76" s="243"/>
      <c r="SJ76" s="243"/>
      <c r="SK76" s="243"/>
      <c r="SL76" s="243"/>
      <c r="SM76" s="243"/>
      <c r="SN76" s="243"/>
      <c r="SO76" s="243"/>
      <c r="SP76" s="243"/>
      <c r="SQ76" s="243"/>
      <c r="SR76" s="243"/>
      <c r="SS76" s="243"/>
      <c r="ST76" s="243"/>
      <c r="SU76" s="243"/>
      <c r="SV76" s="243"/>
      <c r="SW76" s="243"/>
      <c r="SX76" s="243"/>
      <c r="SY76" s="243"/>
      <c r="SZ76" s="243"/>
      <c r="TA76" s="243"/>
      <c r="TB76" s="243"/>
      <c r="TC76" s="243"/>
      <c r="TD76" s="243"/>
      <c r="TE76" s="243"/>
      <c r="TF76" s="243"/>
      <c r="TG76" s="243"/>
      <c r="TH76" s="243"/>
      <c r="TI76" s="243"/>
      <c r="TJ76" s="243"/>
      <c r="TK76" s="243"/>
      <c r="TL76" s="243"/>
      <c r="TM76" s="243"/>
      <c r="TN76" s="243"/>
      <c r="TO76" s="243"/>
      <c r="TP76" s="243"/>
      <c r="TQ76" s="243"/>
      <c r="TR76" s="243"/>
      <c r="TS76" s="243"/>
      <c r="TT76" s="243"/>
      <c r="TU76" s="243"/>
      <c r="TV76" s="243"/>
      <c r="TW76" s="243"/>
      <c r="TX76" s="243"/>
      <c r="TY76" s="243"/>
      <c r="TZ76" s="243"/>
      <c r="UA76" s="243"/>
      <c r="UB76" s="243"/>
      <c r="UC76" s="243"/>
      <c r="UD76" s="243"/>
      <c r="UE76" s="243"/>
      <c r="UF76" s="243"/>
      <c r="UG76" s="243"/>
      <c r="UH76" s="243"/>
      <c r="UI76" s="243"/>
      <c r="UJ76" s="243"/>
      <c r="UK76" s="243"/>
      <c r="UL76" s="243"/>
      <c r="UM76" s="243"/>
      <c r="UN76" s="243"/>
      <c r="UO76" s="243"/>
      <c r="UP76" s="243"/>
      <c r="UQ76" s="243"/>
      <c r="UR76" s="243"/>
      <c r="US76" s="243"/>
      <c r="UT76" s="243"/>
      <c r="UU76" s="243"/>
      <c r="UV76" s="243"/>
      <c r="UW76" s="243"/>
      <c r="UX76" s="243"/>
      <c r="UY76" s="243"/>
      <c r="UZ76" s="243"/>
      <c r="VA76" s="243"/>
      <c r="VB76" s="243"/>
      <c r="VC76" s="243"/>
      <c r="VD76" s="243"/>
      <c r="VE76" s="243"/>
      <c r="VF76" s="243"/>
      <c r="VG76" s="243"/>
      <c r="VH76" s="243"/>
      <c r="VI76" s="243"/>
      <c r="VJ76" s="243"/>
      <c r="VK76" s="243"/>
      <c r="VL76" s="243"/>
      <c r="VM76" s="243"/>
      <c r="VN76" s="243"/>
      <c r="VO76" s="243"/>
      <c r="VP76" s="243"/>
      <c r="VQ76" s="243"/>
      <c r="VR76" s="243"/>
      <c r="VS76" s="243"/>
      <c r="VT76" s="243"/>
      <c r="VU76" s="243"/>
      <c r="VV76" s="243"/>
      <c r="VW76" s="243"/>
      <c r="VX76" s="243"/>
      <c r="VY76" s="243"/>
      <c r="VZ76" s="243"/>
      <c r="WA76" s="243"/>
      <c r="WB76" s="243"/>
      <c r="WC76" s="243"/>
      <c r="WD76" s="243"/>
      <c r="WE76" s="243"/>
      <c r="WF76" s="243"/>
      <c r="WG76" s="243"/>
      <c r="WH76" s="243"/>
      <c r="WI76" s="243"/>
      <c r="WJ76" s="243"/>
      <c r="WK76" s="243"/>
      <c r="WL76" s="243"/>
      <c r="WM76" s="243"/>
      <c r="WN76" s="243"/>
      <c r="WO76" s="243"/>
      <c r="WP76" s="243"/>
      <c r="WQ76" s="243"/>
      <c r="WR76" s="243"/>
      <c r="WS76" s="243"/>
      <c r="WT76" s="243"/>
      <c r="WU76" s="243"/>
      <c r="WV76" s="243"/>
      <c r="WW76" s="243"/>
      <c r="WX76" s="243"/>
      <c r="WY76" s="243"/>
      <c r="WZ76" s="243"/>
      <c r="XA76" s="243"/>
      <c r="XB76" s="243"/>
      <c r="XC76" s="243"/>
      <c r="XD76" s="243"/>
      <c r="XE76" s="243"/>
      <c r="XF76" s="243"/>
      <c r="XG76" s="243"/>
      <c r="XH76" s="243"/>
      <c r="XI76" s="243"/>
      <c r="XJ76" s="243"/>
      <c r="XK76" s="243"/>
      <c r="XL76" s="243"/>
      <c r="XM76" s="243"/>
      <c r="XN76" s="243"/>
      <c r="XO76" s="243"/>
      <c r="XP76" s="243"/>
      <c r="XQ76" s="243"/>
      <c r="XR76" s="243"/>
      <c r="XS76" s="243"/>
      <c r="XT76" s="243"/>
      <c r="XU76" s="243"/>
      <c r="XV76" s="243"/>
      <c r="XW76" s="243"/>
      <c r="XX76" s="243"/>
      <c r="XY76" s="243"/>
      <c r="XZ76" s="243"/>
      <c r="YA76" s="243"/>
      <c r="YB76" s="243"/>
      <c r="YC76" s="243"/>
      <c r="YD76" s="243"/>
      <c r="YE76" s="243"/>
      <c r="YF76" s="243"/>
      <c r="YG76" s="243"/>
      <c r="YH76" s="243"/>
      <c r="YI76" s="243"/>
      <c r="YJ76" s="243"/>
      <c r="YK76" s="243"/>
      <c r="YL76" s="243"/>
      <c r="YM76" s="243"/>
      <c r="YN76" s="243"/>
      <c r="YO76" s="243"/>
      <c r="YP76" s="243"/>
      <c r="YQ76" s="243"/>
      <c r="YR76" s="243"/>
      <c r="YS76" s="243"/>
      <c r="YT76" s="243"/>
      <c r="YU76" s="243"/>
      <c r="YV76" s="243"/>
      <c r="YW76" s="243"/>
      <c r="YX76" s="243"/>
      <c r="YY76" s="243"/>
      <c r="YZ76" s="243"/>
      <c r="ZA76" s="243"/>
      <c r="ZB76" s="243"/>
      <c r="ZC76" s="243"/>
      <c r="ZD76" s="243"/>
      <c r="ZE76" s="243"/>
      <c r="ZF76" s="243"/>
      <c r="ZG76" s="243"/>
      <c r="ZH76" s="243"/>
      <c r="ZI76" s="243"/>
      <c r="ZJ76" s="243"/>
      <c r="ZK76" s="243"/>
      <c r="ZL76" s="243"/>
      <c r="ZM76" s="243"/>
      <c r="ZN76" s="243"/>
      <c r="ZO76" s="243"/>
      <c r="ZP76" s="243"/>
      <c r="ZQ76" s="243"/>
      <c r="ZR76" s="243"/>
      <c r="ZS76" s="243"/>
      <c r="ZT76" s="243"/>
      <c r="ZU76" s="243"/>
      <c r="ZV76" s="243"/>
      <c r="ZW76" s="243"/>
      <c r="ZX76" s="243"/>
      <c r="ZY76" s="243"/>
      <c r="ZZ76" s="243"/>
      <c r="AAA76" s="243"/>
      <c r="AAB76" s="243"/>
      <c r="AAC76" s="243"/>
      <c r="AAD76" s="243"/>
      <c r="AAE76" s="243"/>
      <c r="AAF76" s="243"/>
      <c r="AAG76" s="243"/>
      <c r="AAH76" s="243"/>
      <c r="AAI76" s="243"/>
      <c r="AAJ76" s="243"/>
      <c r="AAK76" s="243"/>
      <c r="AAL76" s="243"/>
      <c r="AAM76" s="243"/>
      <c r="AAN76" s="243"/>
      <c r="AAO76" s="243"/>
      <c r="AAP76" s="243"/>
      <c r="AAQ76" s="243"/>
      <c r="AAR76" s="243"/>
      <c r="AAS76" s="243"/>
      <c r="AAT76" s="243"/>
      <c r="AAU76" s="243"/>
      <c r="AAV76" s="243"/>
      <c r="AAW76" s="243"/>
      <c r="AAX76" s="243"/>
      <c r="AAY76" s="243"/>
      <c r="AAZ76" s="243"/>
      <c r="ABA76" s="243"/>
      <c r="ABB76" s="243"/>
      <c r="ABC76" s="243"/>
      <c r="ABD76" s="243"/>
      <c r="ABE76" s="243"/>
      <c r="ABF76" s="243"/>
      <c r="ABG76" s="243"/>
      <c r="ABH76" s="243"/>
      <c r="ABI76" s="243"/>
      <c r="ABJ76" s="243"/>
      <c r="ABK76" s="243"/>
      <c r="ABL76" s="243"/>
      <c r="ABM76" s="243"/>
      <c r="ABN76" s="243"/>
      <c r="ABO76" s="243"/>
      <c r="ABP76" s="243"/>
      <c r="ABQ76" s="243"/>
      <c r="ABR76" s="243"/>
      <c r="ABS76" s="243"/>
      <c r="ABT76" s="243"/>
      <c r="ABU76" s="243"/>
      <c r="ABV76" s="243"/>
      <c r="ABW76" s="243"/>
      <c r="ABX76" s="243"/>
      <c r="ABY76" s="243"/>
      <c r="ABZ76" s="243"/>
      <c r="ACA76" s="243"/>
      <c r="ACB76" s="243"/>
      <c r="ACC76" s="243"/>
      <c r="ACD76" s="243"/>
      <c r="ACE76" s="243"/>
      <c r="ACF76" s="243"/>
      <c r="ACG76" s="243"/>
      <c r="ACH76" s="243"/>
      <c r="ACI76" s="243"/>
      <c r="ACJ76" s="243"/>
      <c r="ACK76" s="243"/>
      <c r="ACL76" s="243"/>
      <c r="ACM76" s="243"/>
      <c r="ACN76" s="243"/>
      <c r="ACO76" s="243"/>
      <c r="ACP76" s="243"/>
      <c r="ACQ76" s="243"/>
      <c r="ACR76" s="243"/>
      <c r="ACS76" s="243"/>
      <c r="ACT76" s="243"/>
      <c r="ACU76" s="243"/>
      <c r="ACV76" s="243"/>
      <c r="ACW76" s="243"/>
      <c r="ACX76" s="243"/>
      <c r="ACY76" s="243"/>
      <c r="ACZ76" s="243"/>
      <c r="ADA76" s="243"/>
      <c r="ADB76" s="243"/>
      <c r="ADC76" s="243"/>
      <c r="ADD76" s="243"/>
      <c r="ADE76" s="243"/>
      <c r="ADF76" s="243"/>
      <c r="ADG76" s="243"/>
      <c r="ADH76" s="243"/>
      <c r="ADI76" s="243"/>
      <c r="ADJ76" s="243"/>
      <c r="ADK76" s="243"/>
      <c r="ADL76" s="243"/>
      <c r="ADM76" s="243"/>
      <c r="ADN76" s="243"/>
      <c r="ADO76" s="243"/>
      <c r="ADP76" s="243"/>
      <c r="ADQ76" s="243"/>
      <c r="ADR76" s="243"/>
      <c r="ADS76" s="243"/>
      <c r="ADT76" s="243"/>
      <c r="ADU76" s="243"/>
      <c r="ADV76" s="243"/>
      <c r="ADW76" s="243"/>
      <c r="ADX76" s="243"/>
      <c r="ADY76" s="243"/>
      <c r="ADZ76" s="243"/>
      <c r="AEA76" s="243"/>
      <c r="AEB76" s="243"/>
      <c r="AEC76" s="243"/>
      <c r="AED76" s="243"/>
      <c r="AEE76" s="243"/>
      <c r="AEF76" s="243"/>
      <c r="AEG76" s="243"/>
      <c r="AEH76" s="243"/>
      <c r="AEI76" s="243"/>
      <c r="AEJ76" s="243"/>
      <c r="AEK76" s="243"/>
      <c r="AEL76" s="243"/>
      <c r="AEM76" s="243"/>
      <c r="AEN76" s="243"/>
      <c r="AEO76" s="243"/>
      <c r="AEP76" s="243"/>
      <c r="AEQ76" s="243"/>
      <c r="AER76" s="243"/>
      <c r="AES76" s="243"/>
      <c r="AET76" s="243"/>
      <c r="AEU76" s="243"/>
      <c r="AEV76" s="243"/>
      <c r="AEW76" s="243"/>
      <c r="AEX76" s="243"/>
      <c r="AEY76" s="243"/>
      <c r="AEZ76" s="243"/>
      <c r="AFA76" s="243"/>
      <c r="AFB76" s="243"/>
      <c r="AFC76" s="243"/>
      <c r="AFD76" s="243"/>
      <c r="AFE76" s="243"/>
      <c r="AFF76" s="243"/>
      <c r="AFG76" s="243"/>
      <c r="AFH76" s="243"/>
      <c r="AFI76" s="243"/>
      <c r="AFJ76" s="243"/>
      <c r="AFK76" s="243"/>
      <c r="AFL76" s="243"/>
      <c r="AFM76" s="243"/>
      <c r="AFN76" s="243"/>
      <c r="AFO76" s="243"/>
      <c r="AFP76" s="243"/>
      <c r="AFQ76" s="243"/>
      <c r="AFR76" s="243"/>
      <c r="AFS76" s="243"/>
      <c r="AFT76" s="243"/>
      <c r="AFU76" s="243"/>
      <c r="AFV76" s="243"/>
      <c r="AFW76" s="243"/>
      <c r="AFX76" s="243"/>
      <c r="AFY76" s="243"/>
      <c r="AFZ76" s="243"/>
      <c r="AGA76" s="243"/>
      <c r="AGB76" s="243"/>
      <c r="AGC76" s="243"/>
      <c r="AGD76" s="243"/>
      <c r="AGE76" s="243"/>
      <c r="AGF76" s="243"/>
      <c r="AGG76" s="243"/>
      <c r="AGH76" s="243"/>
      <c r="AGI76" s="243"/>
      <c r="AGJ76" s="243"/>
      <c r="AGK76" s="243"/>
      <c r="AGL76" s="243"/>
      <c r="AGM76" s="243"/>
      <c r="AGN76" s="243"/>
      <c r="AGO76" s="243"/>
      <c r="AGP76" s="243"/>
      <c r="AGQ76" s="243"/>
      <c r="AGR76" s="243"/>
      <c r="AGS76" s="243"/>
      <c r="AGT76" s="243"/>
      <c r="AGU76" s="243"/>
      <c r="AGV76" s="243"/>
      <c r="AGW76" s="243"/>
      <c r="AGX76" s="243"/>
      <c r="AGY76" s="243"/>
      <c r="AGZ76" s="243"/>
      <c r="AHA76" s="243"/>
      <c r="AHB76" s="243"/>
      <c r="AHC76" s="243"/>
      <c r="AHD76" s="243"/>
      <c r="AHE76" s="243"/>
      <c r="AHF76" s="243"/>
      <c r="AHG76" s="243"/>
      <c r="AHH76" s="243"/>
      <c r="AHI76" s="243"/>
      <c r="AHJ76" s="243"/>
      <c r="AHK76" s="243"/>
      <c r="AHL76" s="243"/>
      <c r="AHM76" s="243"/>
      <c r="AHN76" s="243"/>
      <c r="AHO76" s="243"/>
      <c r="AHP76" s="243"/>
      <c r="AHQ76" s="243"/>
      <c r="AHR76" s="243"/>
      <c r="AHS76" s="243"/>
      <c r="AHT76" s="243"/>
      <c r="AHU76" s="243"/>
      <c r="AHV76" s="243"/>
      <c r="AHW76" s="243"/>
      <c r="AHX76" s="243"/>
      <c r="AHY76" s="243"/>
      <c r="AHZ76" s="243"/>
      <c r="AIA76" s="243"/>
      <c r="AIB76" s="243"/>
      <c r="AIC76" s="243"/>
      <c r="AID76" s="243"/>
      <c r="AIE76" s="243"/>
      <c r="AIF76" s="243"/>
      <c r="AIG76" s="243"/>
      <c r="AIH76" s="243"/>
      <c r="AII76" s="243"/>
      <c r="AIJ76" s="243"/>
      <c r="AIK76" s="243"/>
      <c r="AIL76" s="243"/>
      <c r="AIM76" s="243"/>
      <c r="AIN76" s="243"/>
      <c r="AIO76" s="243"/>
      <c r="AIP76" s="243"/>
      <c r="AIQ76" s="243"/>
      <c r="AIR76" s="243"/>
      <c r="AIS76" s="243"/>
      <c r="AIT76" s="243"/>
      <c r="AIU76" s="243"/>
      <c r="AIV76" s="243"/>
      <c r="AIW76" s="243"/>
      <c r="AIX76" s="243"/>
      <c r="AIY76" s="243"/>
      <c r="AIZ76" s="243"/>
      <c r="AJA76" s="243"/>
      <c r="AJB76" s="243"/>
      <c r="AJC76" s="243"/>
      <c r="AJD76" s="243"/>
      <c r="AJE76" s="243"/>
      <c r="AJF76" s="243"/>
      <c r="AJG76" s="243"/>
      <c r="AJH76" s="243"/>
      <c r="AJI76" s="243"/>
      <c r="AJJ76" s="243"/>
      <c r="AJK76" s="243"/>
      <c r="AJL76" s="243"/>
      <c r="AJM76" s="243"/>
      <c r="AJN76" s="243"/>
      <c r="AJO76" s="243"/>
      <c r="AJP76" s="243"/>
      <c r="AJQ76" s="243"/>
      <c r="AJR76" s="243"/>
      <c r="AJS76" s="243"/>
      <c r="AJT76" s="243"/>
      <c r="AJU76" s="243"/>
      <c r="AJV76" s="243"/>
      <c r="AJW76" s="243"/>
      <c r="AJX76" s="243"/>
      <c r="AJY76" s="243"/>
      <c r="AJZ76" s="243"/>
      <c r="AKA76" s="243"/>
      <c r="AKB76" s="243"/>
      <c r="AKC76" s="243"/>
      <c r="AKD76" s="243"/>
      <c r="AKE76" s="243"/>
      <c r="AKF76" s="243"/>
      <c r="AKG76" s="243"/>
      <c r="AKH76" s="243"/>
      <c r="AKI76" s="243"/>
      <c r="AKJ76" s="243"/>
      <c r="AKK76" s="243"/>
      <c r="AKL76" s="243"/>
      <c r="AKM76" s="243"/>
      <c r="AKN76" s="243"/>
      <c r="AKO76" s="243"/>
      <c r="AKP76" s="243"/>
      <c r="AKQ76" s="243"/>
      <c r="AKR76" s="243"/>
      <c r="AKS76" s="243"/>
      <c r="AKT76" s="243"/>
      <c r="AKU76" s="243"/>
      <c r="AKV76" s="243"/>
      <c r="AKW76" s="243"/>
      <c r="AKX76" s="243"/>
      <c r="AKY76" s="243"/>
      <c r="AKZ76" s="243"/>
      <c r="ALA76" s="243"/>
      <c r="ALB76" s="243"/>
      <c r="ALC76" s="243"/>
      <c r="ALD76" s="243"/>
      <c r="ALE76" s="243"/>
      <c r="ALF76" s="243"/>
      <c r="ALG76" s="243"/>
      <c r="ALH76" s="243"/>
      <c r="ALI76" s="243"/>
      <c r="ALJ76" s="243"/>
      <c r="ALK76" s="243"/>
      <c r="ALL76" s="243"/>
      <c r="ALM76" s="243"/>
      <c r="ALN76" s="243"/>
      <c r="ALO76" s="243"/>
      <c r="ALP76" s="243"/>
      <c r="ALQ76" s="243"/>
      <c r="ALR76" s="243"/>
      <c r="ALS76" s="243"/>
      <c r="ALT76" s="243"/>
      <c r="ALU76" s="243"/>
      <c r="ALV76" s="243"/>
      <c r="ALW76" s="243"/>
      <c r="ALX76" s="243"/>
      <c r="ALY76" s="243"/>
      <c r="ALZ76" s="243"/>
      <c r="AMA76" s="243"/>
      <c r="AMB76" s="243"/>
      <c r="AMC76" s="243"/>
      <c r="AMD76" s="243"/>
      <c r="AME76" s="243"/>
      <c r="AMF76" s="243"/>
      <c r="AMG76" s="243"/>
      <c r="AMH76" s="243"/>
      <c r="AMI76" s="243"/>
      <c r="AMJ76" s="243"/>
      <c r="AMK76" s="243"/>
      <c r="AML76" s="243"/>
      <c r="AMM76" s="243"/>
      <c r="AMN76" s="243"/>
      <c r="AMO76" s="243"/>
      <c r="AMP76" s="243"/>
      <c r="AMQ76" s="243"/>
      <c r="AMR76" s="243"/>
      <c r="AMS76" s="243"/>
      <c r="AMT76" s="243"/>
      <c r="AMU76" s="243"/>
      <c r="AMV76" s="243"/>
      <c r="AMW76" s="243"/>
      <c r="AMX76" s="243"/>
      <c r="AMY76" s="243"/>
      <c r="AMZ76" s="243"/>
      <c r="ANA76" s="243"/>
      <c r="ANB76" s="243"/>
      <c r="ANC76" s="243"/>
      <c r="AND76" s="243"/>
      <c r="ANE76" s="243"/>
      <c r="ANF76" s="243"/>
      <c r="ANG76" s="243"/>
      <c r="ANH76" s="243"/>
      <c r="ANI76" s="243"/>
      <c r="ANJ76" s="243"/>
      <c r="ANK76" s="243"/>
      <c r="ANL76" s="243"/>
      <c r="ANM76" s="243"/>
      <c r="ANN76" s="243"/>
      <c r="ANO76" s="243"/>
      <c r="ANP76" s="243"/>
      <c r="ANQ76" s="243"/>
      <c r="ANR76" s="243"/>
      <c r="ANS76" s="243"/>
      <c r="ANT76" s="243"/>
      <c r="ANU76" s="243"/>
      <c r="ANV76" s="243"/>
      <c r="ANW76" s="243"/>
      <c r="ANX76" s="243"/>
      <c r="ANY76" s="243"/>
      <c r="ANZ76" s="243"/>
      <c r="AOA76" s="243"/>
      <c r="AOB76" s="243"/>
      <c r="AOC76" s="243"/>
      <c r="AOD76" s="243"/>
      <c r="AOE76" s="243"/>
      <c r="AOF76" s="243"/>
      <c r="AOG76" s="243"/>
      <c r="AOH76" s="243"/>
      <c r="AOI76" s="243"/>
      <c r="AOJ76" s="243"/>
      <c r="AOK76" s="243"/>
      <c r="AOL76" s="243"/>
      <c r="AOM76" s="243"/>
      <c r="AON76" s="243"/>
      <c r="AOO76" s="243"/>
      <c r="AOP76" s="243"/>
      <c r="AOQ76" s="243"/>
      <c r="AOR76" s="243"/>
      <c r="AOS76" s="243"/>
      <c r="AOT76" s="243"/>
      <c r="AOU76" s="243"/>
      <c r="AOV76" s="243"/>
      <c r="AOW76" s="243"/>
      <c r="AOX76" s="243"/>
      <c r="AOY76" s="243"/>
      <c r="AOZ76" s="243"/>
      <c r="APA76" s="243"/>
      <c r="APB76" s="243"/>
      <c r="APC76" s="243"/>
      <c r="APD76" s="243"/>
      <c r="APE76" s="243"/>
      <c r="APF76" s="243"/>
      <c r="APG76" s="243"/>
      <c r="APH76" s="243"/>
      <c r="API76" s="243"/>
      <c r="APJ76" s="243"/>
      <c r="APK76" s="243"/>
      <c r="APL76" s="243"/>
      <c r="APM76" s="243"/>
      <c r="APN76" s="243"/>
      <c r="APO76" s="243"/>
      <c r="APP76" s="243"/>
      <c r="APQ76" s="243"/>
      <c r="APR76" s="243"/>
      <c r="APS76" s="243"/>
      <c r="APT76" s="243"/>
      <c r="APU76" s="243"/>
      <c r="APV76" s="243"/>
      <c r="APW76" s="243"/>
      <c r="APX76" s="243"/>
      <c r="APY76" s="243"/>
      <c r="APZ76" s="243"/>
      <c r="AQA76" s="243"/>
      <c r="AQB76" s="243"/>
      <c r="AQC76" s="243"/>
      <c r="AQD76" s="243"/>
      <c r="AQE76" s="243"/>
      <c r="AQF76" s="243"/>
      <c r="AQG76" s="243"/>
      <c r="AQH76" s="243"/>
      <c r="AQI76" s="243"/>
      <c r="AQJ76" s="243"/>
      <c r="AQK76" s="243"/>
      <c r="AQL76" s="243"/>
      <c r="AQM76" s="243"/>
      <c r="AQN76" s="243"/>
      <c r="AQO76" s="243"/>
      <c r="AQP76" s="243"/>
      <c r="AQQ76" s="243"/>
      <c r="AQR76" s="243"/>
      <c r="AQS76" s="243"/>
      <c r="AQT76" s="243"/>
      <c r="AQU76" s="243"/>
      <c r="AQV76" s="243"/>
      <c r="AQW76" s="243"/>
      <c r="AQX76" s="243"/>
      <c r="AQY76" s="243"/>
      <c r="AQZ76" s="243"/>
      <c r="ARA76" s="243"/>
      <c r="ARB76" s="243"/>
      <c r="ARC76" s="243"/>
      <c r="ARD76" s="243"/>
      <c r="ARE76" s="243"/>
      <c r="ARF76" s="243"/>
      <c r="ARG76" s="243"/>
      <c r="ARH76" s="243"/>
      <c r="ARI76" s="243"/>
      <c r="ARJ76" s="243"/>
      <c r="ARK76" s="243"/>
      <c r="ARL76" s="243"/>
      <c r="ARM76" s="243"/>
      <c r="ARN76" s="243"/>
      <c r="ARO76" s="243"/>
      <c r="ARP76" s="243"/>
      <c r="ARQ76" s="243"/>
      <c r="ARR76" s="243"/>
      <c r="ARS76" s="243"/>
      <c r="ART76" s="243"/>
      <c r="ARU76" s="243"/>
      <c r="ARV76" s="243"/>
      <c r="ARW76" s="243"/>
      <c r="ARX76" s="243"/>
      <c r="ARY76" s="243"/>
      <c r="ARZ76" s="243"/>
      <c r="ASA76" s="243"/>
      <c r="ASB76" s="243"/>
      <c r="ASC76" s="243"/>
      <c r="ASD76" s="243"/>
      <c r="ASE76" s="243"/>
      <c r="ASF76" s="243"/>
      <c r="ASG76" s="243"/>
      <c r="ASH76" s="243"/>
      <c r="ASI76" s="243"/>
      <c r="ASJ76" s="243"/>
      <c r="ASK76" s="243"/>
      <c r="ASL76" s="243"/>
      <c r="ASM76" s="243"/>
      <c r="ASN76" s="243"/>
      <c r="ASO76" s="243"/>
      <c r="ASP76" s="243"/>
      <c r="ASQ76" s="243"/>
      <c r="ASR76" s="243"/>
      <c r="ASS76" s="243"/>
      <c r="AST76" s="243"/>
      <c r="ASU76" s="243"/>
      <c r="ASV76" s="243"/>
      <c r="ASW76" s="243"/>
      <c r="ASX76" s="243"/>
      <c r="ASY76" s="243"/>
      <c r="ASZ76" s="243"/>
      <c r="ATA76" s="243"/>
      <c r="ATB76" s="243"/>
      <c r="ATC76" s="243"/>
      <c r="ATD76" s="243"/>
      <c r="ATE76" s="243"/>
      <c r="ATF76" s="243"/>
      <c r="ATG76" s="243"/>
      <c r="ATH76" s="243"/>
      <c r="ATI76" s="243"/>
      <c r="ATJ76" s="243"/>
      <c r="ATK76" s="243"/>
      <c r="ATL76" s="243"/>
      <c r="ATM76" s="243"/>
      <c r="ATN76" s="243"/>
      <c r="ATO76" s="243"/>
      <c r="ATP76" s="243"/>
      <c r="ATQ76" s="243"/>
      <c r="ATR76" s="243"/>
      <c r="ATS76" s="243"/>
      <c r="ATT76" s="243"/>
      <c r="ATU76" s="243"/>
      <c r="ATV76" s="243"/>
      <c r="ATW76" s="243"/>
      <c r="ATX76" s="243"/>
      <c r="ATY76" s="243"/>
      <c r="ATZ76" s="243"/>
      <c r="AUA76" s="243"/>
      <c r="AUB76" s="243"/>
      <c r="AUC76" s="243"/>
      <c r="AUD76" s="243"/>
      <c r="AUE76" s="243"/>
      <c r="AUF76" s="243"/>
      <c r="AUG76" s="243"/>
      <c r="AUH76" s="243"/>
      <c r="AUI76" s="243"/>
      <c r="AUJ76" s="243"/>
      <c r="AUK76" s="243"/>
      <c r="AUL76" s="243"/>
      <c r="AUM76" s="243"/>
      <c r="AUN76" s="243"/>
      <c r="AUO76" s="243"/>
      <c r="AUP76" s="243"/>
      <c r="AUQ76" s="243"/>
      <c r="AUR76" s="243"/>
      <c r="AUS76" s="243"/>
      <c r="AUT76" s="243"/>
      <c r="AUU76" s="243"/>
      <c r="AUV76" s="243"/>
      <c r="AUW76" s="243"/>
      <c r="AUX76" s="243"/>
      <c r="AUY76" s="243"/>
      <c r="AUZ76" s="243"/>
      <c r="AVA76" s="243"/>
      <c r="AVB76" s="243"/>
      <c r="AVC76" s="243"/>
      <c r="AVD76" s="243"/>
      <c r="AVE76" s="243"/>
      <c r="AVF76" s="243"/>
      <c r="AVG76" s="243"/>
      <c r="AVH76" s="243"/>
      <c r="AVI76" s="243"/>
      <c r="AVJ76" s="243"/>
      <c r="AVK76" s="243"/>
      <c r="AVL76" s="243"/>
      <c r="AVM76" s="243"/>
      <c r="AVN76" s="243"/>
      <c r="AVO76" s="243"/>
      <c r="AVP76" s="243"/>
      <c r="AVQ76" s="243"/>
      <c r="AVR76" s="243"/>
      <c r="AVS76" s="243"/>
      <c r="AVT76" s="243"/>
      <c r="AVU76" s="243"/>
      <c r="AVV76" s="243"/>
      <c r="AVW76" s="243"/>
      <c r="AVX76" s="243"/>
      <c r="AVY76" s="243"/>
      <c r="AVZ76" s="243"/>
      <c r="AWA76" s="243"/>
      <c r="AWB76" s="243"/>
      <c r="AWC76" s="243"/>
      <c r="AWD76" s="243"/>
      <c r="AWE76" s="243"/>
      <c r="AWF76" s="243"/>
      <c r="AWG76" s="243"/>
      <c r="AWH76" s="243"/>
      <c r="AWI76" s="243"/>
      <c r="AWJ76" s="243"/>
      <c r="AWK76" s="243"/>
      <c r="AWL76" s="243"/>
      <c r="AWM76" s="243"/>
      <c r="AWN76" s="243"/>
      <c r="AWO76" s="243"/>
      <c r="AWP76" s="243"/>
      <c r="AWQ76" s="243"/>
      <c r="AWR76" s="243"/>
      <c r="AWS76" s="243"/>
      <c r="AWT76" s="243"/>
      <c r="AWU76" s="243"/>
      <c r="AWV76" s="243"/>
      <c r="AWW76" s="243"/>
      <c r="AWX76" s="243"/>
      <c r="AWY76" s="243"/>
      <c r="AWZ76" s="243"/>
      <c r="AXA76" s="243"/>
      <c r="AXB76" s="243"/>
      <c r="AXC76" s="243"/>
      <c r="AXD76" s="243"/>
      <c r="AXE76" s="243"/>
      <c r="AXF76" s="243"/>
      <c r="AXG76" s="243"/>
      <c r="AXH76" s="243"/>
      <c r="AXI76" s="243"/>
      <c r="AXJ76" s="243"/>
      <c r="AXK76" s="243"/>
      <c r="AXL76" s="243"/>
      <c r="AXM76" s="243"/>
      <c r="AXN76" s="243"/>
      <c r="AXO76" s="243"/>
      <c r="AXP76" s="243"/>
      <c r="AXQ76" s="243"/>
      <c r="AXR76" s="243"/>
      <c r="AXS76" s="243"/>
      <c r="AXT76" s="243"/>
      <c r="AXU76" s="243"/>
      <c r="AXV76" s="243"/>
      <c r="AXW76" s="243"/>
      <c r="AXX76" s="243"/>
      <c r="AXY76" s="243"/>
      <c r="AXZ76" s="243"/>
      <c r="AYA76" s="243"/>
      <c r="AYB76" s="243"/>
      <c r="AYC76" s="243"/>
      <c r="AYD76" s="243"/>
      <c r="AYE76" s="243"/>
      <c r="AYF76" s="243"/>
      <c r="AYG76" s="243"/>
      <c r="AYH76" s="243"/>
      <c r="AYI76" s="243"/>
      <c r="AYJ76" s="243"/>
      <c r="AYK76" s="243"/>
      <c r="AYL76" s="243"/>
      <c r="AYM76" s="243"/>
      <c r="AYN76" s="243"/>
      <c r="AYO76" s="243"/>
      <c r="AYP76" s="243"/>
      <c r="AYQ76" s="243"/>
      <c r="AYR76" s="243"/>
      <c r="AYS76" s="243"/>
      <c r="AYT76" s="243"/>
      <c r="AYU76" s="243"/>
      <c r="AYV76" s="243"/>
      <c r="AYW76" s="243"/>
      <c r="AYX76" s="243"/>
      <c r="AYY76" s="243"/>
      <c r="AYZ76" s="243"/>
      <c r="AZA76" s="243"/>
      <c r="AZB76" s="243"/>
      <c r="AZC76" s="243"/>
      <c r="AZD76" s="243"/>
      <c r="AZE76" s="243"/>
      <c r="AZF76" s="243"/>
      <c r="AZG76" s="243"/>
      <c r="AZH76" s="243"/>
      <c r="AZI76" s="243"/>
      <c r="AZJ76" s="243"/>
      <c r="AZK76" s="243"/>
      <c r="AZL76" s="243"/>
      <c r="AZM76" s="243"/>
      <c r="AZN76" s="243"/>
      <c r="AZO76" s="243"/>
      <c r="AZP76" s="243"/>
      <c r="AZQ76" s="243"/>
      <c r="AZR76" s="243"/>
      <c r="AZS76" s="243"/>
      <c r="AZT76" s="243"/>
      <c r="AZU76" s="243"/>
      <c r="AZV76" s="243"/>
      <c r="AZW76" s="243"/>
      <c r="AZX76" s="243"/>
      <c r="AZY76" s="243"/>
      <c r="AZZ76" s="243"/>
      <c r="BAA76" s="243"/>
      <c r="BAB76" s="243"/>
      <c r="BAC76" s="243"/>
      <c r="BAD76" s="243"/>
      <c r="BAE76" s="243"/>
      <c r="BAF76" s="243"/>
      <c r="BAG76" s="243"/>
      <c r="BAH76" s="243"/>
      <c r="BAI76" s="243"/>
      <c r="BAJ76" s="243"/>
      <c r="BAK76" s="243"/>
      <c r="BAL76" s="243"/>
      <c r="BAM76" s="243"/>
      <c r="BAN76" s="243"/>
      <c r="BAO76" s="243"/>
      <c r="BAP76" s="243"/>
      <c r="BAQ76" s="243"/>
      <c r="BAR76" s="243"/>
      <c r="BAS76" s="243"/>
      <c r="BAT76" s="243"/>
      <c r="BAU76" s="243"/>
      <c r="BAV76" s="243"/>
      <c r="BAW76" s="243"/>
      <c r="BAX76" s="243"/>
      <c r="BAY76" s="243"/>
      <c r="BAZ76" s="243"/>
      <c r="BBA76" s="243"/>
      <c r="BBB76" s="243"/>
      <c r="BBC76" s="243"/>
      <c r="BBD76" s="243"/>
      <c r="BBE76" s="243"/>
      <c r="BBF76" s="243"/>
      <c r="BBG76" s="243"/>
      <c r="BBH76" s="243"/>
      <c r="BBI76" s="243"/>
      <c r="BBJ76" s="243"/>
      <c r="BBK76" s="243"/>
      <c r="BBL76" s="243"/>
      <c r="BBM76" s="243"/>
      <c r="BBN76" s="243"/>
      <c r="BBO76" s="243"/>
      <c r="BBP76" s="243"/>
      <c r="BBQ76" s="243"/>
      <c r="BBR76" s="243"/>
      <c r="BBS76" s="243"/>
      <c r="BBT76" s="243"/>
      <c r="BBU76" s="243"/>
      <c r="BBV76" s="243"/>
      <c r="BBW76" s="243"/>
      <c r="BBX76" s="243"/>
      <c r="BBY76" s="243"/>
      <c r="BBZ76" s="243"/>
      <c r="BCA76" s="243"/>
      <c r="BCB76" s="243"/>
      <c r="BCC76" s="243"/>
      <c r="BCD76" s="243"/>
      <c r="BCE76" s="243"/>
      <c r="BCF76" s="243"/>
      <c r="BCG76" s="243"/>
      <c r="BCH76" s="243"/>
      <c r="BCI76" s="243"/>
      <c r="BCJ76" s="243"/>
      <c r="BCK76" s="243"/>
      <c r="BCL76" s="243"/>
      <c r="BCM76" s="243"/>
      <c r="BCN76" s="243"/>
      <c r="BCO76" s="243"/>
      <c r="BCP76" s="243"/>
      <c r="BCQ76" s="243"/>
      <c r="BCR76" s="243"/>
      <c r="BCS76" s="243"/>
      <c r="BCT76" s="243"/>
      <c r="BCU76" s="243"/>
      <c r="BCV76" s="243"/>
      <c r="BCW76" s="243"/>
      <c r="BCX76" s="243"/>
      <c r="BCY76" s="243"/>
      <c r="BCZ76" s="243"/>
      <c r="BDA76" s="243"/>
      <c r="BDB76" s="243"/>
      <c r="BDC76" s="243"/>
      <c r="BDD76" s="243"/>
      <c r="BDE76" s="243"/>
      <c r="BDF76" s="243"/>
      <c r="BDG76" s="243"/>
      <c r="BDH76" s="243"/>
      <c r="BDI76" s="243"/>
      <c r="BDJ76" s="243"/>
      <c r="BDK76" s="243"/>
      <c r="BDL76" s="243"/>
      <c r="BDM76" s="243"/>
      <c r="BDN76" s="243"/>
      <c r="BDO76" s="243"/>
      <c r="BDP76" s="243"/>
      <c r="BDQ76" s="243"/>
      <c r="BDR76" s="243"/>
      <c r="BDS76" s="243"/>
      <c r="BDT76" s="243"/>
      <c r="BDU76" s="243"/>
      <c r="BDV76" s="243"/>
      <c r="BDW76" s="243"/>
      <c r="BDX76" s="243"/>
      <c r="BDY76" s="243"/>
      <c r="BDZ76" s="243"/>
      <c r="BEA76" s="243"/>
      <c r="BEB76" s="243"/>
      <c r="BEC76" s="243"/>
      <c r="BED76" s="243"/>
      <c r="BEE76" s="243"/>
      <c r="BEF76" s="243"/>
      <c r="BEG76" s="243"/>
      <c r="BEH76" s="243"/>
      <c r="BEI76" s="243"/>
      <c r="BEJ76" s="243"/>
      <c r="BEK76" s="243"/>
      <c r="BEL76" s="243"/>
      <c r="BEM76" s="243"/>
      <c r="BEN76" s="243"/>
      <c r="BEO76" s="243"/>
      <c r="BEP76" s="243"/>
      <c r="BEQ76" s="243"/>
      <c r="BER76" s="243"/>
      <c r="BES76" s="243"/>
      <c r="BET76" s="243"/>
      <c r="BEU76" s="243"/>
      <c r="BEV76" s="243"/>
      <c r="BEW76" s="243"/>
      <c r="BEX76" s="243"/>
      <c r="BEY76" s="243"/>
      <c r="BEZ76" s="243"/>
      <c r="BFA76" s="243"/>
      <c r="BFB76" s="243"/>
      <c r="BFC76" s="243"/>
      <c r="BFD76" s="243"/>
      <c r="BFE76" s="243"/>
      <c r="BFF76" s="243"/>
      <c r="BFG76" s="243"/>
      <c r="BFH76" s="243"/>
      <c r="BFI76" s="243"/>
      <c r="BFJ76" s="243"/>
      <c r="BFK76" s="243"/>
      <c r="BFL76" s="243"/>
      <c r="BFM76" s="243"/>
      <c r="BFN76" s="243"/>
      <c r="BFO76" s="243"/>
      <c r="BFP76" s="243"/>
      <c r="BFQ76" s="243"/>
      <c r="BFR76" s="243"/>
      <c r="BFS76" s="243"/>
      <c r="BFT76" s="243"/>
      <c r="BFU76" s="243"/>
      <c r="BFV76" s="243"/>
      <c r="BFW76" s="243"/>
      <c r="BFX76" s="243"/>
      <c r="BFY76" s="243"/>
      <c r="BFZ76" s="243"/>
      <c r="BGA76" s="243"/>
      <c r="BGB76" s="243"/>
      <c r="BGC76" s="243"/>
      <c r="BGD76" s="243"/>
      <c r="BGE76" s="243"/>
      <c r="BGF76" s="243"/>
      <c r="BGG76" s="243"/>
      <c r="BGH76" s="243"/>
      <c r="BGI76" s="243"/>
      <c r="BGJ76" s="243"/>
      <c r="BGK76" s="243"/>
      <c r="BGL76" s="243"/>
      <c r="BGM76" s="243"/>
      <c r="BGN76" s="243"/>
      <c r="BGO76" s="243"/>
      <c r="BGP76" s="243"/>
      <c r="BGQ76" s="243"/>
      <c r="BGR76" s="243"/>
      <c r="BGS76" s="243"/>
      <c r="BGT76" s="243"/>
      <c r="BGU76" s="243"/>
      <c r="BGV76" s="243"/>
      <c r="BGW76" s="243"/>
      <c r="BGX76" s="243"/>
      <c r="BGY76" s="243"/>
      <c r="BGZ76" s="243"/>
      <c r="BHA76" s="243"/>
      <c r="BHB76" s="243"/>
      <c r="BHC76" s="243"/>
      <c r="BHD76" s="243"/>
      <c r="BHE76" s="243"/>
      <c r="BHF76" s="243"/>
      <c r="BHG76" s="243"/>
      <c r="BHH76" s="243"/>
      <c r="BHI76" s="243"/>
      <c r="BHJ76" s="243"/>
      <c r="BHK76" s="243"/>
      <c r="BHL76" s="243"/>
      <c r="BHM76" s="243"/>
      <c r="BHN76" s="243"/>
      <c r="BHO76" s="243"/>
      <c r="BHP76" s="243"/>
      <c r="BHQ76" s="243"/>
      <c r="BHR76" s="243"/>
      <c r="BHS76" s="243"/>
      <c r="BHT76" s="243"/>
      <c r="BHU76" s="243"/>
      <c r="BHV76" s="243"/>
      <c r="BHW76" s="243"/>
      <c r="BHX76" s="243"/>
      <c r="BHY76" s="243"/>
      <c r="BHZ76" s="243"/>
      <c r="BIA76" s="243"/>
      <c r="BIB76" s="243"/>
      <c r="BIC76" s="243"/>
      <c r="BID76" s="243"/>
      <c r="BIE76" s="243"/>
      <c r="BIF76" s="243"/>
      <c r="BIG76" s="243"/>
      <c r="BIH76" s="243"/>
      <c r="BII76" s="243"/>
      <c r="BIJ76" s="243"/>
      <c r="BIK76" s="243"/>
      <c r="BIL76" s="243"/>
      <c r="BIM76" s="243"/>
      <c r="BIN76" s="243"/>
      <c r="BIO76" s="243"/>
      <c r="BIP76" s="243"/>
      <c r="BIQ76" s="243"/>
      <c r="BIR76" s="243"/>
      <c r="BIS76" s="243"/>
      <c r="BIT76" s="243"/>
      <c r="BIU76" s="243"/>
      <c r="BIV76" s="243"/>
      <c r="BIW76" s="243"/>
      <c r="BIX76" s="243"/>
      <c r="BIY76" s="243"/>
      <c r="BIZ76" s="243"/>
      <c r="BJA76" s="243"/>
      <c r="BJB76" s="243"/>
      <c r="BJC76" s="243"/>
      <c r="BJD76" s="243"/>
      <c r="BJE76" s="243"/>
      <c r="BJF76" s="243"/>
      <c r="BJG76" s="243"/>
      <c r="BJH76" s="243"/>
      <c r="BJI76" s="243"/>
      <c r="BJJ76" s="243"/>
      <c r="BJK76" s="243"/>
      <c r="BJL76" s="243"/>
      <c r="BJM76" s="243"/>
      <c r="BJN76" s="243"/>
      <c r="BJO76" s="243"/>
      <c r="BJP76" s="243"/>
      <c r="BJQ76" s="243"/>
      <c r="BJR76" s="243"/>
      <c r="BJS76" s="243"/>
      <c r="BJT76" s="243"/>
      <c r="BJU76" s="243"/>
      <c r="BJV76" s="243"/>
      <c r="BJW76" s="243"/>
      <c r="BJX76" s="243"/>
      <c r="BJY76" s="243"/>
      <c r="BJZ76" s="243"/>
      <c r="BKA76" s="243"/>
      <c r="BKB76" s="243"/>
      <c r="BKC76" s="243"/>
      <c r="BKD76" s="243"/>
      <c r="BKE76" s="243"/>
      <c r="BKF76" s="243"/>
      <c r="BKG76" s="243"/>
      <c r="BKH76" s="243"/>
      <c r="BKI76" s="243"/>
      <c r="BKJ76" s="243"/>
      <c r="BKK76" s="243"/>
      <c r="BKL76" s="243"/>
      <c r="BKM76" s="243"/>
      <c r="BKN76" s="243"/>
      <c r="BKO76" s="243"/>
      <c r="BKP76" s="243"/>
      <c r="BKQ76" s="243"/>
      <c r="BKR76" s="243"/>
      <c r="BKS76" s="243"/>
      <c r="BKT76" s="243"/>
      <c r="BKU76" s="243"/>
      <c r="BKV76" s="243"/>
      <c r="BKW76" s="243"/>
      <c r="BKX76" s="243"/>
      <c r="BKY76" s="243"/>
      <c r="BKZ76" s="243"/>
      <c r="BLA76" s="243"/>
      <c r="BLB76" s="243"/>
      <c r="BLC76" s="243"/>
      <c r="BLD76" s="243"/>
      <c r="BLE76" s="243"/>
      <c r="BLF76" s="243"/>
      <c r="BLG76" s="243"/>
      <c r="BLH76" s="243"/>
      <c r="BLI76" s="243"/>
      <c r="BLJ76" s="243"/>
      <c r="BLK76" s="243"/>
      <c r="BLL76" s="243"/>
      <c r="BLM76" s="243"/>
      <c r="BLN76" s="243"/>
      <c r="BLO76" s="243"/>
      <c r="BLP76" s="243"/>
      <c r="BLQ76" s="243"/>
      <c r="BLR76" s="243"/>
      <c r="BLS76" s="243"/>
      <c r="BLT76" s="243"/>
      <c r="BLU76" s="243"/>
      <c r="BLV76" s="243"/>
      <c r="BLW76" s="243"/>
      <c r="BLX76" s="243"/>
      <c r="BLY76" s="243"/>
      <c r="BLZ76" s="243"/>
      <c r="BMA76" s="243"/>
      <c r="BMB76" s="243"/>
      <c r="BMC76" s="243"/>
      <c r="BMD76" s="243"/>
      <c r="BME76" s="243"/>
      <c r="BMF76" s="243"/>
      <c r="BMG76" s="243"/>
      <c r="BMH76" s="243"/>
      <c r="BMI76" s="243"/>
      <c r="BMJ76" s="243"/>
      <c r="BMK76" s="243"/>
      <c r="BML76" s="243"/>
      <c r="BMM76" s="243"/>
      <c r="BMN76" s="243"/>
      <c r="BMO76" s="243"/>
      <c r="BMP76" s="243"/>
      <c r="BMQ76" s="243"/>
      <c r="BMR76" s="243"/>
      <c r="BMS76" s="243"/>
      <c r="BMT76" s="243"/>
      <c r="BMU76" s="243"/>
      <c r="BMV76" s="243"/>
      <c r="BMW76" s="243"/>
      <c r="BMX76" s="243"/>
      <c r="BMY76" s="243"/>
      <c r="BMZ76" s="243"/>
      <c r="BNA76" s="243"/>
      <c r="BNB76" s="243"/>
      <c r="BNC76" s="243"/>
      <c r="BND76" s="243"/>
      <c r="BNE76" s="243"/>
      <c r="BNF76" s="243"/>
      <c r="BNG76" s="243"/>
      <c r="BNH76" s="243"/>
      <c r="BNI76" s="243"/>
      <c r="BNJ76" s="243"/>
      <c r="BNK76" s="243"/>
      <c r="BNL76" s="243"/>
      <c r="BNM76" s="243"/>
      <c r="BNN76" s="243"/>
      <c r="BNO76" s="243"/>
      <c r="BNP76" s="243"/>
      <c r="BNQ76" s="243"/>
      <c r="BNR76" s="243"/>
      <c r="BNS76" s="243"/>
      <c r="BNT76" s="243"/>
      <c r="BNU76" s="243"/>
      <c r="BNV76" s="243"/>
      <c r="BNW76" s="243"/>
      <c r="BNX76" s="243"/>
      <c r="BNY76" s="243"/>
      <c r="BNZ76" s="243"/>
      <c r="BOA76" s="243"/>
      <c r="BOB76" s="243"/>
      <c r="BOC76" s="243"/>
      <c r="BOD76" s="243"/>
      <c r="BOE76" s="243"/>
      <c r="BOF76" s="243"/>
      <c r="BOG76" s="243"/>
      <c r="BOH76" s="243"/>
      <c r="BOI76" s="243"/>
      <c r="BOJ76" s="243"/>
      <c r="BOK76" s="243"/>
      <c r="BOL76" s="243"/>
      <c r="BOM76" s="243"/>
      <c r="BON76" s="243"/>
      <c r="BOO76" s="243"/>
      <c r="BOP76" s="243"/>
      <c r="BOQ76" s="243"/>
      <c r="BOR76" s="243"/>
      <c r="BOS76" s="243"/>
      <c r="BOT76" s="243"/>
      <c r="BOU76" s="243"/>
      <c r="BOV76" s="243"/>
      <c r="BOW76" s="243"/>
      <c r="BOX76" s="243"/>
      <c r="BOY76" s="243"/>
      <c r="BOZ76" s="243"/>
      <c r="BPA76" s="243"/>
      <c r="BPB76" s="243"/>
      <c r="BPC76" s="243"/>
      <c r="BPD76" s="243"/>
      <c r="BPE76" s="243"/>
      <c r="BPF76" s="243"/>
      <c r="BPG76" s="243"/>
      <c r="BPH76" s="243"/>
      <c r="BPI76" s="243"/>
      <c r="BPJ76" s="243"/>
      <c r="BPK76" s="243"/>
      <c r="BPL76" s="243"/>
      <c r="BPM76" s="243"/>
      <c r="BPN76" s="243"/>
      <c r="BPO76" s="243"/>
      <c r="BPP76" s="243"/>
      <c r="BPQ76" s="243"/>
      <c r="BPR76" s="243"/>
      <c r="BPS76" s="243"/>
      <c r="BPT76" s="243"/>
      <c r="BPU76" s="243"/>
      <c r="BPV76" s="243"/>
      <c r="BPW76" s="243"/>
      <c r="BPX76" s="243"/>
      <c r="BPY76" s="243"/>
      <c r="BPZ76" s="243"/>
      <c r="BQA76" s="243"/>
      <c r="BQB76" s="243"/>
      <c r="BQC76" s="243"/>
      <c r="BQD76" s="243"/>
      <c r="BQE76" s="243"/>
      <c r="BQF76" s="243"/>
      <c r="BQG76" s="243"/>
      <c r="BQH76" s="243"/>
      <c r="BQI76" s="243"/>
      <c r="BQJ76" s="243"/>
      <c r="BQK76" s="243"/>
      <c r="BQL76" s="243"/>
      <c r="BQM76" s="243"/>
      <c r="BQN76" s="243"/>
      <c r="BQO76" s="243"/>
      <c r="BQP76" s="243"/>
      <c r="BQQ76" s="243"/>
      <c r="BQR76" s="243"/>
      <c r="BQS76" s="243"/>
      <c r="BQT76" s="243"/>
      <c r="BQU76" s="243"/>
      <c r="BQV76" s="243"/>
      <c r="BQW76" s="243"/>
      <c r="BQX76" s="243"/>
      <c r="BQY76" s="243"/>
      <c r="BQZ76" s="243"/>
      <c r="BRA76" s="243"/>
      <c r="BRB76" s="243"/>
      <c r="BRC76" s="243"/>
      <c r="BRD76" s="243"/>
      <c r="BRE76" s="243"/>
      <c r="BRF76" s="243"/>
      <c r="BRG76" s="243"/>
      <c r="BRH76" s="243"/>
      <c r="BRI76" s="243"/>
      <c r="BRJ76" s="243"/>
      <c r="BRK76" s="243"/>
      <c r="BRL76" s="243"/>
      <c r="BRM76" s="243"/>
      <c r="BRN76" s="243"/>
      <c r="BRO76" s="243"/>
      <c r="BRP76" s="243"/>
      <c r="BRQ76" s="243"/>
      <c r="BRR76" s="243"/>
      <c r="BRS76" s="243"/>
      <c r="BRT76" s="243"/>
      <c r="BRU76" s="243"/>
      <c r="BRV76" s="243"/>
      <c r="BRW76" s="243"/>
      <c r="BRX76" s="243"/>
      <c r="BRY76" s="243"/>
      <c r="BRZ76" s="243"/>
      <c r="BSA76" s="243"/>
      <c r="BSB76" s="243"/>
      <c r="BSC76" s="243"/>
      <c r="BSD76" s="243"/>
      <c r="BSE76" s="243"/>
      <c r="BSF76" s="243"/>
      <c r="BSG76" s="243"/>
      <c r="BSH76" s="243"/>
      <c r="BSI76" s="243"/>
      <c r="BSJ76" s="243"/>
      <c r="BSK76" s="243"/>
      <c r="BSL76" s="243"/>
      <c r="BSM76" s="243"/>
      <c r="BSN76" s="243"/>
      <c r="BSO76" s="243"/>
      <c r="BSP76" s="243"/>
      <c r="BSQ76" s="243"/>
      <c r="BSR76" s="243"/>
      <c r="BSS76" s="243"/>
      <c r="BST76" s="243"/>
      <c r="BSU76" s="243"/>
      <c r="BSV76" s="243"/>
      <c r="BSW76" s="243"/>
      <c r="BSX76" s="243"/>
      <c r="BSY76" s="243"/>
      <c r="BSZ76" s="243"/>
      <c r="BTA76" s="243"/>
      <c r="BTB76" s="243"/>
      <c r="BTC76" s="243"/>
      <c r="BTD76" s="243"/>
      <c r="BTE76" s="243"/>
      <c r="BTF76" s="243"/>
      <c r="BTG76" s="243"/>
      <c r="BTH76" s="243"/>
      <c r="BTI76" s="243"/>
      <c r="BTJ76" s="243"/>
      <c r="BTK76" s="243"/>
      <c r="BTL76" s="243"/>
      <c r="BTM76" s="243"/>
      <c r="BTN76" s="243"/>
      <c r="BTO76" s="243"/>
      <c r="BTP76" s="243"/>
      <c r="BTQ76" s="243"/>
      <c r="BTR76" s="243"/>
      <c r="BTS76" s="243"/>
      <c r="BTT76" s="243"/>
      <c r="BTU76" s="243"/>
      <c r="BTV76" s="243"/>
      <c r="BTW76" s="243"/>
      <c r="BTX76" s="243"/>
      <c r="BTY76" s="243"/>
      <c r="BTZ76" s="243"/>
      <c r="BUA76" s="243"/>
      <c r="BUB76" s="243"/>
      <c r="BUC76" s="243"/>
      <c r="BUD76" s="243"/>
      <c r="BUE76" s="243"/>
      <c r="BUF76" s="243"/>
      <c r="BUG76" s="243"/>
      <c r="BUH76" s="243"/>
      <c r="BUI76" s="243"/>
      <c r="BUJ76" s="243"/>
      <c r="BUK76" s="243"/>
      <c r="BUL76" s="243"/>
      <c r="BUM76" s="243"/>
      <c r="BUN76" s="243"/>
      <c r="BUO76" s="243"/>
      <c r="BUP76" s="243"/>
      <c r="BUQ76" s="243"/>
      <c r="BUR76" s="243"/>
      <c r="BUS76" s="243"/>
      <c r="BUT76" s="243"/>
      <c r="BUU76" s="243"/>
      <c r="BUV76" s="243"/>
      <c r="BUW76" s="243"/>
      <c r="BUX76" s="243"/>
      <c r="BUY76" s="243"/>
      <c r="BUZ76" s="243"/>
      <c r="BVA76" s="243"/>
      <c r="BVB76" s="243"/>
      <c r="BVC76" s="243"/>
      <c r="BVD76" s="243"/>
      <c r="BVE76" s="243"/>
      <c r="BVF76" s="243"/>
      <c r="BVG76" s="243"/>
      <c r="BVH76" s="243"/>
      <c r="BVI76" s="243"/>
      <c r="BVJ76" s="243"/>
      <c r="BVK76" s="243"/>
      <c r="BVL76" s="243"/>
      <c r="BVM76" s="243"/>
      <c r="BVN76" s="243"/>
      <c r="BVO76" s="243"/>
      <c r="BVP76" s="243"/>
      <c r="BVQ76" s="243"/>
      <c r="BVR76" s="243"/>
      <c r="BVS76" s="243"/>
      <c r="BVT76" s="243"/>
      <c r="BVU76" s="243"/>
      <c r="BVV76" s="243"/>
      <c r="BVW76" s="243"/>
      <c r="BVX76" s="243"/>
      <c r="BVY76" s="243"/>
      <c r="BVZ76" s="243"/>
      <c r="BWA76" s="243"/>
      <c r="BWB76" s="243"/>
      <c r="BWC76" s="243"/>
      <c r="BWD76" s="243"/>
      <c r="BWE76" s="243"/>
      <c r="BWF76" s="243"/>
      <c r="BWG76" s="243"/>
      <c r="BWH76" s="243"/>
      <c r="BWI76" s="243"/>
      <c r="BWJ76" s="243"/>
      <c r="BWK76" s="243"/>
      <c r="BWL76" s="243"/>
      <c r="BWM76" s="243"/>
      <c r="BWN76" s="243"/>
      <c r="BWO76" s="243"/>
      <c r="BWP76" s="243"/>
      <c r="BWQ76" s="243"/>
      <c r="BWR76" s="243"/>
      <c r="BWS76" s="243"/>
      <c r="BWT76" s="243"/>
      <c r="BWU76" s="243"/>
      <c r="BWV76" s="243"/>
      <c r="BWW76" s="243"/>
      <c r="BWX76" s="243"/>
      <c r="BWY76" s="243"/>
      <c r="BWZ76" s="243"/>
      <c r="BXA76" s="243"/>
      <c r="BXB76" s="243"/>
      <c r="BXC76" s="243"/>
      <c r="BXD76" s="243"/>
      <c r="BXE76" s="243"/>
      <c r="BXF76" s="243"/>
      <c r="BXG76" s="243"/>
      <c r="BXH76" s="243"/>
      <c r="BXI76" s="243"/>
      <c r="BXJ76" s="243"/>
      <c r="BXK76" s="243"/>
      <c r="BXL76" s="243"/>
      <c r="BXM76" s="243"/>
      <c r="BXN76" s="243"/>
      <c r="BXO76" s="243"/>
      <c r="BXP76" s="243"/>
      <c r="BXQ76" s="243"/>
      <c r="BXR76" s="243"/>
      <c r="BXS76" s="243"/>
      <c r="BXT76" s="243"/>
      <c r="BXU76" s="243"/>
      <c r="BXV76" s="243"/>
      <c r="BXW76" s="243"/>
      <c r="BXX76" s="243"/>
      <c r="BXY76" s="243"/>
      <c r="BXZ76" s="243"/>
      <c r="BYA76" s="243"/>
      <c r="BYB76" s="243"/>
      <c r="BYC76" s="243"/>
      <c r="BYD76" s="243"/>
      <c r="BYE76" s="243"/>
      <c r="BYF76" s="243"/>
      <c r="BYG76" s="243"/>
      <c r="BYH76" s="243"/>
      <c r="BYI76" s="243"/>
      <c r="BYJ76" s="243"/>
      <c r="BYK76" s="243"/>
      <c r="BYL76" s="243"/>
      <c r="BYM76" s="243"/>
      <c r="BYN76" s="243"/>
      <c r="BYO76" s="243"/>
      <c r="BYP76" s="243"/>
      <c r="BYQ76" s="243"/>
      <c r="BYR76" s="243"/>
      <c r="BYS76" s="243"/>
      <c r="BYT76" s="243"/>
      <c r="BYU76" s="243"/>
      <c r="BYV76" s="243"/>
      <c r="BYW76" s="243"/>
      <c r="BYX76" s="243"/>
      <c r="BYY76" s="243"/>
      <c r="BYZ76" s="243"/>
      <c r="BZA76" s="243"/>
      <c r="BZB76" s="243"/>
      <c r="BZC76" s="243"/>
      <c r="BZD76" s="243"/>
      <c r="BZE76" s="243"/>
      <c r="BZF76" s="243"/>
      <c r="BZG76" s="243"/>
      <c r="BZH76" s="243"/>
      <c r="BZI76" s="243"/>
      <c r="BZJ76" s="243"/>
      <c r="BZK76" s="243"/>
      <c r="BZL76" s="243"/>
      <c r="BZM76" s="243"/>
      <c r="BZN76" s="243"/>
      <c r="BZO76" s="243"/>
      <c r="BZP76" s="243"/>
      <c r="BZQ76" s="243"/>
      <c r="BZR76" s="243"/>
      <c r="BZS76" s="243"/>
      <c r="BZT76" s="243"/>
      <c r="BZU76" s="243"/>
      <c r="BZV76" s="243"/>
      <c r="BZW76" s="243"/>
      <c r="BZX76" s="243"/>
      <c r="BZY76" s="243"/>
      <c r="BZZ76" s="243"/>
      <c r="CAA76" s="243"/>
      <c r="CAB76" s="243"/>
      <c r="CAC76" s="243"/>
      <c r="CAD76" s="243"/>
      <c r="CAE76" s="243"/>
      <c r="CAF76" s="243"/>
      <c r="CAG76" s="243"/>
      <c r="CAH76" s="243"/>
      <c r="CAI76" s="243"/>
      <c r="CAJ76" s="243"/>
      <c r="CAK76" s="243"/>
      <c r="CAL76" s="243"/>
      <c r="CAM76" s="243"/>
      <c r="CAN76" s="243"/>
      <c r="CAO76" s="243"/>
      <c r="CAP76" s="243"/>
      <c r="CAQ76" s="243"/>
      <c r="CAR76" s="243"/>
      <c r="CAS76" s="243"/>
      <c r="CAT76" s="243"/>
      <c r="CAU76" s="243"/>
      <c r="CAV76" s="243"/>
      <c r="CAW76" s="243"/>
      <c r="CAX76" s="243"/>
      <c r="CAY76" s="243"/>
      <c r="CAZ76" s="243"/>
      <c r="CBA76" s="243"/>
      <c r="CBB76" s="243"/>
      <c r="CBC76" s="243"/>
      <c r="CBD76" s="243"/>
      <c r="CBE76" s="243"/>
      <c r="CBF76" s="243"/>
      <c r="CBG76" s="243"/>
      <c r="CBH76" s="243"/>
      <c r="CBI76" s="243"/>
      <c r="CBJ76" s="243"/>
      <c r="CBK76" s="243"/>
      <c r="CBL76" s="243"/>
      <c r="CBM76" s="243"/>
      <c r="CBN76" s="243"/>
      <c r="CBO76" s="243"/>
      <c r="CBP76" s="243"/>
      <c r="CBQ76" s="243"/>
      <c r="CBR76" s="243"/>
      <c r="CBS76" s="243"/>
      <c r="CBT76" s="243"/>
      <c r="CBU76" s="243"/>
      <c r="CBV76" s="243"/>
      <c r="CBW76" s="243"/>
      <c r="CBX76" s="243"/>
      <c r="CBY76" s="243"/>
      <c r="CBZ76" s="243"/>
      <c r="CCA76" s="243"/>
      <c r="CCB76" s="243"/>
      <c r="CCC76" s="243"/>
      <c r="CCD76" s="243"/>
      <c r="CCE76" s="243"/>
      <c r="CCF76" s="243"/>
      <c r="CCG76" s="243"/>
      <c r="CCH76" s="243"/>
      <c r="CCI76" s="243"/>
      <c r="CCJ76" s="243"/>
      <c r="CCK76" s="243"/>
      <c r="CCL76" s="243"/>
      <c r="CCM76" s="243"/>
      <c r="CCN76" s="243"/>
      <c r="CCO76" s="243"/>
      <c r="CCP76" s="243"/>
      <c r="CCQ76" s="243"/>
      <c r="CCR76" s="243"/>
      <c r="CCS76" s="243"/>
      <c r="CCT76" s="243"/>
      <c r="CCU76" s="243"/>
      <c r="CCV76" s="243"/>
      <c r="CCW76" s="243"/>
      <c r="CCX76" s="243"/>
      <c r="CCY76" s="243"/>
      <c r="CCZ76" s="243"/>
      <c r="CDA76" s="243"/>
      <c r="CDB76" s="243"/>
      <c r="CDC76" s="243"/>
      <c r="CDD76" s="243"/>
      <c r="CDE76" s="243"/>
      <c r="CDF76" s="243"/>
      <c r="CDG76" s="243"/>
      <c r="CDH76" s="243"/>
      <c r="CDI76" s="243"/>
      <c r="CDJ76" s="243"/>
      <c r="CDK76" s="243"/>
      <c r="CDL76" s="243"/>
      <c r="CDM76" s="243"/>
      <c r="CDN76" s="243"/>
      <c r="CDO76" s="243"/>
      <c r="CDP76" s="243"/>
      <c r="CDQ76" s="243"/>
      <c r="CDR76" s="243"/>
      <c r="CDS76" s="243"/>
      <c r="CDT76" s="243"/>
      <c r="CDU76" s="243"/>
      <c r="CDV76" s="243"/>
      <c r="CDW76" s="243"/>
      <c r="CDX76" s="243"/>
      <c r="CDY76" s="243"/>
      <c r="CDZ76" s="243"/>
      <c r="CEA76" s="243"/>
      <c r="CEB76" s="243"/>
      <c r="CEC76" s="243"/>
      <c r="CED76" s="243"/>
      <c r="CEE76" s="243"/>
      <c r="CEF76" s="243"/>
      <c r="CEG76" s="243"/>
      <c r="CEH76" s="243"/>
      <c r="CEI76" s="243"/>
      <c r="CEJ76" s="243"/>
      <c r="CEK76" s="243"/>
      <c r="CEL76" s="243"/>
      <c r="CEM76" s="243"/>
      <c r="CEN76" s="243"/>
      <c r="CEO76" s="243"/>
      <c r="CEP76" s="243"/>
      <c r="CEQ76" s="243"/>
      <c r="CER76" s="243"/>
      <c r="CES76" s="243"/>
      <c r="CET76" s="243"/>
      <c r="CEU76" s="243"/>
      <c r="CEV76" s="243"/>
      <c r="CEW76" s="243"/>
      <c r="CEX76" s="243"/>
      <c r="CEY76" s="243"/>
      <c r="CEZ76" s="243"/>
      <c r="CFA76" s="243"/>
      <c r="CFB76" s="243"/>
      <c r="CFC76" s="243"/>
      <c r="CFD76" s="243"/>
      <c r="CFE76" s="243"/>
      <c r="CFF76" s="243"/>
      <c r="CFG76" s="243"/>
      <c r="CFH76" s="243"/>
      <c r="CFI76" s="243"/>
      <c r="CFJ76" s="243"/>
      <c r="CFK76" s="243"/>
      <c r="CFL76" s="243"/>
      <c r="CFM76" s="243"/>
      <c r="CFN76" s="243"/>
      <c r="CFO76" s="243"/>
      <c r="CFP76" s="243"/>
      <c r="CFQ76" s="243"/>
      <c r="CFR76" s="243"/>
      <c r="CFS76" s="243"/>
      <c r="CFT76" s="243"/>
      <c r="CFU76" s="243"/>
      <c r="CFV76" s="243"/>
      <c r="CFW76" s="243"/>
      <c r="CFX76" s="243"/>
      <c r="CFY76" s="243"/>
      <c r="CFZ76" s="243"/>
      <c r="CGA76" s="243"/>
      <c r="CGB76" s="243"/>
      <c r="CGC76" s="243"/>
      <c r="CGD76" s="243"/>
      <c r="CGE76" s="243"/>
      <c r="CGF76" s="243"/>
      <c r="CGG76" s="243"/>
      <c r="CGH76" s="243"/>
      <c r="CGI76" s="243"/>
      <c r="CGJ76" s="243"/>
      <c r="CGK76" s="243"/>
      <c r="CGL76" s="243"/>
      <c r="CGM76" s="243"/>
      <c r="CGN76" s="243"/>
      <c r="CGO76" s="243"/>
      <c r="CGP76" s="243"/>
      <c r="CGQ76" s="243"/>
      <c r="CGR76" s="243"/>
      <c r="CGS76" s="243"/>
      <c r="CGT76" s="243"/>
      <c r="CGU76" s="243"/>
      <c r="CGV76" s="243"/>
      <c r="CGW76" s="243"/>
      <c r="CGX76" s="243"/>
      <c r="CGY76" s="243"/>
      <c r="CGZ76" s="243"/>
      <c r="CHA76" s="243"/>
      <c r="CHB76" s="243"/>
      <c r="CHC76" s="243"/>
      <c r="CHD76" s="243"/>
      <c r="CHE76" s="243"/>
      <c r="CHF76" s="243"/>
      <c r="CHG76" s="243"/>
      <c r="CHH76" s="243"/>
      <c r="CHI76" s="243"/>
      <c r="CHJ76" s="243"/>
      <c r="CHK76" s="243"/>
      <c r="CHL76" s="243"/>
      <c r="CHM76" s="243"/>
      <c r="CHN76" s="243"/>
      <c r="CHO76" s="243"/>
      <c r="CHP76" s="243"/>
      <c r="CHQ76" s="243"/>
      <c r="CHR76" s="243"/>
      <c r="CHS76" s="243"/>
      <c r="CHT76" s="243"/>
      <c r="CHU76" s="243"/>
      <c r="CHV76" s="243"/>
      <c r="CHW76" s="243"/>
      <c r="CHX76" s="243"/>
      <c r="CHY76" s="243"/>
      <c r="CHZ76" s="243"/>
      <c r="CIA76" s="243"/>
      <c r="CIB76" s="243"/>
      <c r="CIC76" s="243"/>
      <c r="CID76" s="243"/>
      <c r="CIE76" s="243"/>
      <c r="CIF76" s="243"/>
      <c r="CIG76" s="243"/>
      <c r="CIH76" s="243"/>
      <c r="CII76" s="243"/>
      <c r="CIJ76" s="243"/>
      <c r="CIK76" s="243"/>
      <c r="CIL76" s="243"/>
      <c r="CIM76" s="243"/>
      <c r="CIN76" s="243"/>
      <c r="CIO76" s="243"/>
      <c r="CIP76" s="243"/>
      <c r="CIQ76" s="243"/>
      <c r="CIR76" s="243"/>
      <c r="CIS76" s="243"/>
      <c r="CIT76" s="243"/>
      <c r="CIU76" s="243"/>
      <c r="CIV76" s="243"/>
      <c r="CIW76" s="243"/>
      <c r="CIX76" s="243"/>
      <c r="CIY76" s="243"/>
      <c r="CIZ76" s="243"/>
      <c r="CJA76" s="243"/>
      <c r="CJB76" s="243"/>
      <c r="CJC76" s="243"/>
      <c r="CJD76" s="243"/>
      <c r="CJE76" s="243"/>
      <c r="CJF76" s="243"/>
      <c r="CJG76" s="243"/>
      <c r="CJH76" s="243"/>
      <c r="CJI76" s="243"/>
      <c r="CJJ76" s="243"/>
      <c r="CJK76" s="243"/>
      <c r="CJL76" s="243"/>
      <c r="CJM76" s="243"/>
      <c r="CJN76" s="243"/>
      <c r="CJO76" s="243"/>
      <c r="CJP76" s="243"/>
      <c r="CJQ76" s="243"/>
      <c r="CJR76" s="243"/>
      <c r="CJS76" s="243"/>
      <c r="CJT76" s="243"/>
      <c r="CJU76" s="243"/>
      <c r="CJV76" s="243"/>
      <c r="CJW76" s="243"/>
      <c r="CJX76" s="243"/>
      <c r="CJY76" s="243"/>
      <c r="CJZ76" s="243"/>
      <c r="CKA76" s="243"/>
      <c r="CKB76" s="243"/>
      <c r="CKC76" s="243"/>
      <c r="CKD76" s="243"/>
      <c r="CKE76" s="243"/>
      <c r="CKF76" s="243"/>
      <c r="CKG76" s="243"/>
      <c r="CKH76" s="243"/>
      <c r="CKI76" s="243"/>
      <c r="CKJ76" s="243"/>
      <c r="CKK76" s="243"/>
      <c r="CKL76" s="243"/>
      <c r="CKM76" s="243"/>
      <c r="CKN76" s="243"/>
      <c r="CKO76" s="243"/>
      <c r="CKP76" s="243"/>
      <c r="CKQ76" s="243"/>
      <c r="CKR76" s="243"/>
      <c r="CKS76" s="243"/>
      <c r="CKT76" s="243"/>
      <c r="CKU76" s="243"/>
      <c r="CKV76" s="243"/>
      <c r="CKW76" s="243"/>
      <c r="CKX76" s="243"/>
      <c r="CKY76" s="243"/>
      <c r="CKZ76" s="243"/>
      <c r="CLA76" s="243"/>
      <c r="CLB76" s="243"/>
      <c r="CLC76" s="243"/>
      <c r="CLD76" s="243"/>
      <c r="CLE76" s="243"/>
      <c r="CLF76" s="243"/>
      <c r="CLG76" s="243"/>
      <c r="CLH76" s="243"/>
      <c r="CLI76" s="243"/>
      <c r="CLJ76" s="243"/>
      <c r="CLK76" s="243"/>
      <c r="CLL76" s="243"/>
      <c r="CLM76" s="243"/>
      <c r="CLN76" s="243"/>
      <c r="CLO76" s="243"/>
      <c r="CLP76" s="243"/>
      <c r="CLQ76" s="243"/>
      <c r="CLR76" s="243"/>
      <c r="CLS76" s="243"/>
      <c r="CLT76" s="243"/>
      <c r="CLU76" s="243"/>
      <c r="CLV76" s="243"/>
      <c r="CLW76" s="243"/>
      <c r="CLX76" s="243"/>
      <c r="CLY76" s="243"/>
      <c r="CLZ76" s="243"/>
      <c r="CMA76" s="243"/>
      <c r="CMB76" s="243"/>
      <c r="CMC76" s="243"/>
      <c r="CMD76" s="243"/>
      <c r="CME76" s="243"/>
      <c r="CMF76" s="243"/>
      <c r="CMG76" s="243"/>
      <c r="CMH76" s="243"/>
      <c r="CMI76" s="243"/>
      <c r="CMJ76" s="243"/>
      <c r="CMK76" s="243"/>
      <c r="CML76" s="243"/>
      <c r="CMM76" s="243"/>
      <c r="CMN76" s="243"/>
      <c r="CMO76" s="243"/>
      <c r="CMP76" s="243"/>
      <c r="CMQ76" s="243"/>
      <c r="CMR76" s="243"/>
      <c r="CMS76" s="243"/>
      <c r="CMT76" s="243"/>
      <c r="CMU76" s="243"/>
      <c r="CMV76" s="243"/>
      <c r="CMW76" s="243"/>
      <c r="CMX76" s="243"/>
      <c r="CMY76" s="243"/>
      <c r="CMZ76" s="243"/>
      <c r="CNA76" s="243"/>
      <c r="CNB76" s="243"/>
      <c r="CNC76" s="243"/>
      <c r="CND76" s="243"/>
      <c r="CNE76" s="243"/>
      <c r="CNF76" s="243"/>
      <c r="CNG76" s="243"/>
      <c r="CNH76" s="243"/>
      <c r="CNI76" s="243"/>
      <c r="CNJ76" s="243"/>
      <c r="CNK76" s="243"/>
      <c r="CNL76" s="243"/>
      <c r="CNM76" s="243"/>
      <c r="CNN76" s="243"/>
      <c r="CNO76" s="243"/>
      <c r="CNP76" s="243"/>
      <c r="CNQ76" s="243"/>
      <c r="CNR76" s="243"/>
      <c r="CNS76" s="243"/>
      <c r="CNT76" s="243"/>
      <c r="CNU76" s="243"/>
      <c r="CNV76" s="243"/>
      <c r="CNW76" s="243"/>
      <c r="CNX76" s="243"/>
      <c r="CNY76" s="243"/>
      <c r="CNZ76" s="243"/>
      <c r="COA76" s="243"/>
      <c r="COB76" s="243"/>
      <c r="COC76" s="243"/>
      <c r="COD76" s="243"/>
      <c r="COE76" s="243"/>
      <c r="COF76" s="243"/>
      <c r="COG76" s="243"/>
      <c r="COH76" s="243"/>
      <c r="COI76" s="243"/>
      <c r="COJ76" s="243"/>
      <c r="COK76" s="243"/>
      <c r="COL76" s="243"/>
      <c r="COM76" s="243"/>
      <c r="CON76" s="243"/>
      <c r="COO76" s="243"/>
      <c r="COP76" s="243"/>
      <c r="COQ76" s="243"/>
      <c r="COR76" s="243"/>
      <c r="COS76" s="243"/>
      <c r="COT76" s="243"/>
      <c r="COU76" s="243"/>
      <c r="COV76" s="243"/>
      <c r="COW76" s="243"/>
      <c r="COX76" s="243"/>
      <c r="COY76" s="243"/>
      <c r="COZ76" s="243"/>
      <c r="CPA76" s="243"/>
      <c r="CPB76" s="243"/>
      <c r="CPC76" s="243"/>
      <c r="CPD76" s="243"/>
      <c r="CPE76" s="243"/>
      <c r="CPF76" s="243"/>
      <c r="CPG76" s="243"/>
      <c r="CPH76" s="243"/>
      <c r="CPI76" s="243"/>
      <c r="CPJ76" s="243"/>
      <c r="CPK76" s="243"/>
      <c r="CPL76" s="243"/>
      <c r="CPM76" s="243"/>
      <c r="CPN76" s="243"/>
      <c r="CPO76" s="243"/>
      <c r="CPP76" s="243"/>
      <c r="CPQ76" s="243"/>
      <c r="CPR76" s="243"/>
      <c r="CPS76" s="243"/>
      <c r="CPT76" s="243"/>
      <c r="CPU76" s="243"/>
      <c r="CPV76" s="243"/>
      <c r="CPW76" s="243"/>
      <c r="CPX76" s="243"/>
      <c r="CPY76" s="243"/>
      <c r="CPZ76" s="243"/>
      <c r="CQA76" s="243"/>
      <c r="CQB76" s="243"/>
      <c r="CQC76" s="243"/>
      <c r="CQD76" s="243"/>
      <c r="CQE76" s="243"/>
      <c r="CQF76" s="243"/>
      <c r="CQG76" s="243"/>
      <c r="CQH76" s="243"/>
      <c r="CQI76" s="243"/>
      <c r="CQJ76" s="243"/>
      <c r="CQK76" s="243"/>
      <c r="CQL76" s="243"/>
      <c r="CQM76" s="243"/>
      <c r="CQN76" s="243"/>
      <c r="CQO76" s="243"/>
      <c r="CQP76" s="243"/>
      <c r="CQQ76" s="243"/>
      <c r="CQR76" s="243"/>
      <c r="CQS76" s="243"/>
      <c r="CQT76" s="243"/>
      <c r="CQU76" s="243"/>
      <c r="CQV76" s="243"/>
      <c r="CQW76" s="243"/>
      <c r="CQX76" s="243"/>
      <c r="CQY76" s="243"/>
      <c r="CQZ76" s="243"/>
      <c r="CRA76" s="243"/>
      <c r="CRB76" s="243"/>
      <c r="CRC76" s="243"/>
      <c r="CRD76" s="243"/>
      <c r="CRE76" s="243"/>
      <c r="CRF76" s="243"/>
      <c r="CRG76" s="243"/>
      <c r="CRH76" s="243"/>
      <c r="CRI76" s="243"/>
      <c r="CRJ76" s="243"/>
      <c r="CRK76" s="243"/>
      <c r="CRL76" s="243"/>
      <c r="CRM76" s="243"/>
      <c r="CRN76" s="243"/>
      <c r="CRO76" s="243"/>
      <c r="CRP76" s="243"/>
      <c r="CRQ76" s="243"/>
      <c r="CRR76" s="243"/>
      <c r="CRS76" s="243"/>
      <c r="CRT76" s="243"/>
      <c r="CRU76" s="243"/>
      <c r="CRV76" s="243"/>
      <c r="CRW76" s="243"/>
      <c r="CRX76" s="243"/>
      <c r="CRY76" s="243"/>
      <c r="CRZ76" s="243"/>
      <c r="CSA76" s="243"/>
      <c r="CSB76" s="243"/>
      <c r="CSC76" s="243"/>
      <c r="CSD76" s="243"/>
      <c r="CSE76" s="243"/>
      <c r="CSF76" s="243"/>
      <c r="CSG76" s="243"/>
      <c r="CSH76" s="243"/>
      <c r="CSI76" s="243"/>
      <c r="CSJ76" s="243"/>
      <c r="CSK76" s="243"/>
      <c r="CSL76" s="243"/>
      <c r="CSM76" s="243"/>
      <c r="CSN76" s="243"/>
      <c r="CSO76" s="243"/>
      <c r="CSP76" s="243"/>
      <c r="CSQ76" s="243"/>
      <c r="CSR76" s="243"/>
      <c r="CSS76" s="243"/>
      <c r="CST76" s="243"/>
      <c r="CSU76" s="243"/>
      <c r="CSV76" s="243"/>
      <c r="CSW76" s="243"/>
      <c r="CSX76" s="243"/>
      <c r="CSY76" s="243"/>
      <c r="CSZ76" s="243"/>
      <c r="CTA76" s="243"/>
      <c r="CTB76" s="243"/>
      <c r="CTC76" s="243"/>
      <c r="CTD76" s="243"/>
      <c r="CTE76" s="243"/>
      <c r="CTF76" s="243"/>
      <c r="CTG76" s="243"/>
      <c r="CTH76" s="243"/>
      <c r="CTI76" s="243"/>
      <c r="CTJ76" s="243"/>
      <c r="CTK76" s="243"/>
      <c r="CTL76" s="243"/>
      <c r="CTM76" s="243"/>
      <c r="CTN76" s="243"/>
      <c r="CTO76" s="243"/>
      <c r="CTP76" s="243"/>
      <c r="CTQ76" s="243"/>
      <c r="CTR76" s="243"/>
      <c r="CTS76" s="243"/>
      <c r="CTT76" s="243"/>
      <c r="CTU76" s="243"/>
      <c r="CTV76" s="243"/>
      <c r="CTW76" s="243"/>
      <c r="CTX76" s="243"/>
      <c r="CTY76" s="243"/>
      <c r="CTZ76" s="243"/>
      <c r="CUA76" s="243"/>
      <c r="CUB76" s="243"/>
      <c r="CUC76" s="243"/>
      <c r="CUD76" s="243"/>
      <c r="CUE76" s="243"/>
      <c r="CUF76" s="243"/>
      <c r="CUG76" s="243"/>
      <c r="CUH76" s="243"/>
      <c r="CUI76" s="243"/>
      <c r="CUJ76" s="243"/>
      <c r="CUK76" s="243"/>
      <c r="CUL76" s="243"/>
      <c r="CUM76" s="243"/>
      <c r="CUN76" s="243"/>
      <c r="CUO76" s="243"/>
      <c r="CUP76" s="243"/>
      <c r="CUQ76" s="243"/>
      <c r="CUR76" s="243"/>
      <c r="CUS76" s="243"/>
      <c r="CUT76" s="243"/>
      <c r="CUU76" s="243"/>
      <c r="CUV76" s="243"/>
      <c r="CUW76" s="243"/>
      <c r="CUX76" s="243"/>
      <c r="CUY76" s="243"/>
      <c r="CUZ76" s="243"/>
      <c r="CVA76" s="243"/>
      <c r="CVB76" s="243"/>
      <c r="CVC76" s="243"/>
      <c r="CVD76" s="243"/>
      <c r="CVE76" s="243"/>
      <c r="CVF76" s="243"/>
      <c r="CVG76" s="243"/>
      <c r="CVH76" s="243"/>
      <c r="CVI76" s="243"/>
      <c r="CVJ76" s="243"/>
      <c r="CVK76" s="243"/>
      <c r="CVL76" s="243"/>
      <c r="CVM76" s="243"/>
      <c r="CVN76" s="243"/>
      <c r="CVO76" s="243"/>
      <c r="CVP76" s="243"/>
      <c r="CVQ76" s="243"/>
      <c r="CVR76" s="243"/>
      <c r="CVS76" s="243"/>
      <c r="CVT76" s="243"/>
      <c r="CVU76" s="243"/>
      <c r="CVV76" s="243"/>
      <c r="CVW76" s="243"/>
      <c r="CVX76" s="243"/>
      <c r="CVY76" s="243"/>
      <c r="CVZ76" s="243"/>
      <c r="CWA76" s="243"/>
      <c r="CWB76" s="243"/>
      <c r="CWC76" s="243"/>
      <c r="CWD76" s="243"/>
      <c r="CWE76" s="243"/>
      <c r="CWF76" s="243"/>
      <c r="CWG76" s="243"/>
      <c r="CWH76" s="243"/>
      <c r="CWI76" s="243"/>
      <c r="CWJ76" s="243"/>
      <c r="CWK76" s="243"/>
      <c r="CWL76" s="243"/>
      <c r="CWM76" s="243"/>
      <c r="CWN76" s="243"/>
      <c r="CWO76" s="243"/>
      <c r="CWP76" s="243"/>
      <c r="CWQ76" s="243"/>
      <c r="CWR76" s="243"/>
      <c r="CWS76" s="243"/>
      <c r="CWT76" s="243"/>
      <c r="CWU76" s="243"/>
      <c r="CWV76" s="243"/>
      <c r="CWW76" s="243"/>
      <c r="CWX76" s="243"/>
      <c r="CWY76" s="243"/>
      <c r="CWZ76" s="243"/>
      <c r="CXA76" s="243"/>
      <c r="CXB76" s="243"/>
      <c r="CXC76" s="243"/>
      <c r="CXD76" s="243"/>
      <c r="CXE76" s="243"/>
      <c r="CXF76" s="243"/>
      <c r="CXG76" s="243"/>
      <c r="CXH76" s="243"/>
      <c r="CXI76" s="243"/>
      <c r="CXJ76" s="243"/>
      <c r="CXK76" s="243"/>
      <c r="CXL76" s="243"/>
      <c r="CXM76" s="243"/>
      <c r="CXN76" s="243"/>
      <c r="CXO76" s="243"/>
      <c r="CXP76" s="243"/>
      <c r="CXQ76" s="243"/>
      <c r="CXR76" s="243"/>
      <c r="CXS76" s="243"/>
      <c r="CXT76" s="243"/>
      <c r="CXU76" s="243"/>
      <c r="CXV76" s="243"/>
      <c r="CXW76" s="243"/>
      <c r="CXX76" s="243"/>
      <c r="CXY76" s="243"/>
      <c r="CXZ76" s="243"/>
      <c r="CYA76" s="243"/>
      <c r="CYB76" s="243"/>
      <c r="CYC76" s="243"/>
      <c r="CYD76" s="243"/>
      <c r="CYE76" s="243"/>
      <c r="CYF76" s="243"/>
      <c r="CYG76" s="243"/>
      <c r="CYH76" s="243"/>
      <c r="CYI76" s="243"/>
      <c r="CYJ76" s="243"/>
      <c r="CYK76" s="243"/>
      <c r="CYL76" s="243"/>
      <c r="CYM76" s="243"/>
      <c r="CYN76" s="243"/>
      <c r="CYO76" s="243"/>
      <c r="CYP76" s="243"/>
      <c r="CYQ76" s="243"/>
      <c r="CYR76" s="243"/>
      <c r="CYS76" s="243"/>
      <c r="CYT76" s="243"/>
      <c r="CYU76" s="243"/>
      <c r="CYV76" s="243"/>
      <c r="CYW76" s="243"/>
      <c r="CYX76" s="243"/>
      <c r="CYY76" s="243"/>
      <c r="CYZ76" s="243"/>
      <c r="CZA76" s="243"/>
      <c r="CZB76" s="243"/>
      <c r="CZC76" s="243"/>
      <c r="CZD76" s="243"/>
      <c r="CZE76" s="243"/>
      <c r="CZF76" s="243"/>
      <c r="CZG76" s="243"/>
      <c r="CZH76" s="243"/>
      <c r="CZI76" s="243"/>
      <c r="CZJ76" s="243"/>
      <c r="CZK76" s="243"/>
      <c r="CZL76" s="243"/>
      <c r="CZM76" s="243"/>
      <c r="CZN76" s="243"/>
      <c r="CZO76" s="243"/>
      <c r="CZP76" s="243"/>
      <c r="CZQ76" s="243"/>
      <c r="CZR76" s="243"/>
      <c r="CZS76" s="243"/>
      <c r="CZT76" s="243"/>
      <c r="CZU76" s="243"/>
      <c r="CZV76" s="243"/>
      <c r="CZW76" s="243"/>
      <c r="CZX76" s="243"/>
      <c r="CZY76" s="243"/>
      <c r="CZZ76" s="243"/>
      <c r="DAA76" s="243"/>
      <c r="DAB76" s="243"/>
      <c r="DAC76" s="243"/>
      <c r="DAD76" s="243"/>
      <c r="DAE76" s="243"/>
      <c r="DAF76" s="243"/>
      <c r="DAG76" s="243"/>
      <c r="DAH76" s="243"/>
      <c r="DAI76" s="243"/>
      <c r="DAJ76" s="243"/>
      <c r="DAK76" s="243"/>
      <c r="DAL76" s="243"/>
      <c r="DAM76" s="243"/>
      <c r="DAN76" s="243"/>
      <c r="DAO76" s="243"/>
      <c r="DAP76" s="243"/>
      <c r="DAQ76" s="243"/>
      <c r="DAR76" s="243"/>
      <c r="DAS76" s="243"/>
      <c r="DAT76" s="243"/>
      <c r="DAU76" s="243"/>
      <c r="DAV76" s="243"/>
      <c r="DAW76" s="243"/>
      <c r="DAX76" s="243"/>
      <c r="DAY76" s="243"/>
      <c r="DAZ76" s="243"/>
      <c r="DBA76" s="243"/>
      <c r="DBB76" s="243"/>
      <c r="DBC76" s="243"/>
      <c r="DBD76" s="243"/>
      <c r="DBE76" s="243"/>
      <c r="DBF76" s="243"/>
      <c r="DBG76" s="243"/>
      <c r="DBH76" s="243"/>
      <c r="DBI76" s="243"/>
      <c r="DBJ76" s="243"/>
      <c r="DBK76" s="243"/>
      <c r="DBL76" s="243"/>
      <c r="DBM76" s="243"/>
      <c r="DBN76" s="243"/>
      <c r="DBO76" s="243"/>
      <c r="DBP76" s="243"/>
      <c r="DBQ76" s="243"/>
      <c r="DBR76" s="243"/>
      <c r="DBS76" s="243"/>
      <c r="DBT76" s="243"/>
      <c r="DBU76" s="243"/>
      <c r="DBV76" s="243"/>
      <c r="DBW76" s="243"/>
      <c r="DBX76" s="243"/>
      <c r="DBY76" s="243"/>
      <c r="DBZ76" s="243"/>
      <c r="DCA76" s="243"/>
      <c r="DCB76" s="243"/>
      <c r="DCC76" s="243"/>
      <c r="DCD76" s="243"/>
      <c r="DCE76" s="243"/>
      <c r="DCF76" s="243"/>
      <c r="DCG76" s="243"/>
      <c r="DCH76" s="243"/>
      <c r="DCI76" s="243"/>
      <c r="DCJ76" s="243"/>
      <c r="DCK76" s="243"/>
      <c r="DCL76" s="243"/>
      <c r="DCM76" s="243"/>
      <c r="DCN76" s="243"/>
      <c r="DCO76" s="243"/>
      <c r="DCP76" s="243"/>
      <c r="DCQ76" s="243"/>
      <c r="DCR76" s="243"/>
      <c r="DCS76" s="243"/>
      <c r="DCT76" s="243"/>
      <c r="DCU76" s="243"/>
      <c r="DCV76" s="243"/>
      <c r="DCW76" s="243"/>
      <c r="DCX76" s="243"/>
      <c r="DCY76" s="243"/>
      <c r="DCZ76" s="243"/>
      <c r="DDA76" s="243"/>
      <c r="DDB76" s="243"/>
      <c r="DDC76" s="243"/>
      <c r="DDD76" s="243"/>
      <c r="DDE76" s="243"/>
      <c r="DDF76" s="243"/>
      <c r="DDG76" s="243"/>
      <c r="DDH76" s="243"/>
      <c r="DDI76" s="243"/>
      <c r="DDJ76" s="243"/>
      <c r="DDK76" s="243"/>
      <c r="DDL76" s="243"/>
      <c r="DDM76" s="243"/>
      <c r="DDN76" s="243"/>
      <c r="DDO76" s="243"/>
      <c r="DDP76" s="243"/>
      <c r="DDQ76" s="243"/>
      <c r="DDR76" s="243"/>
      <c r="DDS76" s="243"/>
      <c r="DDT76" s="243"/>
      <c r="DDU76" s="243"/>
      <c r="DDV76" s="243"/>
      <c r="DDW76" s="243"/>
      <c r="DDX76" s="243"/>
      <c r="DDY76" s="243"/>
      <c r="DDZ76" s="243"/>
      <c r="DEA76" s="243"/>
      <c r="DEB76" s="243"/>
      <c r="DEC76" s="243"/>
      <c r="DED76" s="243"/>
      <c r="DEE76" s="243"/>
      <c r="DEF76" s="243"/>
      <c r="DEG76" s="243"/>
      <c r="DEH76" s="243"/>
      <c r="DEI76" s="243"/>
      <c r="DEJ76" s="243"/>
      <c r="DEK76" s="243"/>
      <c r="DEL76" s="243"/>
      <c r="DEM76" s="243"/>
      <c r="DEN76" s="243"/>
      <c r="DEO76" s="243"/>
      <c r="DEP76" s="243"/>
      <c r="DEQ76" s="243"/>
      <c r="DER76" s="243"/>
      <c r="DES76" s="243"/>
      <c r="DET76" s="243"/>
      <c r="DEU76" s="243"/>
      <c r="DEV76" s="243"/>
      <c r="DEW76" s="243"/>
      <c r="DEX76" s="243"/>
      <c r="DEY76" s="243"/>
      <c r="DEZ76" s="243"/>
      <c r="DFA76" s="243"/>
      <c r="DFB76" s="243"/>
      <c r="DFC76" s="243"/>
      <c r="DFD76" s="243"/>
      <c r="DFE76" s="243"/>
      <c r="DFF76" s="243"/>
      <c r="DFG76" s="243"/>
      <c r="DFH76" s="243"/>
      <c r="DFI76" s="243"/>
      <c r="DFJ76" s="243"/>
      <c r="DFK76" s="243"/>
      <c r="DFL76" s="243"/>
      <c r="DFM76" s="243"/>
      <c r="DFN76" s="243"/>
      <c r="DFO76" s="243"/>
      <c r="DFP76" s="243"/>
      <c r="DFQ76" s="243"/>
      <c r="DFR76" s="243"/>
      <c r="DFS76" s="243"/>
      <c r="DFT76" s="243"/>
      <c r="DFU76" s="243"/>
      <c r="DFV76" s="243"/>
      <c r="DFW76" s="243"/>
      <c r="DFX76" s="243"/>
      <c r="DFY76" s="243"/>
      <c r="DFZ76" s="243"/>
      <c r="DGA76" s="243"/>
      <c r="DGB76" s="243"/>
      <c r="DGC76" s="243"/>
      <c r="DGD76" s="243"/>
      <c r="DGE76" s="243"/>
      <c r="DGF76" s="243"/>
      <c r="DGG76" s="243"/>
      <c r="DGH76" s="243"/>
      <c r="DGI76" s="243"/>
      <c r="DGJ76" s="243"/>
      <c r="DGK76" s="243"/>
      <c r="DGL76" s="243"/>
      <c r="DGM76" s="243"/>
      <c r="DGN76" s="243"/>
      <c r="DGO76" s="243"/>
      <c r="DGP76" s="243"/>
      <c r="DGQ76" s="243"/>
      <c r="DGR76" s="243"/>
      <c r="DGS76" s="243"/>
      <c r="DGT76" s="243"/>
      <c r="DGU76" s="243"/>
      <c r="DGV76" s="243"/>
      <c r="DGW76" s="243"/>
      <c r="DGX76" s="243"/>
      <c r="DGY76" s="243"/>
      <c r="DGZ76" s="243"/>
      <c r="DHA76" s="243"/>
      <c r="DHB76" s="243"/>
      <c r="DHC76" s="243"/>
      <c r="DHD76" s="243"/>
      <c r="DHE76" s="243"/>
      <c r="DHF76" s="243"/>
      <c r="DHG76" s="243"/>
      <c r="DHH76" s="243"/>
      <c r="DHI76" s="243"/>
      <c r="DHJ76" s="243"/>
      <c r="DHK76" s="243"/>
      <c r="DHL76" s="243"/>
      <c r="DHM76" s="243"/>
      <c r="DHN76" s="243"/>
      <c r="DHO76" s="243"/>
      <c r="DHP76" s="243"/>
      <c r="DHQ76" s="243"/>
      <c r="DHR76" s="243"/>
      <c r="DHS76" s="243"/>
      <c r="DHT76" s="243"/>
      <c r="DHU76" s="243"/>
      <c r="DHV76" s="243"/>
      <c r="DHW76" s="243"/>
      <c r="DHX76" s="243"/>
      <c r="DHY76" s="243"/>
      <c r="DHZ76" s="243"/>
      <c r="DIA76" s="243"/>
      <c r="DIB76" s="243"/>
      <c r="DIC76" s="243"/>
      <c r="DID76" s="243"/>
      <c r="DIE76" s="243"/>
      <c r="DIF76" s="243"/>
      <c r="DIG76" s="243"/>
      <c r="DIH76" s="243"/>
      <c r="DII76" s="243"/>
      <c r="DIJ76" s="243"/>
      <c r="DIK76" s="243"/>
      <c r="DIL76" s="243"/>
      <c r="DIM76" s="243"/>
      <c r="DIN76" s="243"/>
      <c r="DIO76" s="243"/>
      <c r="DIP76" s="243"/>
      <c r="DIQ76" s="243"/>
      <c r="DIR76" s="243"/>
      <c r="DIS76" s="243"/>
      <c r="DIT76" s="243"/>
      <c r="DIU76" s="243"/>
      <c r="DIV76" s="243"/>
      <c r="DIW76" s="243"/>
      <c r="DIX76" s="243"/>
      <c r="DIY76" s="243"/>
      <c r="DIZ76" s="243"/>
      <c r="DJA76" s="243"/>
      <c r="DJB76" s="243"/>
      <c r="DJC76" s="243"/>
      <c r="DJD76" s="243"/>
      <c r="DJE76" s="243"/>
      <c r="DJF76" s="243"/>
      <c r="DJG76" s="243"/>
      <c r="DJH76" s="243"/>
      <c r="DJI76" s="243"/>
      <c r="DJJ76" s="243"/>
      <c r="DJK76" s="243"/>
      <c r="DJL76" s="243"/>
      <c r="DJM76" s="243"/>
      <c r="DJN76" s="243"/>
      <c r="DJO76" s="243"/>
      <c r="DJP76" s="243"/>
      <c r="DJQ76" s="243"/>
      <c r="DJR76" s="243"/>
      <c r="DJS76" s="243"/>
      <c r="DJT76" s="243"/>
      <c r="DJU76" s="243"/>
      <c r="DJV76" s="243"/>
      <c r="DJW76" s="243"/>
      <c r="DJX76" s="243"/>
      <c r="DJY76" s="243"/>
      <c r="DJZ76" s="243"/>
      <c r="DKA76" s="243"/>
      <c r="DKB76" s="243"/>
      <c r="DKC76" s="243"/>
      <c r="DKD76" s="243"/>
      <c r="DKE76" s="243"/>
      <c r="DKF76" s="243"/>
      <c r="DKG76" s="243"/>
      <c r="DKH76" s="243"/>
      <c r="DKI76" s="243"/>
      <c r="DKJ76" s="243"/>
      <c r="DKK76" s="243"/>
      <c r="DKL76" s="243"/>
      <c r="DKM76" s="243"/>
      <c r="DKN76" s="243"/>
      <c r="DKO76" s="243"/>
      <c r="DKP76" s="243"/>
      <c r="DKQ76" s="243"/>
      <c r="DKR76" s="243"/>
      <c r="DKS76" s="243"/>
      <c r="DKT76" s="243"/>
      <c r="DKU76" s="243"/>
      <c r="DKV76" s="243"/>
      <c r="DKW76" s="243"/>
      <c r="DKX76" s="243"/>
      <c r="DKY76" s="243"/>
      <c r="DKZ76" s="243"/>
      <c r="DLA76" s="243"/>
      <c r="DLB76" s="243"/>
      <c r="DLC76" s="243"/>
      <c r="DLD76" s="243"/>
      <c r="DLE76" s="243"/>
      <c r="DLF76" s="243"/>
      <c r="DLG76" s="243"/>
      <c r="DLH76" s="243"/>
      <c r="DLI76" s="243"/>
      <c r="DLJ76" s="243"/>
      <c r="DLK76" s="243"/>
      <c r="DLL76" s="243"/>
      <c r="DLM76" s="243"/>
      <c r="DLN76" s="243"/>
      <c r="DLO76" s="243"/>
      <c r="DLP76" s="243"/>
      <c r="DLQ76" s="243"/>
      <c r="DLR76" s="243"/>
      <c r="DLS76" s="243"/>
      <c r="DLT76" s="243"/>
      <c r="DLU76" s="243"/>
      <c r="DLV76" s="243"/>
      <c r="DLW76" s="243"/>
      <c r="DLX76" s="243"/>
      <c r="DLY76" s="243"/>
      <c r="DLZ76" s="243"/>
      <c r="DMA76" s="243"/>
      <c r="DMB76" s="243"/>
      <c r="DMC76" s="243"/>
      <c r="DMD76" s="243"/>
      <c r="DME76" s="243"/>
      <c r="DMF76" s="243"/>
      <c r="DMG76" s="243"/>
      <c r="DMH76" s="243"/>
      <c r="DMI76" s="243"/>
      <c r="DMJ76" s="243"/>
      <c r="DMK76" s="243"/>
      <c r="DML76" s="243"/>
      <c r="DMM76" s="243"/>
      <c r="DMN76" s="243"/>
      <c r="DMO76" s="243"/>
      <c r="DMP76" s="243"/>
      <c r="DMQ76" s="243"/>
      <c r="DMR76" s="243"/>
      <c r="DMS76" s="243"/>
      <c r="DMT76" s="243"/>
      <c r="DMU76" s="243"/>
      <c r="DMV76" s="243"/>
      <c r="DMW76" s="243"/>
      <c r="DMX76" s="243"/>
      <c r="DMY76" s="243"/>
      <c r="DMZ76" s="243"/>
      <c r="DNA76" s="243"/>
      <c r="DNB76" s="243"/>
      <c r="DNC76" s="243"/>
      <c r="DND76" s="243"/>
      <c r="DNE76" s="243"/>
      <c r="DNF76" s="243"/>
      <c r="DNG76" s="243"/>
      <c r="DNH76" s="243"/>
      <c r="DNI76" s="243"/>
      <c r="DNJ76" s="243"/>
      <c r="DNK76" s="243"/>
      <c r="DNL76" s="243"/>
      <c r="DNM76" s="243"/>
      <c r="DNN76" s="243"/>
      <c r="DNO76" s="243"/>
      <c r="DNP76" s="243"/>
      <c r="DNQ76" s="243"/>
      <c r="DNR76" s="243"/>
      <c r="DNS76" s="243"/>
      <c r="DNT76" s="243"/>
      <c r="DNU76" s="243"/>
      <c r="DNV76" s="243"/>
      <c r="DNW76" s="243"/>
      <c r="DNX76" s="243"/>
      <c r="DNY76" s="243"/>
      <c r="DNZ76" s="243"/>
      <c r="DOA76" s="243"/>
      <c r="DOB76" s="243"/>
      <c r="DOC76" s="243"/>
      <c r="DOD76" s="243"/>
      <c r="DOE76" s="243"/>
      <c r="DOF76" s="243"/>
      <c r="DOG76" s="243"/>
      <c r="DOH76" s="243"/>
      <c r="DOI76" s="243"/>
      <c r="DOJ76" s="243"/>
      <c r="DOK76" s="243"/>
      <c r="DOL76" s="243"/>
      <c r="DOM76" s="243"/>
      <c r="DON76" s="243"/>
      <c r="DOO76" s="243"/>
      <c r="DOP76" s="243"/>
      <c r="DOQ76" s="243"/>
      <c r="DOR76" s="243"/>
      <c r="DOS76" s="243"/>
      <c r="DOT76" s="243"/>
      <c r="DOU76" s="243"/>
      <c r="DOV76" s="243"/>
      <c r="DOW76" s="243"/>
      <c r="DOX76" s="243"/>
      <c r="DOY76" s="243"/>
      <c r="DOZ76" s="243"/>
      <c r="DPA76" s="243"/>
      <c r="DPB76" s="243"/>
      <c r="DPC76" s="243"/>
      <c r="DPD76" s="243"/>
      <c r="DPE76" s="243"/>
      <c r="DPF76" s="243"/>
      <c r="DPG76" s="243"/>
      <c r="DPH76" s="243"/>
      <c r="DPI76" s="243"/>
      <c r="DPJ76" s="243"/>
      <c r="DPK76" s="243"/>
      <c r="DPL76" s="243"/>
      <c r="DPM76" s="243"/>
      <c r="DPN76" s="243"/>
      <c r="DPO76" s="243"/>
      <c r="DPP76" s="243"/>
      <c r="DPQ76" s="243"/>
      <c r="DPR76" s="243"/>
      <c r="DPS76" s="243"/>
      <c r="DPT76" s="243"/>
      <c r="DPU76" s="243"/>
      <c r="DPV76" s="243"/>
      <c r="DPW76" s="243"/>
      <c r="DPX76" s="243"/>
      <c r="DPY76" s="243"/>
      <c r="DPZ76" s="243"/>
      <c r="DQA76" s="243"/>
      <c r="DQB76" s="243"/>
      <c r="DQC76" s="243"/>
      <c r="DQD76" s="243"/>
      <c r="DQE76" s="243"/>
      <c r="DQF76" s="243"/>
      <c r="DQG76" s="243"/>
      <c r="DQH76" s="243"/>
      <c r="DQI76" s="243"/>
      <c r="DQJ76" s="243"/>
      <c r="DQK76" s="243"/>
      <c r="DQL76" s="243"/>
      <c r="DQM76" s="243"/>
      <c r="DQN76" s="243"/>
      <c r="DQO76" s="243"/>
      <c r="DQP76" s="243"/>
      <c r="DQQ76" s="243"/>
      <c r="DQR76" s="243"/>
      <c r="DQS76" s="243"/>
      <c r="DQT76" s="243"/>
      <c r="DQU76" s="243"/>
      <c r="DQV76" s="243"/>
      <c r="DQW76" s="243"/>
      <c r="DQX76" s="243"/>
      <c r="DQY76" s="243"/>
      <c r="DQZ76" s="243"/>
      <c r="DRA76" s="243"/>
      <c r="DRB76" s="243"/>
      <c r="DRC76" s="243"/>
      <c r="DRD76" s="243"/>
      <c r="DRE76" s="243"/>
      <c r="DRF76" s="243"/>
      <c r="DRG76" s="243"/>
      <c r="DRH76" s="243"/>
      <c r="DRI76" s="243"/>
      <c r="DRJ76" s="243"/>
      <c r="DRK76" s="243"/>
      <c r="DRL76" s="243"/>
      <c r="DRM76" s="243"/>
      <c r="DRN76" s="243"/>
      <c r="DRO76" s="243"/>
      <c r="DRP76" s="243"/>
      <c r="DRQ76" s="243"/>
      <c r="DRR76" s="243"/>
      <c r="DRS76" s="243"/>
      <c r="DRT76" s="243"/>
      <c r="DRU76" s="243"/>
      <c r="DRV76" s="243"/>
      <c r="DRW76" s="243"/>
      <c r="DRX76" s="243"/>
      <c r="DRY76" s="243"/>
      <c r="DRZ76" s="243"/>
      <c r="DSA76" s="243"/>
      <c r="DSB76" s="243"/>
      <c r="DSC76" s="243"/>
      <c r="DSD76" s="243"/>
      <c r="DSE76" s="243"/>
      <c r="DSF76" s="243"/>
      <c r="DSG76" s="243"/>
      <c r="DSH76" s="243"/>
      <c r="DSI76" s="243"/>
      <c r="DSJ76" s="243"/>
      <c r="DSK76" s="243"/>
      <c r="DSL76" s="243"/>
      <c r="DSM76" s="243"/>
      <c r="DSN76" s="243"/>
      <c r="DSO76" s="243"/>
      <c r="DSP76" s="243"/>
      <c r="DSQ76" s="243"/>
      <c r="DSR76" s="243"/>
      <c r="DSS76" s="243"/>
      <c r="DST76" s="243"/>
      <c r="DSU76" s="243"/>
      <c r="DSV76" s="243"/>
      <c r="DSW76" s="243"/>
      <c r="DSX76" s="243"/>
      <c r="DSY76" s="243"/>
      <c r="DSZ76" s="243"/>
      <c r="DTA76" s="243"/>
      <c r="DTB76" s="243"/>
      <c r="DTC76" s="243"/>
      <c r="DTD76" s="243"/>
      <c r="DTE76" s="243"/>
      <c r="DTF76" s="243"/>
      <c r="DTG76" s="243"/>
      <c r="DTH76" s="243"/>
      <c r="DTI76" s="243"/>
      <c r="DTJ76" s="243"/>
      <c r="DTK76" s="243"/>
      <c r="DTL76" s="243"/>
      <c r="DTM76" s="243"/>
      <c r="DTN76" s="243"/>
      <c r="DTO76" s="243"/>
      <c r="DTP76" s="243"/>
      <c r="DTQ76" s="243"/>
      <c r="DTR76" s="243"/>
      <c r="DTS76" s="243"/>
      <c r="DTT76" s="243"/>
      <c r="DTU76" s="243"/>
      <c r="DTV76" s="243"/>
      <c r="DTW76" s="243"/>
      <c r="DTX76" s="243"/>
      <c r="DTY76" s="243"/>
      <c r="DTZ76" s="243"/>
      <c r="DUA76" s="243"/>
      <c r="DUB76" s="243"/>
      <c r="DUC76" s="243"/>
      <c r="DUD76" s="243"/>
      <c r="DUE76" s="243"/>
      <c r="DUF76" s="243"/>
      <c r="DUG76" s="243"/>
      <c r="DUH76" s="243"/>
      <c r="DUI76" s="243"/>
      <c r="DUJ76" s="243"/>
      <c r="DUK76" s="243"/>
      <c r="DUL76" s="243"/>
      <c r="DUM76" s="243"/>
      <c r="DUN76" s="243"/>
      <c r="DUO76" s="243"/>
      <c r="DUP76" s="243"/>
      <c r="DUQ76" s="243"/>
      <c r="DUR76" s="243"/>
      <c r="DUS76" s="243"/>
      <c r="DUT76" s="243"/>
      <c r="DUU76" s="243"/>
      <c r="DUV76" s="243"/>
      <c r="DUW76" s="243"/>
      <c r="DUX76" s="243"/>
      <c r="DUY76" s="243"/>
      <c r="DUZ76" s="243"/>
      <c r="DVA76" s="243"/>
      <c r="DVB76" s="243"/>
      <c r="DVC76" s="243"/>
      <c r="DVD76" s="243"/>
      <c r="DVE76" s="243"/>
      <c r="DVF76" s="243"/>
      <c r="DVG76" s="243"/>
      <c r="DVH76" s="243"/>
      <c r="DVI76" s="243"/>
      <c r="DVJ76" s="243"/>
      <c r="DVK76" s="243"/>
      <c r="DVL76" s="243"/>
      <c r="DVM76" s="243"/>
      <c r="DVN76" s="243"/>
      <c r="DVO76" s="243"/>
      <c r="DVP76" s="243"/>
      <c r="DVQ76" s="243"/>
      <c r="DVR76" s="243"/>
      <c r="DVS76" s="243"/>
      <c r="DVT76" s="243"/>
      <c r="DVU76" s="243"/>
      <c r="DVV76" s="243"/>
      <c r="DVW76" s="243"/>
      <c r="DVX76" s="243"/>
      <c r="DVY76" s="243"/>
      <c r="DVZ76" s="243"/>
      <c r="DWA76" s="243"/>
      <c r="DWB76" s="243"/>
      <c r="DWC76" s="243"/>
      <c r="DWD76" s="243"/>
      <c r="DWE76" s="243"/>
      <c r="DWF76" s="243"/>
      <c r="DWG76" s="243"/>
      <c r="DWH76" s="243"/>
      <c r="DWI76" s="243"/>
      <c r="DWJ76" s="243"/>
      <c r="DWK76" s="243"/>
      <c r="DWL76" s="243"/>
      <c r="DWM76" s="243"/>
      <c r="DWN76" s="243"/>
      <c r="DWO76" s="243"/>
      <c r="DWP76" s="243"/>
      <c r="DWQ76" s="243"/>
      <c r="DWR76" s="243"/>
      <c r="DWS76" s="243"/>
      <c r="DWT76" s="243"/>
      <c r="DWU76" s="243"/>
      <c r="DWV76" s="243"/>
      <c r="DWW76" s="243"/>
      <c r="DWX76" s="243"/>
      <c r="DWY76" s="243"/>
      <c r="DWZ76" s="243"/>
      <c r="DXA76" s="243"/>
      <c r="DXB76" s="243"/>
      <c r="DXC76" s="243"/>
      <c r="DXD76" s="243"/>
      <c r="DXE76" s="243"/>
      <c r="DXF76" s="243"/>
      <c r="DXG76" s="243"/>
      <c r="DXH76" s="243"/>
      <c r="DXI76" s="243"/>
      <c r="DXJ76" s="243"/>
      <c r="DXK76" s="243"/>
      <c r="DXL76" s="243"/>
      <c r="DXM76" s="243"/>
      <c r="DXN76" s="243"/>
      <c r="DXO76" s="243"/>
      <c r="DXP76" s="243"/>
      <c r="DXQ76" s="243"/>
      <c r="DXR76" s="243"/>
      <c r="DXS76" s="243"/>
      <c r="DXT76" s="243"/>
      <c r="DXU76" s="243"/>
      <c r="DXV76" s="243"/>
      <c r="DXW76" s="243"/>
      <c r="DXX76" s="243"/>
      <c r="DXY76" s="243"/>
      <c r="DXZ76" s="243"/>
      <c r="DYA76" s="243"/>
      <c r="DYB76" s="243"/>
      <c r="DYC76" s="243"/>
      <c r="DYD76" s="243"/>
      <c r="DYE76" s="243"/>
      <c r="DYF76" s="243"/>
      <c r="DYG76" s="243"/>
      <c r="DYH76" s="243"/>
      <c r="DYI76" s="243"/>
      <c r="DYJ76" s="243"/>
      <c r="DYK76" s="243"/>
      <c r="DYL76" s="243"/>
      <c r="DYM76" s="243"/>
      <c r="DYN76" s="243"/>
      <c r="DYO76" s="243"/>
      <c r="DYP76" s="243"/>
      <c r="DYQ76" s="243"/>
      <c r="DYR76" s="243"/>
      <c r="DYS76" s="243"/>
      <c r="DYT76" s="243"/>
      <c r="DYU76" s="243"/>
      <c r="DYV76" s="243"/>
      <c r="DYW76" s="243"/>
      <c r="DYX76" s="243"/>
      <c r="DYY76" s="243"/>
      <c r="DYZ76" s="243"/>
      <c r="DZA76" s="243"/>
      <c r="DZB76" s="243"/>
      <c r="DZC76" s="243"/>
      <c r="DZD76" s="243"/>
      <c r="DZE76" s="243"/>
      <c r="DZF76" s="243"/>
      <c r="DZG76" s="243"/>
      <c r="DZH76" s="243"/>
      <c r="DZI76" s="243"/>
      <c r="DZJ76" s="243"/>
      <c r="DZK76" s="243"/>
      <c r="DZL76" s="243"/>
      <c r="DZM76" s="243"/>
      <c r="DZN76" s="243"/>
      <c r="DZO76" s="243"/>
      <c r="DZP76" s="243"/>
      <c r="DZQ76" s="243"/>
      <c r="DZR76" s="243"/>
      <c r="DZS76" s="243"/>
      <c r="DZT76" s="243"/>
      <c r="DZU76" s="243"/>
      <c r="DZV76" s="243"/>
      <c r="DZW76" s="243"/>
      <c r="DZX76" s="243"/>
      <c r="DZY76" s="243"/>
      <c r="DZZ76" s="243"/>
      <c r="EAA76" s="243"/>
      <c r="EAB76" s="243"/>
      <c r="EAC76" s="243"/>
      <c r="EAD76" s="243"/>
      <c r="EAE76" s="243"/>
      <c r="EAF76" s="243"/>
      <c r="EAG76" s="243"/>
      <c r="EAH76" s="243"/>
      <c r="EAI76" s="243"/>
      <c r="EAJ76" s="243"/>
      <c r="EAK76" s="243"/>
      <c r="EAL76" s="243"/>
      <c r="EAM76" s="243"/>
      <c r="EAN76" s="243"/>
      <c r="EAO76" s="243"/>
      <c r="EAP76" s="243"/>
      <c r="EAQ76" s="243"/>
      <c r="EAR76" s="243"/>
      <c r="EAS76" s="243"/>
      <c r="EAT76" s="243"/>
      <c r="EAU76" s="243"/>
      <c r="EAV76" s="243"/>
      <c r="EAW76" s="243"/>
      <c r="EAX76" s="243"/>
      <c r="EAY76" s="243"/>
      <c r="EAZ76" s="243"/>
      <c r="EBA76" s="243"/>
      <c r="EBB76" s="243"/>
      <c r="EBC76" s="243"/>
      <c r="EBD76" s="243"/>
      <c r="EBE76" s="243"/>
      <c r="EBF76" s="243"/>
      <c r="EBG76" s="243"/>
      <c r="EBH76" s="243"/>
      <c r="EBI76" s="243"/>
      <c r="EBJ76" s="243"/>
      <c r="EBK76" s="243"/>
      <c r="EBL76" s="243"/>
      <c r="EBM76" s="243"/>
      <c r="EBN76" s="243"/>
      <c r="EBO76" s="243"/>
      <c r="EBP76" s="243"/>
      <c r="EBQ76" s="243"/>
      <c r="EBR76" s="243"/>
      <c r="EBS76" s="243"/>
      <c r="EBT76" s="243"/>
      <c r="EBU76" s="243"/>
      <c r="EBV76" s="243"/>
      <c r="EBW76" s="243"/>
      <c r="EBX76" s="243"/>
      <c r="EBY76" s="243"/>
      <c r="EBZ76" s="243"/>
      <c r="ECA76" s="243"/>
      <c r="ECB76" s="243"/>
      <c r="ECC76" s="243"/>
      <c r="ECD76" s="243"/>
      <c r="ECE76" s="243"/>
      <c r="ECF76" s="243"/>
      <c r="ECG76" s="243"/>
      <c r="ECH76" s="243"/>
      <c r="ECI76" s="243"/>
      <c r="ECJ76" s="243"/>
      <c r="ECK76" s="243"/>
      <c r="ECL76" s="243"/>
      <c r="ECM76" s="243"/>
      <c r="ECN76" s="243"/>
      <c r="ECO76" s="243"/>
      <c r="ECP76" s="243"/>
      <c r="ECQ76" s="243"/>
      <c r="ECR76" s="243"/>
      <c r="ECS76" s="243"/>
      <c r="ECT76" s="243"/>
      <c r="ECU76" s="243"/>
      <c r="ECV76" s="243"/>
      <c r="ECW76" s="243"/>
      <c r="ECX76" s="243"/>
      <c r="ECY76" s="243"/>
      <c r="ECZ76" s="243"/>
      <c r="EDA76" s="243"/>
      <c r="EDB76" s="243"/>
      <c r="EDC76" s="243"/>
      <c r="EDD76" s="243"/>
      <c r="EDE76" s="243"/>
      <c r="EDF76" s="243"/>
      <c r="EDG76" s="243"/>
      <c r="EDH76" s="243"/>
      <c r="EDI76" s="243"/>
      <c r="EDJ76" s="243"/>
      <c r="EDK76" s="243"/>
      <c r="EDL76" s="243"/>
      <c r="EDM76" s="243"/>
      <c r="EDN76" s="243"/>
      <c r="EDO76" s="243"/>
      <c r="EDP76" s="243"/>
      <c r="EDQ76" s="243"/>
      <c r="EDR76" s="243"/>
      <c r="EDS76" s="243"/>
      <c r="EDT76" s="243"/>
      <c r="EDU76" s="243"/>
      <c r="EDV76" s="243"/>
      <c r="EDW76" s="243"/>
      <c r="EDX76" s="243"/>
      <c r="EDY76" s="243"/>
      <c r="EDZ76" s="243"/>
      <c r="EEA76" s="243"/>
      <c r="EEB76" s="243"/>
      <c r="EEC76" s="243"/>
      <c r="EED76" s="243"/>
      <c r="EEE76" s="243"/>
      <c r="EEF76" s="243"/>
      <c r="EEG76" s="243"/>
      <c r="EEH76" s="243"/>
      <c r="EEI76" s="243"/>
      <c r="EEJ76" s="243"/>
      <c r="EEK76" s="243"/>
      <c r="EEL76" s="243"/>
      <c r="EEM76" s="243"/>
      <c r="EEN76" s="243"/>
      <c r="EEO76" s="243"/>
      <c r="EEP76" s="243"/>
      <c r="EEQ76" s="243"/>
      <c r="EER76" s="243"/>
      <c r="EES76" s="243"/>
      <c r="EET76" s="243"/>
      <c r="EEU76" s="243"/>
      <c r="EEV76" s="243"/>
      <c r="EEW76" s="243"/>
      <c r="EEX76" s="243"/>
      <c r="EEY76" s="243"/>
      <c r="EEZ76" s="243"/>
      <c r="EFA76" s="243"/>
      <c r="EFB76" s="243"/>
      <c r="EFC76" s="243"/>
      <c r="EFD76" s="243"/>
      <c r="EFE76" s="243"/>
      <c r="EFF76" s="243"/>
      <c r="EFG76" s="243"/>
      <c r="EFH76" s="243"/>
      <c r="EFI76" s="243"/>
      <c r="EFJ76" s="243"/>
      <c r="EFK76" s="243"/>
      <c r="EFL76" s="243"/>
      <c r="EFM76" s="243"/>
      <c r="EFN76" s="243"/>
      <c r="EFO76" s="243"/>
      <c r="EFP76" s="243"/>
      <c r="EFQ76" s="243"/>
      <c r="EFR76" s="243"/>
      <c r="EFS76" s="243"/>
      <c r="EFT76" s="243"/>
      <c r="EFU76" s="243"/>
      <c r="EFV76" s="243"/>
      <c r="EFW76" s="243"/>
      <c r="EFX76" s="243"/>
      <c r="EFY76" s="243"/>
      <c r="EFZ76" s="243"/>
      <c r="EGA76" s="243"/>
      <c r="EGB76" s="243"/>
      <c r="EGC76" s="243"/>
      <c r="EGD76" s="243"/>
      <c r="EGE76" s="243"/>
      <c r="EGF76" s="243"/>
      <c r="EGG76" s="243"/>
      <c r="EGH76" s="243"/>
      <c r="EGI76" s="243"/>
      <c r="EGJ76" s="243"/>
      <c r="EGK76" s="243"/>
      <c r="EGL76" s="243"/>
      <c r="EGM76" s="243"/>
      <c r="EGN76" s="243"/>
      <c r="EGO76" s="243"/>
      <c r="EGP76" s="243"/>
      <c r="EGQ76" s="243"/>
      <c r="EGR76" s="243"/>
      <c r="EGS76" s="243"/>
      <c r="EGT76" s="243"/>
      <c r="EGU76" s="243"/>
      <c r="EGV76" s="243"/>
      <c r="EGW76" s="243"/>
      <c r="EGX76" s="243"/>
      <c r="EGY76" s="243"/>
      <c r="EGZ76" s="243"/>
      <c r="EHA76" s="243"/>
      <c r="EHB76" s="243"/>
      <c r="EHC76" s="243"/>
      <c r="EHD76" s="243"/>
      <c r="EHE76" s="243"/>
      <c r="EHF76" s="243"/>
      <c r="EHG76" s="243"/>
      <c r="EHH76" s="243"/>
      <c r="EHI76" s="243"/>
      <c r="EHJ76" s="243"/>
      <c r="EHK76" s="243"/>
      <c r="EHL76" s="243"/>
      <c r="EHM76" s="243"/>
      <c r="EHN76" s="243"/>
      <c r="EHO76" s="243"/>
      <c r="EHP76" s="243"/>
      <c r="EHQ76" s="243"/>
      <c r="EHR76" s="243"/>
      <c r="EHS76" s="243"/>
      <c r="EHT76" s="243"/>
      <c r="EHU76" s="243"/>
      <c r="EHV76" s="243"/>
      <c r="EHW76" s="243"/>
      <c r="EHX76" s="243"/>
      <c r="EHY76" s="243"/>
      <c r="EHZ76" s="243"/>
      <c r="EIA76" s="243"/>
      <c r="EIB76" s="243"/>
      <c r="EIC76" s="243"/>
      <c r="EID76" s="243"/>
      <c r="EIE76" s="243"/>
      <c r="EIF76" s="243"/>
      <c r="EIG76" s="243"/>
      <c r="EIH76" s="243"/>
      <c r="EII76" s="243"/>
      <c r="EIJ76" s="243"/>
      <c r="EIK76" s="243"/>
      <c r="EIL76" s="243"/>
      <c r="EIM76" s="243"/>
      <c r="EIN76" s="243"/>
      <c r="EIO76" s="243"/>
      <c r="EIP76" s="243"/>
      <c r="EIQ76" s="243"/>
      <c r="EIR76" s="243"/>
      <c r="EIS76" s="243"/>
      <c r="EIT76" s="243"/>
      <c r="EIU76" s="243"/>
      <c r="EIV76" s="243"/>
      <c r="EIW76" s="243"/>
      <c r="EIX76" s="243"/>
      <c r="EIY76" s="243"/>
      <c r="EIZ76" s="243"/>
      <c r="EJA76" s="243"/>
      <c r="EJB76" s="243"/>
      <c r="EJC76" s="243"/>
      <c r="EJD76" s="243"/>
      <c r="EJE76" s="243"/>
      <c r="EJF76" s="243"/>
      <c r="EJG76" s="243"/>
      <c r="EJH76" s="243"/>
      <c r="EJI76" s="243"/>
      <c r="EJJ76" s="243"/>
      <c r="EJK76" s="243"/>
      <c r="EJL76" s="243"/>
      <c r="EJM76" s="243"/>
      <c r="EJN76" s="243"/>
      <c r="EJO76" s="243"/>
      <c r="EJP76" s="243"/>
      <c r="EJQ76" s="243"/>
      <c r="EJR76" s="243"/>
      <c r="EJS76" s="243"/>
      <c r="EJT76" s="243"/>
      <c r="EJU76" s="243"/>
      <c r="EJV76" s="243"/>
      <c r="EJW76" s="243"/>
      <c r="EJX76" s="243"/>
      <c r="EJY76" s="243"/>
      <c r="EJZ76" s="243"/>
      <c r="EKA76" s="243"/>
      <c r="EKB76" s="243"/>
      <c r="EKC76" s="243"/>
      <c r="EKD76" s="243"/>
      <c r="EKE76" s="243"/>
      <c r="EKF76" s="243"/>
      <c r="EKG76" s="243"/>
      <c r="EKH76" s="243"/>
      <c r="EKI76" s="243"/>
      <c r="EKJ76" s="243"/>
      <c r="EKK76" s="243"/>
      <c r="EKL76" s="243"/>
      <c r="EKM76" s="243"/>
      <c r="EKN76" s="243"/>
      <c r="EKO76" s="243"/>
      <c r="EKP76" s="243"/>
      <c r="EKQ76" s="243"/>
      <c r="EKR76" s="243"/>
      <c r="EKS76" s="243"/>
      <c r="EKT76" s="243"/>
      <c r="EKU76" s="243"/>
      <c r="EKV76" s="243"/>
      <c r="EKW76" s="243"/>
      <c r="EKX76" s="243"/>
      <c r="EKY76" s="243"/>
      <c r="EKZ76" s="243"/>
      <c r="ELA76" s="243"/>
      <c r="ELB76" s="243"/>
      <c r="ELC76" s="243"/>
      <c r="ELD76" s="243"/>
      <c r="ELE76" s="243"/>
      <c r="ELF76" s="243"/>
      <c r="ELG76" s="243"/>
      <c r="ELH76" s="243"/>
      <c r="ELI76" s="243"/>
      <c r="ELJ76" s="243"/>
      <c r="ELK76" s="243"/>
      <c r="ELL76" s="243"/>
      <c r="ELM76" s="243"/>
      <c r="ELN76" s="243"/>
      <c r="ELO76" s="243"/>
      <c r="ELP76" s="243"/>
      <c r="ELQ76" s="243"/>
      <c r="ELR76" s="243"/>
      <c r="ELS76" s="243"/>
      <c r="ELT76" s="243"/>
      <c r="ELU76" s="243"/>
      <c r="ELV76" s="243"/>
      <c r="ELW76" s="243"/>
      <c r="ELX76" s="243"/>
      <c r="ELY76" s="243"/>
      <c r="ELZ76" s="243"/>
      <c r="EMA76" s="243"/>
      <c r="EMB76" s="243"/>
      <c r="EMC76" s="243"/>
      <c r="EMD76" s="243"/>
      <c r="EME76" s="243"/>
      <c r="EMF76" s="243"/>
      <c r="EMG76" s="243"/>
      <c r="EMH76" s="243"/>
      <c r="EMI76" s="243"/>
      <c r="EMJ76" s="243"/>
      <c r="EMK76" s="243"/>
      <c r="EML76" s="243"/>
      <c r="EMM76" s="243"/>
      <c r="EMN76" s="243"/>
      <c r="EMO76" s="243"/>
      <c r="EMP76" s="243"/>
      <c r="EMQ76" s="243"/>
      <c r="EMR76" s="243"/>
      <c r="EMS76" s="243"/>
      <c r="EMT76" s="243"/>
      <c r="EMU76" s="243"/>
      <c r="EMV76" s="243"/>
      <c r="EMW76" s="243"/>
      <c r="EMX76" s="243"/>
      <c r="EMY76" s="243"/>
      <c r="EMZ76" s="243"/>
      <c r="ENA76" s="243"/>
      <c r="ENB76" s="243"/>
      <c r="ENC76" s="243"/>
      <c r="END76" s="243"/>
      <c r="ENE76" s="243"/>
      <c r="ENF76" s="243"/>
      <c r="ENG76" s="243"/>
      <c r="ENH76" s="243"/>
      <c r="ENI76" s="243"/>
      <c r="ENJ76" s="243"/>
      <c r="ENK76" s="243"/>
      <c r="ENL76" s="243"/>
      <c r="ENM76" s="243"/>
      <c r="ENN76" s="243"/>
      <c r="ENO76" s="243"/>
      <c r="ENP76" s="243"/>
      <c r="ENQ76" s="243"/>
      <c r="ENR76" s="243"/>
      <c r="ENS76" s="243"/>
      <c r="ENT76" s="243"/>
      <c r="ENU76" s="243"/>
      <c r="ENV76" s="243"/>
      <c r="ENW76" s="243"/>
      <c r="ENX76" s="243"/>
      <c r="ENY76" s="243"/>
      <c r="ENZ76" s="243"/>
      <c r="EOA76" s="243"/>
      <c r="EOB76" s="243"/>
      <c r="EOC76" s="243"/>
      <c r="EOD76" s="243"/>
      <c r="EOE76" s="243"/>
      <c r="EOF76" s="243"/>
      <c r="EOG76" s="243"/>
      <c r="EOH76" s="243"/>
      <c r="EOI76" s="243"/>
      <c r="EOJ76" s="243"/>
      <c r="EOK76" s="243"/>
      <c r="EOL76" s="243"/>
      <c r="EOM76" s="243"/>
      <c r="EON76" s="243"/>
      <c r="EOO76" s="243"/>
      <c r="EOP76" s="243"/>
      <c r="EOQ76" s="243"/>
      <c r="EOR76" s="243"/>
      <c r="EOS76" s="243"/>
      <c r="EOT76" s="243"/>
      <c r="EOU76" s="243"/>
      <c r="EOV76" s="243"/>
      <c r="EOW76" s="243"/>
      <c r="EOX76" s="243"/>
      <c r="EOY76" s="243"/>
      <c r="EOZ76" s="243"/>
      <c r="EPA76" s="243"/>
      <c r="EPB76" s="243"/>
      <c r="EPC76" s="243"/>
      <c r="EPD76" s="243"/>
      <c r="EPE76" s="243"/>
      <c r="EPF76" s="243"/>
      <c r="EPG76" s="243"/>
      <c r="EPH76" s="243"/>
      <c r="EPI76" s="243"/>
      <c r="EPJ76" s="243"/>
      <c r="EPK76" s="243"/>
      <c r="EPL76" s="243"/>
      <c r="EPM76" s="243"/>
      <c r="EPN76" s="243"/>
      <c r="EPO76" s="243"/>
      <c r="EPP76" s="243"/>
      <c r="EPQ76" s="243"/>
      <c r="EPR76" s="243"/>
      <c r="EPS76" s="243"/>
      <c r="EPT76" s="243"/>
      <c r="EPU76" s="243"/>
      <c r="EPV76" s="243"/>
      <c r="EPW76" s="243"/>
      <c r="EPX76" s="243"/>
      <c r="EPY76" s="243"/>
      <c r="EPZ76" s="243"/>
      <c r="EQA76" s="243"/>
      <c r="EQB76" s="243"/>
      <c r="EQC76" s="243"/>
      <c r="EQD76" s="243"/>
      <c r="EQE76" s="243"/>
      <c r="EQF76" s="243"/>
      <c r="EQG76" s="243"/>
      <c r="EQH76" s="243"/>
      <c r="EQI76" s="243"/>
      <c r="EQJ76" s="243"/>
      <c r="EQK76" s="243"/>
      <c r="EQL76" s="243"/>
      <c r="EQM76" s="243"/>
      <c r="EQN76" s="243"/>
      <c r="EQO76" s="243"/>
      <c r="EQP76" s="243"/>
      <c r="EQQ76" s="243"/>
      <c r="EQR76" s="243"/>
      <c r="EQS76" s="243"/>
      <c r="EQT76" s="243"/>
      <c r="EQU76" s="243"/>
      <c r="EQV76" s="243"/>
      <c r="EQW76" s="243"/>
      <c r="EQX76" s="243"/>
      <c r="EQY76" s="243"/>
      <c r="EQZ76" s="243"/>
      <c r="ERA76" s="243"/>
      <c r="ERB76" s="243"/>
      <c r="ERC76" s="243"/>
      <c r="ERD76" s="243"/>
      <c r="ERE76" s="243"/>
      <c r="ERF76" s="243"/>
      <c r="ERG76" s="243"/>
      <c r="ERH76" s="243"/>
      <c r="ERI76" s="243"/>
      <c r="ERJ76" s="243"/>
      <c r="ERK76" s="243"/>
      <c r="ERL76" s="243"/>
      <c r="ERM76" s="243"/>
      <c r="ERN76" s="243"/>
      <c r="ERO76" s="243"/>
      <c r="ERP76" s="243"/>
      <c r="ERQ76" s="243"/>
      <c r="ERR76" s="243"/>
      <c r="ERS76" s="243"/>
      <c r="ERT76" s="243"/>
      <c r="ERU76" s="243"/>
      <c r="ERV76" s="243"/>
      <c r="ERW76" s="243"/>
      <c r="ERX76" s="243"/>
      <c r="ERY76" s="243"/>
      <c r="ERZ76" s="243"/>
      <c r="ESA76" s="243"/>
      <c r="ESB76" s="243"/>
      <c r="ESC76" s="243"/>
      <c r="ESD76" s="243"/>
      <c r="ESE76" s="243"/>
      <c r="ESF76" s="243"/>
      <c r="ESG76" s="243"/>
      <c r="ESH76" s="243"/>
      <c r="ESI76" s="243"/>
      <c r="ESJ76" s="243"/>
      <c r="ESK76" s="243"/>
      <c r="ESL76" s="243"/>
      <c r="ESM76" s="243"/>
      <c r="ESN76" s="243"/>
      <c r="ESO76" s="243"/>
      <c r="ESP76" s="243"/>
      <c r="ESQ76" s="243"/>
      <c r="ESR76" s="243"/>
      <c r="ESS76" s="243"/>
      <c r="EST76" s="243"/>
      <c r="ESU76" s="243"/>
      <c r="ESV76" s="243"/>
      <c r="ESW76" s="243"/>
      <c r="ESX76" s="243"/>
      <c r="ESY76" s="243"/>
      <c r="ESZ76" s="243"/>
      <c r="ETA76" s="243"/>
      <c r="ETB76" s="243"/>
      <c r="ETC76" s="243"/>
      <c r="ETD76" s="243"/>
      <c r="ETE76" s="243"/>
      <c r="ETF76" s="243"/>
      <c r="ETG76" s="243"/>
      <c r="ETH76" s="243"/>
      <c r="ETI76" s="243"/>
      <c r="ETJ76" s="243"/>
      <c r="ETK76" s="243"/>
      <c r="ETL76" s="243"/>
      <c r="ETM76" s="243"/>
      <c r="ETN76" s="243"/>
      <c r="ETO76" s="243"/>
      <c r="ETP76" s="243"/>
      <c r="ETQ76" s="243"/>
      <c r="ETR76" s="243"/>
      <c r="ETS76" s="243"/>
      <c r="ETT76" s="243"/>
      <c r="ETU76" s="243"/>
      <c r="ETV76" s="243"/>
      <c r="ETW76" s="243"/>
      <c r="ETX76" s="243"/>
      <c r="ETY76" s="243"/>
      <c r="ETZ76" s="243"/>
      <c r="EUA76" s="243"/>
      <c r="EUB76" s="243"/>
      <c r="EUC76" s="243"/>
      <c r="EUD76" s="243"/>
      <c r="EUE76" s="243"/>
      <c r="EUF76" s="243"/>
      <c r="EUG76" s="243"/>
      <c r="EUH76" s="243"/>
      <c r="EUI76" s="243"/>
      <c r="EUJ76" s="243"/>
      <c r="EUK76" s="243"/>
      <c r="EUL76" s="243"/>
      <c r="EUM76" s="243"/>
      <c r="EUN76" s="243"/>
      <c r="EUO76" s="243"/>
      <c r="EUP76" s="243"/>
      <c r="EUQ76" s="243"/>
      <c r="EUR76" s="243"/>
      <c r="EUS76" s="243"/>
      <c r="EUT76" s="243"/>
      <c r="EUU76" s="243"/>
      <c r="EUV76" s="243"/>
      <c r="EUW76" s="243"/>
      <c r="EUX76" s="243"/>
      <c r="EUY76" s="243"/>
      <c r="EUZ76" s="243"/>
      <c r="EVA76" s="243"/>
      <c r="EVB76" s="243"/>
      <c r="EVC76" s="243"/>
      <c r="EVD76" s="243"/>
      <c r="EVE76" s="243"/>
      <c r="EVF76" s="243"/>
      <c r="EVG76" s="243"/>
      <c r="EVH76" s="243"/>
      <c r="EVI76" s="243"/>
      <c r="EVJ76" s="243"/>
      <c r="EVK76" s="243"/>
      <c r="EVL76" s="243"/>
      <c r="EVM76" s="243"/>
      <c r="EVN76" s="243"/>
      <c r="EVO76" s="243"/>
      <c r="EVP76" s="243"/>
      <c r="EVQ76" s="243"/>
      <c r="EVR76" s="243"/>
      <c r="EVS76" s="243"/>
      <c r="EVT76" s="243"/>
      <c r="EVU76" s="243"/>
      <c r="EVV76" s="243"/>
      <c r="EVW76" s="243"/>
      <c r="EVX76" s="243"/>
      <c r="EVY76" s="243"/>
      <c r="EVZ76" s="243"/>
      <c r="EWA76" s="243"/>
      <c r="EWB76" s="243"/>
      <c r="EWC76" s="243"/>
      <c r="EWD76" s="243"/>
      <c r="EWE76" s="243"/>
      <c r="EWF76" s="243"/>
      <c r="EWG76" s="243"/>
      <c r="EWH76" s="243"/>
      <c r="EWI76" s="243"/>
      <c r="EWJ76" s="243"/>
      <c r="EWK76" s="243"/>
      <c r="EWL76" s="243"/>
      <c r="EWM76" s="243"/>
      <c r="EWN76" s="243"/>
      <c r="EWO76" s="243"/>
      <c r="EWP76" s="243"/>
      <c r="EWQ76" s="243"/>
      <c r="EWR76" s="243"/>
      <c r="EWS76" s="243"/>
      <c r="EWT76" s="243"/>
      <c r="EWU76" s="243"/>
      <c r="EWV76" s="243"/>
      <c r="EWW76" s="243"/>
      <c r="EWX76" s="243"/>
      <c r="EWY76" s="243"/>
      <c r="EWZ76" s="243"/>
      <c r="EXA76" s="243"/>
      <c r="EXB76" s="243"/>
      <c r="EXC76" s="243"/>
      <c r="EXD76" s="243"/>
      <c r="EXE76" s="243"/>
      <c r="EXF76" s="243"/>
      <c r="EXG76" s="243"/>
      <c r="EXH76" s="243"/>
      <c r="EXI76" s="243"/>
      <c r="EXJ76" s="243"/>
      <c r="EXK76" s="243"/>
      <c r="EXL76" s="243"/>
      <c r="EXM76" s="243"/>
      <c r="EXN76" s="243"/>
      <c r="EXO76" s="243"/>
      <c r="EXP76" s="243"/>
      <c r="EXQ76" s="243"/>
      <c r="EXR76" s="243"/>
      <c r="EXS76" s="243"/>
      <c r="EXT76" s="243"/>
      <c r="EXU76" s="243"/>
      <c r="EXV76" s="243"/>
      <c r="EXW76" s="243"/>
      <c r="EXX76" s="243"/>
      <c r="EXY76" s="243"/>
      <c r="EXZ76" s="243"/>
      <c r="EYA76" s="243"/>
      <c r="EYB76" s="243"/>
      <c r="EYC76" s="243"/>
      <c r="EYD76" s="243"/>
      <c r="EYE76" s="243"/>
      <c r="EYF76" s="243"/>
      <c r="EYG76" s="243"/>
      <c r="EYH76" s="243"/>
      <c r="EYI76" s="243"/>
      <c r="EYJ76" s="243"/>
      <c r="EYK76" s="243"/>
      <c r="EYL76" s="243"/>
      <c r="EYM76" s="243"/>
      <c r="EYN76" s="243"/>
      <c r="EYO76" s="243"/>
      <c r="EYP76" s="243"/>
      <c r="EYQ76" s="243"/>
      <c r="EYR76" s="243"/>
      <c r="EYS76" s="243"/>
      <c r="EYT76" s="243"/>
      <c r="EYU76" s="243"/>
      <c r="EYV76" s="243"/>
      <c r="EYW76" s="243"/>
      <c r="EYX76" s="243"/>
      <c r="EYY76" s="243"/>
      <c r="EYZ76" s="243"/>
      <c r="EZA76" s="243"/>
      <c r="EZB76" s="243"/>
      <c r="EZC76" s="243"/>
      <c r="EZD76" s="243"/>
      <c r="EZE76" s="243"/>
      <c r="EZF76" s="243"/>
      <c r="EZG76" s="243"/>
      <c r="EZH76" s="243"/>
      <c r="EZI76" s="243"/>
      <c r="EZJ76" s="243"/>
      <c r="EZK76" s="243"/>
      <c r="EZL76" s="243"/>
      <c r="EZM76" s="243"/>
      <c r="EZN76" s="243"/>
      <c r="EZO76" s="243"/>
      <c r="EZP76" s="243"/>
      <c r="EZQ76" s="243"/>
      <c r="EZR76" s="243"/>
      <c r="EZS76" s="243"/>
      <c r="EZT76" s="243"/>
      <c r="EZU76" s="243"/>
      <c r="EZV76" s="243"/>
      <c r="EZW76" s="243"/>
      <c r="EZX76" s="243"/>
      <c r="EZY76" s="243"/>
      <c r="EZZ76" s="243"/>
      <c r="FAA76" s="243"/>
      <c r="FAB76" s="243"/>
      <c r="FAC76" s="243"/>
      <c r="FAD76" s="243"/>
      <c r="FAE76" s="243"/>
      <c r="FAF76" s="243"/>
      <c r="FAG76" s="243"/>
      <c r="FAH76" s="243"/>
      <c r="FAI76" s="243"/>
      <c r="FAJ76" s="243"/>
      <c r="FAK76" s="243"/>
      <c r="FAL76" s="243"/>
      <c r="FAM76" s="243"/>
      <c r="FAN76" s="243"/>
      <c r="FAO76" s="243"/>
      <c r="FAP76" s="243"/>
      <c r="FAQ76" s="243"/>
      <c r="FAR76" s="243"/>
      <c r="FAS76" s="243"/>
      <c r="FAT76" s="243"/>
      <c r="FAU76" s="243"/>
      <c r="FAV76" s="243"/>
      <c r="FAW76" s="243"/>
      <c r="FAX76" s="243"/>
      <c r="FAY76" s="243"/>
      <c r="FAZ76" s="243"/>
      <c r="FBA76" s="243"/>
      <c r="FBB76" s="243"/>
      <c r="FBC76" s="243"/>
      <c r="FBD76" s="243"/>
      <c r="FBE76" s="243"/>
      <c r="FBF76" s="243"/>
      <c r="FBG76" s="243"/>
      <c r="FBH76" s="243"/>
      <c r="FBI76" s="243"/>
      <c r="FBJ76" s="243"/>
      <c r="FBK76" s="243"/>
      <c r="FBL76" s="243"/>
      <c r="FBM76" s="243"/>
      <c r="FBN76" s="243"/>
      <c r="FBO76" s="243"/>
      <c r="FBP76" s="243"/>
      <c r="FBQ76" s="243"/>
      <c r="FBR76" s="243"/>
      <c r="FBS76" s="243"/>
      <c r="FBT76" s="243"/>
      <c r="FBU76" s="243"/>
      <c r="FBV76" s="243"/>
      <c r="FBW76" s="243"/>
      <c r="FBX76" s="243"/>
      <c r="FBY76" s="243"/>
      <c r="FBZ76" s="243"/>
      <c r="FCA76" s="243"/>
      <c r="FCB76" s="243"/>
      <c r="FCC76" s="243"/>
      <c r="FCD76" s="243"/>
      <c r="FCE76" s="243"/>
      <c r="FCF76" s="243"/>
      <c r="FCG76" s="243"/>
      <c r="FCH76" s="243"/>
      <c r="FCI76" s="243"/>
      <c r="FCJ76" s="243"/>
      <c r="FCK76" s="243"/>
      <c r="FCL76" s="243"/>
      <c r="FCM76" s="243"/>
      <c r="FCN76" s="243"/>
      <c r="FCO76" s="243"/>
      <c r="FCP76" s="243"/>
      <c r="FCQ76" s="243"/>
      <c r="FCR76" s="243"/>
      <c r="FCS76" s="243"/>
      <c r="FCT76" s="243"/>
      <c r="FCU76" s="243"/>
      <c r="FCV76" s="243"/>
      <c r="FCW76" s="243"/>
      <c r="FCX76" s="243"/>
      <c r="FCY76" s="243"/>
      <c r="FCZ76" s="243"/>
      <c r="FDA76" s="243"/>
      <c r="FDB76" s="243"/>
      <c r="FDC76" s="243"/>
      <c r="FDD76" s="243"/>
      <c r="FDE76" s="243"/>
      <c r="FDF76" s="243"/>
      <c r="FDG76" s="243"/>
      <c r="FDH76" s="243"/>
      <c r="FDI76" s="243"/>
      <c r="FDJ76" s="243"/>
      <c r="FDK76" s="243"/>
      <c r="FDL76" s="243"/>
      <c r="FDM76" s="243"/>
      <c r="FDN76" s="243"/>
      <c r="FDO76" s="243"/>
      <c r="FDP76" s="243"/>
      <c r="FDQ76" s="243"/>
      <c r="FDR76" s="243"/>
      <c r="FDS76" s="243"/>
      <c r="FDT76" s="243"/>
      <c r="FDU76" s="243"/>
      <c r="FDV76" s="243"/>
      <c r="FDW76" s="243"/>
      <c r="FDX76" s="243"/>
      <c r="FDY76" s="243"/>
      <c r="FDZ76" s="243"/>
      <c r="FEA76" s="243"/>
      <c r="FEB76" s="243"/>
      <c r="FEC76" s="243"/>
      <c r="FED76" s="243"/>
      <c r="FEE76" s="243"/>
      <c r="FEF76" s="243"/>
      <c r="FEG76" s="243"/>
      <c r="FEH76" s="243"/>
      <c r="FEI76" s="243"/>
      <c r="FEJ76" s="243"/>
      <c r="FEK76" s="243"/>
      <c r="FEL76" s="243"/>
      <c r="FEM76" s="243"/>
      <c r="FEN76" s="243"/>
      <c r="FEO76" s="243"/>
      <c r="FEP76" s="243"/>
      <c r="FEQ76" s="243"/>
      <c r="FER76" s="243"/>
      <c r="FES76" s="243"/>
      <c r="FET76" s="243"/>
      <c r="FEU76" s="243"/>
      <c r="FEV76" s="243"/>
      <c r="FEW76" s="243"/>
      <c r="FEX76" s="243"/>
      <c r="FEY76" s="243"/>
      <c r="FEZ76" s="243"/>
      <c r="FFA76" s="243"/>
      <c r="FFB76" s="243"/>
      <c r="FFC76" s="243"/>
      <c r="FFD76" s="243"/>
      <c r="FFE76" s="243"/>
      <c r="FFF76" s="243"/>
      <c r="FFG76" s="243"/>
      <c r="FFH76" s="243"/>
      <c r="FFI76" s="243"/>
      <c r="FFJ76" s="243"/>
      <c r="FFK76" s="243"/>
      <c r="FFL76" s="243"/>
      <c r="FFM76" s="243"/>
      <c r="FFN76" s="243"/>
      <c r="FFO76" s="243"/>
      <c r="FFP76" s="243"/>
      <c r="FFQ76" s="243"/>
      <c r="FFR76" s="243"/>
      <c r="FFS76" s="243"/>
      <c r="FFT76" s="243"/>
      <c r="FFU76" s="243"/>
      <c r="FFV76" s="243"/>
      <c r="FFW76" s="243"/>
      <c r="FFX76" s="243"/>
      <c r="FFY76" s="243"/>
      <c r="FFZ76" s="243"/>
      <c r="FGA76" s="243"/>
      <c r="FGB76" s="243"/>
      <c r="FGC76" s="243"/>
      <c r="FGD76" s="243"/>
      <c r="FGE76" s="243"/>
      <c r="FGF76" s="243"/>
      <c r="FGG76" s="243"/>
      <c r="FGH76" s="243"/>
      <c r="FGI76" s="243"/>
      <c r="FGJ76" s="243"/>
      <c r="FGK76" s="243"/>
      <c r="FGL76" s="243"/>
      <c r="FGM76" s="243"/>
      <c r="FGN76" s="243"/>
      <c r="FGO76" s="243"/>
      <c r="FGP76" s="243"/>
      <c r="FGQ76" s="243"/>
      <c r="FGR76" s="243"/>
      <c r="FGS76" s="243"/>
      <c r="FGT76" s="243"/>
      <c r="FGU76" s="243"/>
      <c r="FGV76" s="243"/>
      <c r="FGW76" s="243"/>
      <c r="FGX76" s="243"/>
      <c r="FGY76" s="243"/>
      <c r="FGZ76" s="243"/>
      <c r="FHA76" s="243"/>
      <c r="FHB76" s="243"/>
      <c r="FHC76" s="243"/>
      <c r="FHD76" s="243"/>
      <c r="FHE76" s="243"/>
      <c r="FHF76" s="243"/>
      <c r="FHG76" s="243"/>
      <c r="FHH76" s="243"/>
      <c r="FHI76" s="243"/>
      <c r="FHJ76" s="243"/>
      <c r="FHK76" s="243"/>
      <c r="FHL76" s="243"/>
      <c r="FHM76" s="243"/>
      <c r="FHN76" s="243"/>
      <c r="FHO76" s="243"/>
      <c r="FHP76" s="243"/>
      <c r="FHQ76" s="243"/>
      <c r="FHR76" s="243"/>
      <c r="FHS76" s="243"/>
      <c r="FHT76" s="243"/>
      <c r="FHU76" s="243"/>
      <c r="FHV76" s="243"/>
      <c r="FHW76" s="243"/>
      <c r="FHX76" s="243"/>
      <c r="FHY76" s="243"/>
      <c r="FHZ76" s="243"/>
      <c r="FIA76" s="243"/>
      <c r="FIB76" s="243"/>
      <c r="FIC76" s="243"/>
      <c r="FID76" s="243"/>
      <c r="FIE76" s="243"/>
      <c r="FIF76" s="243"/>
      <c r="FIG76" s="243"/>
      <c r="FIH76" s="243"/>
      <c r="FII76" s="243"/>
      <c r="FIJ76" s="243"/>
      <c r="FIK76" s="243"/>
      <c r="FIL76" s="243"/>
      <c r="FIM76" s="243"/>
      <c r="FIN76" s="243"/>
      <c r="FIO76" s="243"/>
      <c r="FIP76" s="243"/>
      <c r="FIQ76" s="243"/>
      <c r="FIR76" s="243"/>
      <c r="FIS76" s="243"/>
      <c r="FIT76" s="243"/>
      <c r="FIU76" s="243"/>
      <c r="FIV76" s="243"/>
      <c r="FIW76" s="243"/>
      <c r="FIX76" s="243"/>
      <c r="FIY76" s="243"/>
      <c r="FIZ76" s="243"/>
      <c r="FJA76" s="243"/>
      <c r="FJB76" s="243"/>
      <c r="FJC76" s="243"/>
      <c r="FJD76" s="243"/>
      <c r="FJE76" s="243"/>
      <c r="FJF76" s="243"/>
      <c r="FJG76" s="243"/>
      <c r="FJH76" s="243"/>
      <c r="FJI76" s="243"/>
      <c r="FJJ76" s="243"/>
      <c r="FJK76" s="243"/>
      <c r="FJL76" s="243"/>
      <c r="FJM76" s="243"/>
      <c r="FJN76" s="243"/>
      <c r="FJO76" s="243"/>
      <c r="FJP76" s="243"/>
      <c r="FJQ76" s="243"/>
      <c r="FJR76" s="243"/>
      <c r="FJS76" s="243"/>
      <c r="FJT76" s="243"/>
      <c r="FJU76" s="243"/>
      <c r="FJV76" s="243"/>
      <c r="FJW76" s="243"/>
      <c r="FJX76" s="243"/>
      <c r="FJY76" s="243"/>
      <c r="FJZ76" s="243"/>
      <c r="FKA76" s="243"/>
      <c r="FKB76" s="243"/>
      <c r="FKC76" s="243"/>
      <c r="FKD76" s="243"/>
      <c r="FKE76" s="243"/>
      <c r="FKF76" s="243"/>
      <c r="FKG76" s="243"/>
      <c r="FKH76" s="243"/>
      <c r="FKI76" s="243"/>
      <c r="FKJ76" s="243"/>
      <c r="FKK76" s="243"/>
      <c r="FKL76" s="243"/>
      <c r="FKM76" s="243"/>
      <c r="FKN76" s="243"/>
      <c r="FKO76" s="243"/>
      <c r="FKP76" s="243"/>
      <c r="FKQ76" s="243"/>
      <c r="FKR76" s="243"/>
      <c r="FKS76" s="243"/>
      <c r="FKT76" s="243"/>
      <c r="FKU76" s="243"/>
      <c r="FKV76" s="243"/>
      <c r="FKW76" s="243"/>
      <c r="FKX76" s="243"/>
      <c r="FKY76" s="243"/>
      <c r="FKZ76" s="243"/>
      <c r="FLA76" s="243"/>
      <c r="FLB76" s="243"/>
      <c r="FLC76" s="243"/>
      <c r="FLD76" s="243"/>
      <c r="FLE76" s="243"/>
      <c r="FLF76" s="243"/>
      <c r="FLG76" s="243"/>
      <c r="FLH76" s="243"/>
      <c r="FLI76" s="243"/>
      <c r="FLJ76" s="243"/>
      <c r="FLK76" s="243"/>
      <c r="FLL76" s="243"/>
      <c r="FLM76" s="243"/>
      <c r="FLN76" s="243"/>
      <c r="FLO76" s="243"/>
      <c r="FLP76" s="243"/>
      <c r="FLQ76" s="243"/>
      <c r="FLR76" s="243"/>
      <c r="FLS76" s="243"/>
      <c r="FLT76" s="243"/>
      <c r="FLU76" s="243"/>
      <c r="FLV76" s="243"/>
      <c r="FLW76" s="243"/>
      <c r="FLX76" s="243"/>
      <c r="FLY76" s="243"/>
      <c r="FLZ76" s="243"/>
      <c r="FMA76" s="243"/>
      <c r="FMB76" s="243"/>
      <c r="FMC76" s="243"/>
      <c r="FMD76" s="243"/>
      <c r="FME76" s="243"/>
      <c r="FMF76" s="243"/>
      <c r="FMG76" s="243"/>
      <c r="FMH76" s="243"/>
      <c r="FMI76" s="243"/>
      <c r="FMJ76" s="243"/>
      <c r="FMK76" s="243"/>
      <c r="FML76" s="243"/>
      <c r="FMM76" s="243"/>
      <c r="FMN76" s="243"/>
      <c r="FMO76" s="243"/>
      <c r="FMP76" s="243"/>
      <c r="FMQ76" s="243"/>
      <c r="FMR76" s="243"/>
      <c r="FMS76" s="243"/>
      <c r="FMT76" s="243"/>
      <c r="FMU76" s="243"/>
      <c r="FMV76" s="243"/>
      <c r="FMW76" s="243"/>
      <c r="FMX76" s="243"/>
      <c r="FMY76" s="243"/>
      <c r="FMZ76" s="243"/>
      <c r="FNA76" s="243"/>
      <c r="FNB76" s="243"/>
      <c r="FNC76" s="243"/>
      <c r="FND76" s="243"/>
      <c r="FNE76" s="243"/>
      <c r="FNF76" s="243"/>
      <c r="FNG76" s="243"/>
      <c r="FNH76" s="243"/>
      <c r="FNI76" s="243"/>
      <c r="FNJ76" s="243"/>
      <c r="FNK76" s="243"/>
      <c r="FNL76" s="243"/>
      <c r="FNM76" s="243"/>
      <c r="FNN76" s="243"/>
      <c r="FNO76" s="243"/>
      <c r="FNP76" s="243"/>
      <c r="FNQ76" s="243"/>
      <c r="FNR76" s="243"/>
      <c r="FNS76" s="243"/>
      <c r="FNT76" s="243"/>
      <c r="FNU76" s="243"/>
      <c r="FNV76" s="243"/>
      <c r="FNW76" s="243"/>
      <c r="FNX76" s="243"/>
      <c r="FNY76" s="243"/>
      <c r="FNZ76" s="243"/>
      <c r="FOA76" s="243"/>
      <c r="FOB76" s="243"/>
      <c r="FOC76" s="243"/>
      <c r="FOD76" s="243"/>
      <c r="FOE76" s="243"/>
      <c r="FOF76" s="243"/>
      <c r="FOG76" s="243"/>
      <c r="FOH76" s="243"/>
      <c r="FOI76" s="243"/>
      <c r="FOJ76" s="243"/>
      <c r="FOK76" s="243"/>
      <c r="FOL76" s="243"/>
      <c r="FOM76" s="243"/>
      <c r="FON76" s="243"/>
      <c r="FOO76" s="243"/>
      <c r="FOP76" s="243"/>
      <c r="FOQ76" s="243"/>
      <c r="FOR76" s="243"/>
      <c r="FOS76" s="243"/>
      <c r="FOT76" s="243"/>
      <c r="FOU76" s="243"/>
      <c r="FOV76" s="243"/>
      <c r="FOW76" s="243"/>
      <c r="FOX76" s="243"/>
      <c r="FOY76" s="243"/>
      <c r="FOZ76" s="243"/>
      <c r="FPA76" s="243"/>
      <c r="FPB76" s="243"/>
      <c r="FPC76" s="243"/>
      <c r="FPD76" s="243"/>
      <c r="FPE76" s="243"/>
      <c r="FPF76" s="243"/>
      <c r="FPG76" s="243"/>
      <c r="FPH76" s="243"/>
      <c r="FPI76" s="243"/>
      <c r="FPJ76" s="243"/>
      <c r="FPK76" s="243"/>
      <c r="FPL76" s="243"/>
      <c r="FPM76" s="243"/>
      <c r="FPN76" s="243"/>
      <c r="FPO76" s="243"/>
      <c r="FPP76" s="243"/>
      <c r="FPQ76" s="243"/>
      <c r="FPR76" s="243"/>
      <c r="FPS76" s="243"/>
      <c r="FPT76" s="243"/>
      <c r="FPU76" s="243"/>
      <c r="FPV76" s="243"/>
      <c r="FPW76" s="243"/>
      <c r="FPX76" s="243"/>
      <c r="FPY76" s="243"/>
      <c r="FPZ76" s="243"/>
      <c r="FQA76" s="243"/>
      <c r="FQB76" s="243"/>
      <c r="FQC76" s="243"/>
      <c r="FQD76" s="243"/>
      <c r="FQE76" s="243"/>
      <c r="FQF76" s="243"/>
      <c r="FQG76" s="243"/>
      <c r="FQH76" s="243"/>
      <c r="FQI76" s="243"/>
      <c r="FQJ76" s="243"/>
      <c r="FQK76" s="243"/>
      <c r="FQL76" s="243"/>
      <c r="FQM76" s="243"/>
      <c r="FQN76" s="243"/>
      <c r="FQO76" s="243"/>
      <c r="FQP76" s="243"/>
      <c r="FQQ76" s="243"/>
      <c r="FQR76" s="243"/>
      <c r="FQS76" s="243"/>
      <c r="FQT76" s="243"/>
      <c r="FQU76" s="243"/>
      <c r="FQV76" s="243"/>
      <c r="FQW76" s="243"/>
      <c r="FQX76" s="243"/>
      <c r="FQY76" s="243"/>
      <c r="FQZ76" s="243"/>
      <c r="FRA76" s="243"/>
      <c r="FRB76" s="243"/>
      <c r="FRC76" s="243"/>
      <c r="FRD76" s="243"/>
      <c r="FRE76" s="243"/>
      <c r="FRF76" s="243"/>
      <c r="FRG76" s="243"/>
      <c r="FRH76" s="243"/>
      <c r="FRI76" s="243"/>
      <c r="FRJ76" s="243"/>
      <c r="FRK76" s="243"/>
      <c r="FRL76" s="243"/>
      <c r="FRM76" s="243"/>
      <c r="FRN76" s="243"/>
      <c r="FRO76" s="243"/>
      <c r="FRP76" s="243"/>
      <c r="FRQ76" s="243"/>
      <c r="FRR76" s="243"/>
      <c r="FRS76" s="243"/>
      <c r="FRT76" s="243"/>
      <c r="FRU76" s="243"/>
      <c r="FRV76" s="243"/>
      <c r="FRW76" s="243"/>
      <c r="FRX76" s="243"/>
      <c r="FRY76" s="243"/>
      <c r="FRZ76" s="243"/>
      <c r="FSA76" s="243"/>
      <c r="FSB76" s="243"/>
      <c r="FSC76" s="243"/>
      <c r="FSD76" s="243"/>
      <c r="FSE76" s="243"/>
      <c r="FSF76" s="243"/>
      <c r="FSG76" s="243"/>
      <c r="FSH76" s="243"/>
      <c r="FSI76" s="243"/>
      <c r="FSJ76" s="243"/>
      <c r="FSK76" s="243"/>
      <c r="FSL76" s="243"/>
      <c r="FSM76" s="243"/>
      <c r="FSN76" s="243"/>
      <c r="FSO76" s="243"/>
      <c r="FSP76" s="243"/>
      <c r="FSQ76" s="243"/>
      <c r="FSR76" s="243"/>
      <c r="FSS76" s="243"/>
      <c r="FST76" s="243"/>
      <c r="FSU76" s="243"/>
      <c r="FSV76" s="243"/>
      <c r="FSW76" s="243"/>
      <c r="FSX76" s="243"/>
      <c r="FSY76" s="243"/>
      <c r="FSZ76" s="243"/>
      <c r="FTA76" s="243"/>
      <c r="FTB76" s="243"/>
      <c r="FTC76" s="243"/>
      <c r="FTD76" s="243"/>
      <c r="FTE76" s="243"/>
      <c r="FTF76" s="243"/>
      <c r="FTG76" s="243"/>
      <c r="FTH76" s="243"/>
      <c r="FTI76" s="243"/>
      <c r="FTJ76" s="243"/>
      <c r="FTK76" s="243"/>
      <c r="FTL76" s="243"/>
      <c r="FTM76" s="243"/>
      <c r="FTN76" s="243"/>
      <c r="FTO76" s="243"/>
      <c r="FTP76" s="243"/>
      <c r="FTQ76" s="243"/>
      <c r="FTR76" s="243"/>
      <c r="FTS76" s="243"/>
      <c r="FTT76" s="243"/>
      <c r="FTU76" s="243"/>
      <c r="FTV76" s="243"/>
      <c r="FTW76" s="243"/>
      <c r="FTX76" s="243"/>
      <c r="FTY76" s="243"/>
      <c r="FTZ76" s="243"/>
      <c r="FUA76" s="243"/>
      <c r="FUB76" s="243"/>
      <c r="FUC76" s="243"/>
      <c r="FUD76" s="243"/>
      <c r="FUE76" s="243"/>
      <c r="FUF76" s="243"/>
      <c r="FUG76" s="243"/>
      <c r="FUH76" s="243"/>
      <c r="FUI76" s="243"/>
      <c r="FUJ76" s="243"/>
      <c r="FUK76" s="243"/>
      <c r="FUL76" s="243"/>
      <c r="FUM76" s="243"/>
      <c r="FUN76" s="243"/>
      <c r="FUO76" s="243"/>
      <c r="FUP76" s="243"/>
      <c r="FUQ76" s="243"/>
      <c r="FUR76" s="243"/>
      <c r="FUS76" s="243"/>
      <c r="FUT76" s="243"/>
      <c r="FUU76" s="243"/>
      <c r="FUV76" s="243"/>
      <c r="FUW76" s="243"/>
      <c r="FUX76" s="243"/>
      <c r="FUY76" s="243"/>
      <c r="FUZ76" s="243"/>
      <c r="FVA76" s="243"/>
      <c r="FVB76" s="243"/>
      <c r="FVC76" s="243"/>
      <c r="FVD76" s="243"/>
      <c r="FVE76" s="243"/>
      <c r="FVF76" s="243"/>
      <c r="FVG76" s="243"/>
      <c r="FVH76" s="243"/>
      <c r="FVI76" s="243"/>
      <c r="FVJ76" s="243"/>
      <c r="FVK76" s="243"/>
      <c r="FVL76" s="243"/>
      <c r="FVM76" s="243"/>
      <c r="FVN76" s="243"/>
      <c r="FVO76" s="243"/>
      <c r="FVP76" s="243"/>
      <c r="FVQ76" s="243"/>
      <c r="FVR76" s="243"/>
      <c r="FVS76" s="243"/>
      <c r="FVT76" s="243"/>
      <c r="FVU76" s="243"/>
      <c r="FVV76" s="243"/>
      <c r="FVW76" s="243"/>
      <c r="FVX76" s="243"/>
      <c r="FVY76" s="243"/>
      <c r="FVZ76" s="243"/>
      <c r="FWA76" s="243"/>
      <c r="FWB76" s="243"/>
      <c r="FWC76" s="243"/>
      <c r="FWD76" s="243"/>
      <c r="FWE76" s="243"/>
      <c r="FWF76" s="243"/>
      <c r="FWG76" s="243"/>
      <c r="FWH76" s="243"/>
      <c r="FWI76" s="243"/>
      <c r="FWJ76" s="243"/>
      <c r="FWK76" s="243"/>
      <c r="FWL76" s="243"/>
      <c r="FWM76" s="243"/>
      <c r="FWN76" s="243"/>
      <c r="FWO76" s="243"/>
      <c r="FWP76" s="243"/>
      <c r="FWQ76" s="243"/>
      <c r="FWR76" s="243"/>
      <c r="FWS76" s="243"/>
      <c r="FWT76" s="243"/>
      <c r="FWU76" s="243"/>
      <c r="FWV76" s="243"/>
      <c r="FWW76" s="243"/>
      <c r="FWX76" s="243"/>
      <c r="FWY76" s="243"/>
      <c r="FWZ76" s="243"/>
      <c r="FXA76" s="243"/>
      <c r="FXB76" s="243"/>
      <c r="FXC76" s="243"/>
      <c r="FXD76" s="243"/>
      <c r="FXE76" s="243"/>
      <c r="FXF76" s="243"/>
      <c r="FXG76" s="243"/>
      <c r="FXH76" s="243"/>
      <c r="FXI76" s="243"/>
      <c r="FXJ76" s="243"/>
      <c r="FXK76" s="243"/>
      <c r="FXL76" s="243"/>
      <c r="FXM76" s="243"/>
      <c r="FXN76" s="243"/>
      <c r="FXO76" s="243"/>
      <c r="FXP76" s="243"/>
      <c r="FXQ76" s="243"/>
      <c r="FXR76" s="243"/>
      <c r="FXS76" s="243"/>
      <c r="FXT76" s="243"/>
      <c r="FXU76" s="243"/>
      <c r="FXV76" s="243"/>
      <c r="FXW76" s="243"/>
      <c r="FXX76" s="243"/>
      <c r="FXY76" s="243"/>
      <c r="FXZ76" s="243"/>
      <c r="FYA76" s="243"/>
      <c r="FYB76" s="243"/>
      <c r="FYC76" s="243"/>
      <c r="FYD76" s="243"/>
      <c r="FYE76" s="243"/>
      <c r="FYF76" s="243"/>
      <c r="FYG76" s="243"/>
      <c r="FYH76" s="243"/>
      <c r="FYI76" s="243"/>
      <c r="FYJ76" s="243"/>
      <c r="FYK76" s="243"/>
      <c r="FYL76" s="243"/>
      <c r="FYM76" s="243"/>
      <c r="FYN76" s="243"/>
      <c r="FYO76" s="243"/>
      <c r="FYP76" s="243"/>
      <c r="FYQ76" s="243"/>
      <c r="FYR76" s="243"/>
      <c r="FYS76" s="243"/>
      <c r="FYT76" s="243"/>
      <c r="FYU76" s="243"/>
      <c r="FYV76" s="243"/>
      <c r="FYW76" s="243"/>
      <c r="FYX76" s="243"/>
      <c r="FYY76" s="243"/>
      <c r="FYZ76" s="243"/>
      <c r="FZA76" s="243"/>
      <c r="FZB76" s="243"/>
      <c r="FZC76" s="243"/>
      <c r="FZD76" s="243"/>
      <c r="FZE76" s="243"/>
      <c r="FZF76" s="243"/>
      <c r="FZG76" s="243"/>
      <c r="FZH76" s="243"/>
      <c r="FZI76" s="243"/>
      <c r="FZJ76" s="243"/>
      <c r="FZK76" s="243"/>
      <c r="FZL76" s="243"/>
      <c r="FZM76" s="243"/>
      <c r="FZN76" s="243"/>
      <c r="FZO76" s="243"/>
      <c r="FZP76" s="243"/>
      <c r="FZQ76" s="243"/>
      <c r="FZR76" s="243"/>
      <c r="FZS76" s="243"/>
      <c r="FZT76" s="243"/>
      <c r="FZU76" s="243"/>
      <c r="FZV76" s="243"/>
      <c r="FZW76" s="243"/>
      <c r="FZX76" s="243"/>
      <c r="FZY76" s="243"/>
      <c r="FZZ76" s="243"/>
      <c r="GAA76" s="243"/>
      <c r="GAB76" s="243"/>
      <c r="GAC76" s="243"/>
      <c r="GAD76" s="243"/>
      <c r="GAE76" s="243"/>
      <c r="GAF76" s="243"/>
      <c r="GAG76" s="243"/>
      <c r="GAH76" s="243"/>
      <c r="GAI76" s="243"/>
      <c r="GAJ76" s="243"/>
      <c r="GAK76" s="243"/>
      <c r="GAL76" s="243"/>
      <c r="GAM76" s="243"/>
      <c r="GAN76" s="243"/>
      <c r="GAO76" s="243"/>
      <c r="GAP76" s="243"/>
      <c r="GAQ76" s="243"/>
      <c r="GAR76" s="243"/>
      <c r="GAS76" s="243"/>
      <c r="GAT76" s="243"/>
      <c r="GAU76" s="243"/>
      <c r="GAV76" s="243"/>
      <c r="GAW76" s="243"/>
      <c r="GAX76" s="243"/>
      <c r="GAY76" s="243"/>
      <c r="GAZ76" s="243"/>
      <c r="GBA76" s="243"/>
      <c r="GBB76" s="243"/>
      <c r="GBC76" s="243"/>
      <c r="GBD76" s="243"/>
      <c r="GBE76" s="243"/>
      <c r="GBF76" s="243"/>
      <c r="GBG76" s="243"/>
      <c r="GBH76" s="243"/>
      <c r="GBI76" s="243"/>
      <c r="GBJ76" s="243"/>
      <c r="GBK76" s="243"/>
      <c r="GBL76" s="243"/>
      <c r="GBM76" s="243"/>
      <c r="GBN76" s="243"/>
      <c r="GBO76" s="243"/>
      <c r="GBP76" s="243"/>
      <c r="GBQ76" s="243"/>
      <c r="GBR76" s="243"/>
      <c r="GBS76" s="243"/>
      <c r="GBT76" s="243"/>
      <c r="GBU76" s="243"/>
      <c r="GBV76" s="243"/>
      <c r="GBW76" s="243"/>
      <c r="GBX76" s="243"/>
      <c r="GBY76" s="243"/>
      <c r="GBZ76" s="243"/>
      <c r="GCA76" s="243"/>
      <c r="GCB76" s="243"/>
      <c r="GCC76" s="243"/>
      <c r="GCD76" s="243"/>
      <c r="GCE76" s="243"/>
      <c r="GCF76" s="243"/>
      <c r="GCG76" s="243"/>
      <c r="GCH76" s="243"/>
      <c r="GCI76" s="243"/>
      <c r="GCJ76" s="243"/>
      <c r="GCK76" s="243"/>
      <c r="GCL76" s="243"/>
      <c r="GCM76" s="243"/>
      <c r="GCN76" s="243"/>
      <c r="GCO76" s="243"/>
      <c r="GCP76" s="243"/>
      <c r="GCQ76" s="243"/>
      <c r="GCR76" s="243"/>
      <c r="GCS76" s="243"/>
      <c r="GCT76" s="243"/>
      <c r="GCU76" s="243"/>
      <c r="GCV76" s="243"/>
      <c r="GCW76" s="243"/>
      <c r="GCX76" s="243"/>
      <c r="GCY76" s="243"/>
      <c r="GCZ76" s="243"/>
      <c r="GDA76" s="243"/>
      <c r="GDB76" s="243"/>
      <c r="GDC76" s="243"/>
      <c r="GDD76" s="243"/>
      <c r="GDE76" s="243"/>
      <c r="GDF76" s="243"/>
      <c r="GDG76" s="243"/>
      <c r="GDH76" s="243"/>
      <c r="GDI76" s="243"/>
      <c r="GDJ76" s="243"/>
      <c r="GDK76" s="243"/>
      <c r="GDL76" s="243"/>
      <c r="GDM76" s="243"/>
      <c r="GDN76" s="243"/>
      <c r="GDO76" s="243"/>
      <c r="GDP76" s="243"/>
      <c r="GDQ76" s="243"/>
      <c r="GDR76" s="243"/>
      <c r="GDS76" s="243"/>
      <c r="GDT76" s="243"/>
      <c r="GDU76" s="243"/>
      <c r="GDV76" s="243"/>
      <c r="GDW76" s="243"/>
      <c r="GDX76" s="243"/>
      <c r="GDY76" s="243"/>
      <c r="GDZ76" s="243"/>
      <c r="GEA76" s="243"/>
      <c r="GEB76" s="243"/>
      <c r="GEC76" s="243"/>
      <c r="GED76" s="243"/>
      <c r="GEE76" s="243"/>
      <c r="GEF76" s="243"/>
      <c r="GEG76" s="243"/>
      <c r="GEH76" s="243"/>
      <c r="GEI76" s="243"/>
      <c r="GEJ76" s="243"/>
      <c r="GEK76" s="243"/>
      <c r="GEL76" s="243"/>
      <c r="GEM76" s="243"/>
      <c r="GEN76" s="243"/>
      <c r="GEO76" s="243"/>
      <c r="GEP76" s="243"/>
      <c r="GEQ76" s="243"/>
      <c r="GER76" s="243"/>
      <c r="GES76" s="243"/>
      <c r="GET76" s="243"/>
      <c r="GEU76" s="243"/>
      <c r="GEV76" s="243"/>
      <c r="GEW76" s="243"/>
      <c r="GEX76" s="243"/>
      <c r="GEY76" s="243"/>
      <c r="GEZ76" s="243"/>
      <c r="GFA76" s="243"/>
      <c r="GFB76" s="243"/>
      <c r="GFC76" s="243"/>
      <c r="GFD76" s="243"/>
      <c r="GFE76" s="243"/>
      <c r="GFF76" s="243"/>
      <c r="GFG76" s="243"/>
      <c r="GFH76" s="243"/>
      <c r="GFI76" s="243"/>
      <c r="GFJ76" s="243"/>
      <c r="GFK76" s="243"/>
      <c r="GFL76" s="243"/>
      <c r="GFM76" s="243"/>
      <c r="GFN76" s="243"/>
      <c r="GFO76" s="243"/>
      <c r="GFP76" s="243"/>
      <c r="GFQ76" s="243"/>
      <c r="GFR76" s="243"/>
      <c r="GFS76" s="243"/>
      <c r="GFT76" s="243"/>
      <c r="GFU76" s="243"/>
      <c r="GFV76" s="243"/>
      <c r="GFW76" s="243"/>
      <c r="GFX76" s="243"/>
      <c r="GFY76" s="243"/>
      <c r="GFZ76" s="243"/>
      <c r="GGA76" s="243"/>
      <c r="GGB76" s="243"/>
      <c r="GGC76" s="243"/>
      <c r="GGD76" s="243"/>
      <c r="GGE76" s="243"/>
      <c r="GGF76" s="243"/>
      <c r="GGG76" s="243"/>
      <c r="GGH76" s="243"/>
      <c r="GGI76" s="243"/>
      <c r="GGJ76" s="243"/>
      <c r="GGK76" s="243"/>
      <c r="GGL76" s="243"/>
      <c r="GGM76" s="243"/>
      <c r="GGN76" s="243"/>
      <c r="GGO76" s="243"/>
      <c r="GGP76" s="243"/>
      <c r="GGQ76" s="243"/>
      <c r="GGR76" s="243"/>
      <c r="GGS76" s="243"/>
      <c r="GGT76" s="243"/>
      <c r="GGU76" s="243"/>
      <c r="GGV76" s="243"/>
      <c r="GGW76" s="243"/>
      <c r="GGX76" s="243"/>
      <c r="GGY76" s="243"/>
      <c r="GGZ76" s="243"/>
      <c r="GHA76" s="243"/>
      <c r="GHB76" s="243"/>
      <c r="GHC76" s="243"/>
      <c r="GHD76" s="243"/>
      <c r="GHE76" s="243"/>
      <c r="GHF76" s="243"/>
      <c r="GHG76" s="243"/>
      <c r="GHH76" s="243"/>
      <c r="GHI76" s="243"/>
      <c r="GHJ76" s="243"/>
      <c r="GHK76" s="243"/>
      <c r="GHL76" s="243"/>
      <c r="GHM76" s="243"/>
      <c r="GHN76" s="243"/>
      <c r="GHO76" s="243"/>
      <c r="GHP76" s="243"/>
      <c r="GHQ76" s="243"/>
      <c r="GHR76" s="243"/>
      <c r="GHS76" s="243"/>
      <c r="GHT76" s="243"/>
      <c r="GHU76" s="243"/>
      <c r="GHV76" s="243"/>
      <c r="GHW76" s="243"/>
      <c r="GHX76" s="243"/>
      <c r="GHY76" s="243"/>
      <c r="GHZ76" s="243"/>
      <c r="GIA76" s="243"/>
      <c r="GIB76" s="243"/>
      <c r="GIC76" s="243"/>
      <c r="GID76" s="243"/>
      <c r="GIE76" s="243"/>
      <c r="GIF76" s="243"/>
      <c r="GIG76" s="243"/>
      <c r="GIH76" s="243"/>
      <c r="GII76" s="243"/>
      <c r="GIJ76" s="243"/>
      <c r="GIK76" s="243"/>
      <c r="GIL76" s="243"/>
      <c r="GIM76" s="243"/>
      <c r="GIN76" s="243"/>
      <c r="GIO76" s="243"/>
      <c r="GIP76" s="243"/>
      <c r="GIQ76" s="243"/>
      <c r="GIR76" s="243"/>
      <c r="GIS76" s="243"/>
      <c r="GIT76" s="243"/>
      <c r="GIU76" s="243"/>
      <c r="GIV76" s="243"/>
      <c r="GIW76" s="243"/>
      <c r="GIX76" s="243"/>
      <c r="GIY76" s="243"/>
      <c r="GIZ76" s="243"/>
      <c r="GJA76" s="243"/>
      <c r="GJB76" s="243"/>
      <c r="GJC76" s="243"/>
      <c r="GJD76" s="243"/>
      <c r="GJE76" s="243"/>
      <c r="GJF76" s="243"/>
      <c r="GJG76" s="243"/>
      <c r="GJH76" s="243"/>
      <c r="GJI76" s="243"/>
      <c r="GJJ76" s="243"/>
      <c r="GJK76" s="243"/>
      <c r="GJL76" s="243"/>
      <c r="GJM76" s="243"/>
      <c r="GJN76" s="243"/>
      <c r="GJO76" s="243"/>
      <c r="GJP76" s="243"/>
      <c r="GJQ76" s="243"/>
      <c r="GJR76" s="243"/>
      <c r="GJS76" s="243"/>
      <c r="GJT76" s="243"/>
      <c r="GJU76" s="243"/>
      <c r="GJV76" s="243"/>
      <c r="GJW76" s="243"/>
      <c r="GJX76" s="243"/>
      <c r="GJY76" s="243"/>
      <c r="GJZ76" s="243"/>
      <c r="GKA76" s="243"/>
      <c r="GKB76" s="243"/>
      <c r="GKC76" s="243"/>
      <c r="GKD76" s="243"/>
      <c r="GKE76" s="243"/>
      <c r="GKF76" s="243"/>
      <c r="GKG76" s="243"/>
      <c r="GKH76" s="243"/>
      <c r="GKI76" s="243"/>
      <c r="GKJ76" s="243"/>
      <c r="GKK76" s="243"/>
      <c r="GKL76" s="243"/>
      <c r="GKM76" s="243"/>
      <c r="GKN76" s="243"/>
      <c r="GKO76" s="243"/>
      <c r="GKP76" s="243"/>
      <c r="GKQ76" s="243"/>
      <c r="GKR76" s="243"/>
      <c r="GKS76" s="243"/>
      <c r="GKT76" s="243"/>
      <c r="GKU76" s="243"/>
      <c r="GKV76" s="243"/>
      <c r="GKW76" s="243"/>
      <c r="GKX76" s="243"/>
      <c r="GKY76" s="243"/>
      <c r="GKZ76" s="243"/>
      <c r="GLA76" s="243"/>
      <c r="GLB76" s="243"/>
      <c r="GLC76" s="243"/>
      <c r="GLD76" s="243"/>
      <c r="GLE76" s="243"/>
      <c r="GLF76" s="243"/>
      <c r="GLG76" s="243"/>
      <c r="GLH76" s="243"/>
      <c r="GLI76" s="243"/>
      <c r="GLJ76" s="243"/>
      <c r="GLK76" s="243"/>
      <c r="GLL76" s="243"/>
      <c r="GLM76" s="243"/>
      <c r="GLN76" s="243"/>
      <c r="GLO76" s="243"/>
      <c r="GLP76" s="243"/>
      <c r="GLQ76" s="243"/>
      <c r="GLR76" s="243"/>
      <c r="GLS76" s="243"/>
      <c r="GLT76" s="243"/>
      <c r="GLU76" s="243"/>
      <c r="GLV76" s="243"/>
      <c r="GLW76" s="243"/>
      <c r="GLX76" s="243"/>
      <c r="GLY76" s="243"/>
      <c r="GLZ76" s="243"/>
      <c r="GMA76" s="243"/>
      <c r="GMB76" s="243"/>
      <c r="GMC76" s="243"/>
      <c r="GMD76" s="243"/>
      <c r="GME76" s="243"/>
      <c r="GMF76" s="243"/>
      <c r="GMG76" s="243"/>
      <c r="GMH76" s="243"/>
      <c r="GMI76" s="243"/>
      <c r="GMJ76" s="243"/>
      <c r="GMK76" s="243"/>
      <c r="GML76" s="243"/>
      <c r="GMM76" s="243"/>
      <c r="GMN76" s="243"/>
      <c r="GMO76" s="243"/>
      <c r="GMP76" s="243"/>
      <c r="GMQ76" s="243"/>
      <c r="GMR76" s="243"/>
      <c r="GMS76" s="243"/>
      <c r="GMT76" s="243"/>
      <c r="GMU76" s="243"/>
      <c r="GMV76" s="243"/>
      <c r="GMW76" s="243"/>
      <c r="GMX76" s="243"/>
      <c r="GMY76" s="243"/>
      <c r="GMZ76" s="243"/>
      <c r="GNA76" s="243"/>
      <c r="GNB76" s="243"/>
      <c r="GNC76" s="243"/>
      <c r="GND76" s="243"/>
      <c r="GNE76" s="243"/>
      <c r="GNF76" s="243"/>
      <c r="GNG76" s="243"/>
      <c r="GNH76" s="243"/>
      <c r="GNI76" s="243"/>
      <c r="GNJ76" s="243"/>
      <c r="GNK76" s="243"/>
      <c r="GNL76" s="243"/>
      <c r="GNM76" s="243"/>
      <c r="GNN76" s="243"/>
      <c r="GNO76" s="243"/>
      <c r="GNP76" s="243"/>
      <c r="GNQ76" s="243"/>
      <c r="GNR76" s="243"/>
      <c r="GNS76" s="243"/>
      <c r="GNT76" s="243"/>
      <c r="GNU76" s="243"/>
      <c r="GNV76" s="243"/>
      <c r="GNW76" s="243"/>
      <c r="GNX76" s="243"/>
      <c r="GNY76" s="243"/>
      <c r="GNZ76" s="243"/>
      <c r="GOA76" s="243"/>
      <c r="GOB76" s="243"/>
      <c r="GOC76" s="243"/>
      <c r="GOD76" s="243"/>
      <c r="GOE76" s="243"/>
      <c r="GOF76" s="243"/>
      <c r="GOG76" s="243"/>
      <c r="GOH76" s="243"/>
      <c r="GOI76" s="243"/>
      <c r="GOJ76" s="243"/>
      <c r="GOK76" s="243"/>
      <c r="GOL76" s="243"/>
      <c r="GOM76" s="243"/>
      <c r="GON76" s="243"/>
      <c r="GOO76" s="243"/>
      <c r="GOP76" s="243"/>
      <c r="GOQ76" s="243"/>
      <c r="GOR76" s="243"/>
      <c r="GOS76" s="243"/>
      <c r="GOT76" s="243"/>
      <c r="GOU76" s="243"/>
      <c r="GOV76" s="243"/>
      <c r="GOW76" s="243"/>
      <c r="GOX76" s="243"/>
      <c r="GOY76" s="243"/>
      <c r="GOZ76" s="243"/>
      <c r="GPA76" s="243"/>
      <c r="GPB76" s="243"/>
      <c r="GPC76" s="243"/>
      <c r="GPD76" s="243"/>
      <c r="GPE76" s="243"/>
      <c r="GPF76" s="243"/>
      <c r="GPG76" s="243"/>
      <c r="GPH76" s="243"/>
      <c r="GPI76" s="243"/>
      <c r="GPJ76" s="243"/>
      <c r="GPK76" s="243"/>
      <c r="GPL76" s="243"/>
      <c r="GPM76" s="243"/>
      <c r="GPN76" s="243"/>
      <c r="GPO76" s="243"/>
      <c r="GPP76" s="243"/>
      <c r="GPQ76" s="243"/>
      <c r="GPR76" s="243"/>
      <c r="GPS76" s="243"/>
      <c r="GPT76" s="243"/>
      <c r="GPU76" s="243"/>
      <c r="GPV76" s="243"/>
      <c r="GPW76" s="243"/>
      <c r="GPX76" s="243"/>
      <c r="GPY76" s="243"/>
      <c r="GPZ76" s="243"/>
      <c r="GQA76" s="243"/>
      <c r="GQB76" s="243"/>
      <c r="GQC76" s="243"/>
      <c r="GQD76" s="243"/>
      <c r="GQE76" s="243"/>
      <c r="GQF76" s="243"/>
      <c r="GQG76" s="243"/>
      <c r="GQH76" s="243"/>
      <c r="GQI76" s="243"/>
      <c r="GQJ76" s="243"/>
      <c r="GQK76" s="243"/>
      <c r="GQL76" s="243"/>
      <c r="GQM76" s="243"/>
      <c r="GQN76" s="243"/>
      <c r="GQO76" s="243"/>
      <c r="GQP76" s="243"/>
      <c r="GQQ76" s="243"/>
      <c r="GQR76" s="243"/>
      <c r="GQS76" s="243"/>
      <c r="GQT76" s="243"/>
      <c r="GQU76" s="243"/>
      <c r="GQV76" s="243"/>
      <c r="GQW76" s="243"/>
      <c r="GQX76" s="243"/>
      <c r="GQY76" s="243"/>
      <c r="GQZ76" s="243"/>
      <c r="GRA76" s="243"/>
      <c r="GRB76" s="243"/>
      <c r="GRC76" s="243"/>
      <c r="GRD76" s="243"/>
      <c r="GRE76" s="243"/>
      <c r="GRF76" s="243"/>
      <c r="GRG76" s="243"/>
      <c r="GRH76" s="243"/>
      <c r="GRI76" s="243"/>
      <c r="GRJ76" s="243"/>
      <c r="GRK76" s="243"/>
      <c r="GRL76" s="243"/>
      <c r="GRM76" s="243"/>
      <c r="GRN76" s="243"/>
      <c r="GRO76" s="243"/>
      <c r="GRP76" s="243"/>
      <c r="GRQ76" s="243"/>
      <c r="GRR76" s="243"/>
      <c r="GRS76" s="243"/>
      <c r="GRT76" s="243"/>
      <c r="GRU76" s="243"/>
      <c r="GRV76" s="243"/>
      <c r="GRW76" s="243"/>
      <c r="GRX76" s="243"/>
      <c r="GRY76" s="243"/>
      <c r="GRZ76" s="243"/>
      <c r="GSA76" s="243"/>
      <c r="GSB76" s="243"/>
      <c r="GSC76" s="243"/>
      <c r="GSD76" s="243"/>
      <c r="GSE76" s="243"/>
      <c r="GSF76" s="243"/>
      <c r="GSG76" s="243"/>
      <c r="GSH76" s="243"/>
      <c r="GSI76" s="243"/>
      <c r="GSJ76" s="243"/>
      <c r="GSK76" s="243"/>
      <c r="GSL76" s="243"/>
      <c r="GSM76" s="243"/>
      <c r="GSN76" s="243"/>
      <c r="GSO76" s="243"/>
      <c r="GSP76" s="243"/>
      <c r="GSQ76" s="243"/>
      <c r="GSR76" s="243"/>
      <c r="GSS76" s="243"/>
      <c r="GST76" s="243"/>
      <c r="GSU76" s="243"/>
      <c r="GSV76" s="243"/>
      <c r="GSW76" s="243"/>
      <c r="GSX76" s="243"/>
      <c r="GSY76" s="243"/>
      <c r="GSZ76" s="243"/>
      <c r="GTA76" s="243"/>
      <c r="GTB76" s="243"/>
      <c r="GTC76" s="243"/>
      <c r="GTD76" s="243"/>
      <c r="GTE76" s="243"/>
      <c r="GTF76" s="243"/>
      <c r="GTG76" s="243"/>
      <c r="GTH76" s="243"/>
      <c r="GTI76" s="243"/>
      <c r="GTJ76" s="243"/>
      <c r="GTK76" s="243"/>
      <c r="GTL76" s="243"/>
      <c r="GTM76" s="243"/>
      <c r="GTN76" s="243"/>
      <c r="GTO76" s="243"/>
      <c r="GTP76" s="243"/>
      <c r="GTQ76" s="243"/>
      <c r="GTR76" s="243"/>
      <c r="GTS76" s="243"/>
      <c r="GTT76" s="243"/>
      <c r="GTU76" s="243"/>
      <c r="GTV76" s="243"/>
      <c r="GTW76" s="243"/>
      <c r="GTX76" s="243"/>
      <c r="GTY76" s="243"/>
      <c r="GTZ76" s="243"/>
      <c r="GUA76" s="243"/>
      <c r="GUB76" s="243"/>
      <c r="GUC76" s="243"/>
      <c r="GUD76" s="243"/>
      <c r="GUE76" s="243"/>
      <c r="GUF76" s="243"/>
      <c r="GUG76" s="243"/>
      <c r="GUH76" s="243"/>
      <c r="GUI76" s="243"/>
      <c r="GUJ76" s="243"/>
      <c r="GUK76" s="243"/>
      <c r="GUL76" s="243"/>
      <c r="GUM76" s="243"/>
      <c r="GUN76" s="243"/>
      <c r="GUO76" s="243"/>
      <c r="GUP76" s="243"/>
      <c r="GUQ76" s="243"/>
      <c r="GUR76" s="243"/>
      <c r="GUS76" s="243"/>
      <c r="GUT76" s="243"/>
      <c r="GUU76" s="243"/>
      <c r="GUV76" s="243"/>
      <c r="GUW76" s="243"/>
      <c r="GUX76" s="243"/>
      <c r="GUY76" s="243"/>
      <c r="GUZ76" s="243"/>
      <c r="GVA76" s="243"/>
      <c r="GVB76" s="243"/>
      <c r="GVC76" s="243"/>
      <c r="GVD76" s="243"/>
      <c r="GVE76" s="243"/>
      <c r="GVF76" s="243"/>
      <c r="GVG76" s="243"/>
      <c r="GVH76" s="243"/>
      <c r="GVI76" s="243"/>
      <c r="GVJ76" s="243"/>
      <c r="GVK76" s="243"/>
      <c r="GVL76" s="243"/>
      <c r="GVM76" s="243"/>
      <c r="GVN76" s="243"/>
      <c r="GVO76" s="243"/>
      <c r="GVP76" s="243"/>
      <c r="GVQ76" s="243"/>
      <c r="GVR76" s="243"/>
      <c r="GVS76" s="243"/>
      <c r="GVT76" s="243"/>
      <c r="GVU76" s="243"/>
      <c r="GVV76" s="243"/>
      <c r="GVW76" s="243"/>
      <c r="GVX76" s="243"/>
      <c r="GVY76" s="243"/>
      <c r="GVZ76" s="243"/>
      <c r="GWA76" s="243"/>
      <c r="GWB76" s="243"/>
      <c r="GWC76" s="243"/>
      <c r="GWD76" s="243"/>
      <c r="GWE76" s="243"/>
      <c r="GWF76" s="243"/>
      <c r="GWG76" s="243"/>
      <c r="GWH76" s="243"/>
      <c r="GWI76" s="243"/>
      <c r="GWJ76" s="243"/>
      <c r="GWK76" s="243"/>
      <c r="GWL76" s="243"/>
      <c r="GWM76" s="243"/>
      <c r="GWN76" s="243"/>
      <c r="GWO76" s="243"/>
      <c r="GWP76" s="243"/>
      <c r="GWQ76" s="243"/>
      <c r="GWR76" s="243"/>
      <c r="GWS76" s="243"/>
      <c r="GWT76" s="243"/>
      <c r="GWU76" s="243"/>
      <c r="GWV76" s="243"/>
      <c r="GWW76" s="243"/>
      <c r="GWX76" s="243"/>
      <c r="GWY76" s="243"/>
      <c r="GWZ76" s="243"/>
      <c r="GXA76" s="243"/>
      <c r="GXB76" s="243"/>
      <c r="GXC76" s="243"/>
      <c r="GXD76" s="243"/>
      <c r="GXE76" s="243"/>
      <c r="GXF76" s="243"/>
      <c r="GXG76" s="243"/>
      <c r="GXH76" s="243"/>
      <c r="GXI76" s="243"/>
      <c r="GXJ76" s="243"/>
      <c r="GXK76" s="243"/>
      <c r="GXL76" s="243"/>
      <c r="GXM76" s="243"/>
      <c r="GXN76" s="243"/>
      <c r="GXO76" s="243"/>
      <c r="GXP76" s="243"/>
      <c r="GXQ76" s="243"/>
      <c r="GXR76" s="243"/>
      <c r="GXS76" s="243"/>
      <c r="GXT76" s="243"/>
      <c r="GXU76" s="243"/>
      <c r="GXV76" s="243"/>
      <c r="GXW76" s="243"/>
      <c r="GXX76" s="243"/>
      <c r="GXY76" s="243"/>
      <c r="GXZ76" s="243"/>
      <c r="GYA76" s="243"/>
      <c r="GYB76" s="243"/>
      <c r="GYC76" s="243"/>
      <c r="GYD76" s="243"/>
      <c r="GYE76" s="243"/>
      <c r="GYF76" s="243"/>
      <c r="GYG76" s="243"/>
      <c r="GYH76" s="243"/>
      <c r="GYI76" s="243"/>
      <c r="GYJ76" s="243"/>
      <c r="GYK76" s="243"/>
      <c r="GYL76" s="243"/>
      <c r="GYM76" s="243"/>
      <c r="GYN76" s="243"/>
      <c r="GYO76" s="243"/>
      <c r="GYP76" s="243"/>
      <c r="GYQ76" s="243"/>
      <c r="GYR76" s="243"/>
      <c r="GYS76" s="243"/>
      <c r="GYT76" s="243"/>
      <c r="GYU76" s="243"/>
      <c r="GYV76" s="243"/>
      <c r="GYW76" s="243"/>
      <c r="GYX76" s="243"/>
      <c r="GYY76" s="243"/>
      <c r="GYZ76" s="243"/>
      <c r="GZA76" s="243"/>
      <c r="GZB76" s="243"/>
      <c r="GZC76" s="243"/>
      <c r="GZD76" s="243"/>
      <c r="GZE76" s="243"/>
      <c r="GZF76" s="243"/>
      <c r="GZG76" s="243"/>
      <c r="GZH76" s="243"/>
      <c r="GZI76" s="243"/>
      <c r="GZJ76" s="243"/>
      <c r="GZK76" s="243"/>
      <c r="GZL76" s="243"/>
      <c r="GZM76" s="243"/>
      <c r="GZN76" s="243"/>
      <c r="GZO76" s="243"/>
      <c r="GZP76" s="243"/>
      <c r="GZQ76" s="243"/>
      <c r="GZR76" s="243"/>
      <c r="GZS76" s="243"/>
      <c r="GZT76" s="243"/>
      <c r="GZU76" s="243"/>
      <c r="GZV76" s="243"/>
      <c r="GZW76" s="243"/>
      <c r="GZX76" s="243"/>
      <c r="GZY76" s="243"/>
      <c r="GZZ76" s="243"/>
      <c r="HAA76" s="243"/>
      <c r="HAB76" s="243"/>
      <c r="HAC76" s="243"/>
      <c r="HAD76" s="243"/>
      <c r="HAE76" s="243"/>
      <c r="HAF76" s="243"/>
      <c r="HAG76" s="243"/>
      <c r="HAH76" s="243"/>
      <c r="HAI76" s="243"/>
      <c r="HAJ76" s="243"/>
      <c r="HAK76" s="243"/>
      <c r="HAL76" s="243"/>
      <c r="HAM76" s="243"/>
      <c r="HAN76" s="243"/>
      <c r="HAO76" s="243"/>
      <c r="HAP76" s="243"/>
      <c r="HAQ76" s="243"/>
      <c r="HAR76" s="243"/>
      <c r="HAS76" s="243"/>
      <c r="HAT76" s="243"/>
      <c r="HAU76" s="243"/>
      <c r="HAV76" s="243"/>
      <c r="HAW76" s="243"/>
      <c r="HAX76" s="243"/>
      <c r="HAY76" s="243"/>
      <c r="HAZ76" s="243"/>
      <c r="HBA76" s="243"/>
      <c r="HBB76" s="243"/>
      <c r="HBC76" s="243"/>
      <c r="HBD76" s="243"/>
      <c r="HBE76" s="243"/>
      <c r="HBF76" s="243"/>
      <c r="HBG76" s="243"/>
      <c r="HBH76" s="243"/>
      <c r="HBI76" s="243"/>
      <c r="HBJ76" s="243"/>
      <c r="HBK76" s="243"/>
      <c r="HBL76" s="243"/>
      <c r="HBM76" s="243"/>
      <c r="HBN76" s="243"/>
      <c r="HBO76" s="243"/>
      <c r="HBP76" s="243"/>
      <c r="HBQ76" s="243"/>
      <c r="HBR76" s="243"/>
      <c r="HBS76" s="243"/>
      <c r="HBT76" s="243"/>
      <c r="HBU76" s="243"/>
      <c r="HBV76" s="243"/>
      <c r="HBW76" s="243"/>
      <c r="HBX76" s="243"/>
      <c r="HBY76" s="243"/>
      <c r="HBZ76" s="243"/>
      <c r="HCA76" s="243"/>
      <c r="HCB76" s="243"/>
      <c r="HCC76" s="243"/>
      <c r="HCD76" s="243"/>
      <c r="HCE76" s="243"/>
      <c r="HCF76" s="243"/>
      <c r="HCG76" s="243"/>
      <c r="HCH76" s="243"/>
      <c r="HCI76" s="243"/>
      <c r="HCJ76" s="243"/>
      <c r="HCK76" s="243"/>
      <c r="HCL76" s="243"/>
      <c r="HCM76" s="243"/>
      <c r="HCN76" s="243"/>
      <c r="HCO76" s="243"/>
      <c r="HCP76" s="243"/>
      <c r="HCQ76" s="243"/>
      <c r="HCR76" s="243"/>
      <c r="HCS76" s="243"/>
      <c r="HCT76" s="243"/>
      <c r="HCU76" s="243"/>
      <c r="HCV76" s="243"/>
      <c r="HCW76" s="243"/>
      <c r="HCX76" s="243"/>
      <c r="HCY76" s="243"/>
      <c r="HCZ76" s="243"/>
      <c r="HDA76" s="243"/>
      <c r="HDB76" s="243"/>
      <c r="HDC76" s="243"/>
      <c r="HDD76" s="243"/>
      <c r="HDE76" s="243"/>
      <c r="HDF76" s="243"/>
      <c r="HDG76" s="243"/>
      <c r="HDH76" s="243"/>
      <c r="HDI76" s="243"/>
      <c r="HDJ76" s="243"/>
      <c r="HDK76" s="243"/>
      <c r="HDL76" s="243"/>
      <c r="HDM76" s="243"/>
      <c r="HDN76" s="243"/>
      <c r="HDO76" s="243"/>
      <c r="HDP76" s="243"/>
      <c r="HDQ76" s="243"/>
      <c r="HDR76" s="243"/>
      <c r="HDS76" s="243"/>
      <c r="HDT76" s="243"/>
      <c r="HDU76" s="243"/>
      <c r="HDV76" s="243"/>
      <c r="HDW76" s="243"/>
      <c r="HDX76" s="243"/>
      <c r="HDY76" s="243"/>
      <c r="HDZ76" s="243"/>
      <c r="HEA76" s="243"/>
      <c r="HEB76" s="243"/>
      <c r="HEC76" s="243"/>
      <c r="HED76" s="243"/>
      <c r="HEE76" s="243"/>
      <c r="HEF76" s="243"/>
      <c r="HEG76" s="243"/>
      <c r="HEH76" s="243"/>
      <c r="HEI76" s="243"/>
      <c r="HEJ76" s="243"/>
      <c r="HEK76" s="243"/>
      <c r="HEL76" s="243"/>
      <c r="HEM76" s="243"/>
      <c r="HEN76" s="243"/>
      <c r="HEO76" s="243"/>
      <c r="HEP76" s="243"/>
      <c r="HEQ76" s="243"/>
      <c r="HER76" s="243"/>
      <c r="HES76" s="243"/>
      <c r="HET76" s="243"/>
      <c r="HEU76" s="243"/>
      <c r="HEV76" s="243"/>
      <c r="HEW76" s="243"/>
      <c r="HEX76" s="243"/>
      <c r="HEY76" s="243"/>
      <c r="HEZ76" s="243"/>
      <c r="HFA76" s="243"/>
      <c r="HFB76" s="243"/>
      <c r="HFC76" s="243"/>
      <c r="HFD76" s="243"/>
      <c r="HFE76" s="243"/>
      <c r="HFF76" s="243"/>
      <c r="HFG76" s="243"/>
      <c r="HFH76" s="243"/>
      <c r="HFI76" s="243"/>
      <c r="HFJ76" s="243"/>
      <c r="HFK76" s="243"/>
      <c r="HFL76" s="243"/>
      <c r="HFM76" s="243"/>
      <c r="HFN76" s="243"/>
      <c r="HFO76" s="243"/>
      <c r="HFP76" s="243"/>
      <c r="HFQ76" s="243"/>
      <c r="HFR76" s="243"/>
      <c r="HFS76" s="243"/>
      <c r="HFT76" s="243"/>
      <c r="HFU76" s="243"/>
      <c r="HFV76" s="243"/>
      <c r="HFW76" s="243"/>
      <c r="HFX76" s="243"/>
      <c r="HFY76" s="243"/>
      <c r="HFZ76" s="243"/>
      <c r="HGA76" s="243"/>
      <c r="HGB76" s="243"/>
      <c r="HGC76" s="243"/>
      <c r="HGD76" s="243"/>
      <c r="HGE76" s="243"/>
      <c r="HGF76" s="243"/>
      <c r="HGG76" s="243"/>
      <c r="HGH76" s="243"/>
      <c r="HGI76" s="243"/>
      <c r="HGJ76" s="243"/>
      <c r="HGK76" s="243"/>
      <c r="HGL76" s="243"/>
      <c r="HGM76" s="243"/>
      <c r="HGN76" s="243"/>
      <c r="HGO76" s="243"/>
      <c r="HGP76" s="243"/>
      <c r="HGQ76" s="243"/>
      <c r="HGR76" s="243"/>
      <c r="HGS76" s="243"/>
      <c r="HGT76" s="243"/>
      <c r="HGU76" s="243"/>
      <c r="HGV76" s="243"/>
      <c r="HGW76" s="243"/>
      <c r="HGX76" s="243"/>
      <c r="HGY76" s="243"/>
      <c r="HGZ76" s="243"/>
      <c r="HHA76" s="243"/>
      <c r="HHB76" s="243"/>
      <c r="HHC76" s="243"/>
      <c r="HHD76" s="243"/>
      <c r="HHE76" s="243"/>
      <c r="HHF76" s="243"/>
      <c r="HHG76" s="243"/>
      <c r="HHH76" s="243"/>
      <c r="HHI76" s="243"/>
      <c r="HHJ76" s="243"/>
      <c r="HHK76" s="243"/>
      <c r="HHL76" s="243"/>
      <c r="HHM76" s="243"/>
      <c r="HHN76" s="243"/>
      <c r="HHO76" s="243"/>
      <c r="HHP76" s="243"/>
      <c r="HHQ76" s="243"/>
      <c r="HHR76" s="243"/>
      <c r="HHS76" s="243"/>
      <c r="HHT76" s="243"/>
      <c r="HHU76" s="243"/>
      <c r="HHV76" s="243"/>
      <c r="HHW76" s="243"/>
      <c r="HHX76" s="243"/>
      <c r="HHY76" s="243"/>
      <c r="HHZ76" s="243"/>
      <c r="HIA76" s="243"/>
      <c r="HIB76" s="243"/>
      <c r="HIC76" s="243"/>
      <c r="HID76" s="243"/>
      <c r="HIE76" s="243"/>
      <c r="HIF76" s="243"/>
      <c r="HIG76" s="243"/>
      <c r="HIH76" s="243"/>
      <c r="HII76" s="243"/>
      <c r="HIJ76" s="243"/>
      <c r="HIK76" s="243"/>
      <c r="HIL76" s="243"/>
      <c r="HIM76" s="243"/>
      <c r="HIN76" s="243"/>
      <c r="HIO76" s="243"/>
      <c r="HIP76" s="243"/>
      <c r="HIQ76" s="243"/>
      <c r="HIR76" s="243"/>
      <c r="HIS76" s="243"/>
      <c r="HIT76" s="243"/>
      <c r="HIU76" s="243"/>
      <c r="HIV76" s="243"/>
      <c r="HIW76" s="243"/>
      <c r="HIX76" s="243"/>
      <c r="HIY76" s="243"/>
      <c r="HIZ76" s="243"/>
      <c r="HJA76" s="243"/>
      <c r="HJB76" s="243"/>
      <c r="HJC76" s="243"/>
      <c r="HJD76" s="243"/>
      <c r="HJE76" s="243"/>
      <c r="HJF76" s="243"/>
      <c r="HJG76" s="243"/>
      <c r="HJH76" s="243"/>
      <c r="HJI76" s="243"/>
      <c r="HJJ76" s="243"/>
      <c r="HJK76" s="243"/>
      <c r="HJL76" s="243"/>
      <c r="HJM76" s="243"/>
      <c r="HJN76" s="243"/>
      <c r="HJO76" s="243"/>
      <c r="HJP76" s="243"/>
      <c r="HJQ76" s="243"/>
      <c r="HJR76" s="243"/>
      <c r="HJS76" s="243"/>
      <c r="HJT76" s="243"/>
      <c r="HJU76" s="243"/>
      <c r="HJV76" s="243"/>
      <c r="HJW76" s="243"/>
      <c r="HJX76" s="243"/>
      <c r="HJY76" s="243"/>
      <c r="HJZ76" s="243"/>
      <c r="HKA76" s="243"/>
      <c r="HKB76" s="243"/>
      <c r="HKC76" s="243"/>
      <c r="HKD76" s="243"/>
      <c r="HKE76" s="243"/>
      <c r="HKF76" s="243"/>
      <c r="HKG76" s="243"/>
      <c r="HKH76" s="243"/>
      <c r="HKI76" s="243"/>
      <c r="HKJ76" s="243"/>
      <c r="HKK76" s="243"/>
      <c r="HKL76" s="243"/>
      <c r="HKM76" s="243"/>
      <c r="HKN76" s="243"/>
      <c r="HKO76" s="243"/>
      <c r="HKP76" s="243"/>
      <c r="HKQ76" s="243"/>
      <c r="HKR76" s="243"/>
      <c r="HKS76" s="243"/>
      <c r="HKT76" s="243"/>
      <c r="HKU76" s="243"/>
      <c r="HKV76" s="243"/>
      <c r="HKW76" s="243"/>
      <c r="HKX76" s="243"/>
      <c r="HKY76" s="243"/>
      <c r="HKZ76" s="243"/>
      <c r="HLA76" s="243"/>
      <c r="HLB76" s="243"/>
      <c r="HLC76" s="243"/>
      <c r="HLD76" s="243"/>
      <c r="HLE76" s="243"/>
      <c r="HLF76" s="243"/>
      <c r="HLG76" s="243"/>
      <c r="HLH76" s="243"/>
      <c r="HLI76" s="243"/>
      <c r="HLJ76" s="243"/>
      <c r="HLK76" s="243"/>
      <c r="HLL76" s="243"/>
      <c r="HLM76" s="243"/>
      <c r="HLN76" s="243"/>
      <c r="HLO76" s="243"/>
      <c r="HLP76" s="243"/>
      <c r="HLQ76" s="243"/>
      <c r="HLR76" s="243"/>
      <c r="HLS76" s="243"/>
      <c r="HLT76" s="243"/>
      <c r="HLU76" s="243"/>
      <c r="HLV76" s="243"/>
      <c r="HLW76" s="243"/>
      <c r="HLX76" s="243"/>
      <c r="HLY76" s="243"/>
      <c r="HLZ76" s="243"/>
      <c r="HMA76" s="243"/>
      <c r="HMB76" s="243"/>
      <c r="HMC76" s="243"/>
      <c r="HMD76" s="243"/>
      <c r="HME76" s="243"/>
      <c r="HMF76" s="243"/>
      <c r="HMG76" s="243"/>
      <c r="HMH76" s="243"/>
      <c r="HMI76" s="243"/>
      <c r="HMJ76" s="243"/>
      <c r="HMK76" s="243"/>
      <c r="HML76" s="243"/>
      <c r="HMM76" s="243"/>
      <c r="HMN76" s="243"/>
      <c r="HMO76" s="243"/>
      <c r="HMP76" s="243"/>
      <c r="HMQ76" s="243"/>
      <c r="HMR76" s="243"/>
      <c r="HMS76" s="243"/>
      <c r="HMT76" s="243"/>
      <c r="HMU76" s="243"/>
      <c r="HMV76" s="243"/>
      <c r="HMW76" s="243"/>
      <c r="HMX76" s="243"/>
      <c r="HMY76" s="243"/>
      <c r="HMZ76" s="243"/>
      <c r="HNA76" s="243"/>
      <c r="HNB76" s="243"/>
      <c r="HNC76" s="243"/>
      <c r="HND76" s="243"/>
      <c r="HNE76" s="243"/>
      <c r="HNF76" s="243"/>
      <c r="HNG76" s="243"/>
      <c r="HNH76" s="243"/>
      <c r="HNI76" s="243"/>
      <c r="HNJ76" s="243"/>
      <c r="HNK76" s="243"/>
      <c r="HNL76" s="243"/>
      <c r="HNM76" s="243"/>
      <c r="HNN76" s="243"/>
      <c r="HNO76" s="243"/>
      <c r="HNP76" s="243"/>
      <c r="HNQ76" s="243"/>
      <c r="HNR76" s="243"/>
      <c r="HNS76" s="243"/>
      <c r="HNT76" s="243"/>
      <c r="HNU76" s="243"/>
      <c r="HNV76" s="243"/>
      <c r="HNW76" s="243"/>
      <c r="HNX76" s="243"/>
      <c r="HNY76" s="243"/>
      <c r="HNZ76" s="243"/>
      <c r="HOA76" s="243"/>
      <c r="HOB76" s="243"/>
      <c r="HOC76" s="243"/>
      <c r="HOD76" s="243"/>
      <c r="HOE76" s="243"/>
      <c r="HOF76" s="243"/>
      <c r="HOG76" s="243"/>
      <c r="HOH76" s="243"/>
      <c r="HOI76" s="243"/>
      <c r="HOJ76" s="243"/>
      <c r="HOK76" s="243"/>
      <c r="HOL76" s="243"/>
      <c r="HOM76" s="243"/>
      <c r="HON76" s="243"/>
      <c r="HOO76" s="243"/>
      <c r="HOP76" s="243"/>
      <c r="HOQ76" s="243"/>
      <c r="HOR76" s="243"/>
      <c r="HOS76" s="243"/>
      <c r="HOT76" s="243"/>
      <c r="HOU76" s="243"/>
      <c r="HOV76" s="243"/>
      <c r="HOW76" s="243"/>
      <c r="HOX76" s="243"/>
      <c r="HOY76" s="243"/>
      <c r="HOZ76" s="243"/>
      <c r="HPA76" s="243"/>
      <c r="HPB76" s="243"/>
      <c r="HPC76" s="243"/>
      <c r="HPD76" s="243"/>
      <c r="HPE76" s="243"/>
      <c r="HPF76" s="243"/>
      <c r="HPG76" s="243"/>
      <c r="HPH76" s="243"/>
      <c r="HPI76" s="243"/>
      <c r="HPJ76" s="243"/>
      <c r="HPK76" s="243"/>
      <c r="HPL76" s="243"/>
      <c r="HPM76" s="243"/>
      <c r="HPN76" s="243"/>
      <c r="HPO76" s="243"/>
      <c r="HPP76" s="243"/>
      <c r="HPQ76" s="243"/>
      <c r="HPR76" s="243"/>
      <c r="HPS76" s="243"/>
      <c r="HPT76" s="243"/>
      <c r="HPU76" s="243"/>
      <c r="HPV76" s="243"/>
      <c r="HPW76" s="243"/>
      <c r="HPX76" s="243"/>
      <c r="HPY76" s="243"/>
      <c r="HPZ76" s="243"/>
      <c r="HQA76" s="243"/>
      <c r="HQB76" s="243"/>
      <c r="HQC76" s="243"/>
      <c r="HQD76" s="243"/>
      <c r="HQE76" s="243"/>
      <c r="HQF76" s="243"/>
      <c r="HQG76" s="243"/>
      <c r="HQH76" s="243"/>
      <c r="HQI76" s="243"/>
      <c r="HQJ76" s="243"/>
      <c r="HQK76" s="243"/>
      <c r="HQL76" s="243"/>
      <c r="HQM76" s="243"/>
      <c r="HQN76" s="243"/>
      <c r="HQO76" s="243"/>
      <c r="HQP76" s="243"/>
      <c r="HQQ76" s="243"/>
      <c r="HQR76" s="243"/>
      <c r="HQS76" s="243"/>
      <c r="HQT76" s="243"/>
      <c r="HQU76" s="243"/>
      <c r="HQV76" s="243"/>
      <c r="HQW76" s="243"/>
      <c r="HQX76" s="243"/>
      <c r="HQY76" s="243"/>
      <c r="HQZ76" s="243"/>
      <c r="HRA76" s="243"/>
      <c r="HRB76" s="243"/>
      <c r="HRC76" s="243"/>
      <c r="HRD76" s="243"/>
      <c r="HRE76" s="243"/>
      <c r="HRF76" s="243"/>
      <c r="HRG76" s="243"/>
      <c r="HRH76" s="243"/>
      <c r="HRI76" s="243"/>
      <c r="HRJ76" s="243"/>
      <c r="HRK76" s="243"/>
      <c r="HRL76" s="243"/>
      <c r="HRM76" s="243"/>
      <c r="HRN76" s="243"/>
      <c r="HRO76" s="243"/>
      <c r="HRP76" s="243"/>
      <c r="HRQ76" s="243"/>
      <c r="HRR76" s="243"/>
      <c r="HRS76" s="243"/>
      <c r="HRT76" s="243"/>
      <c r="HRU76" s="243"/>
      <c r="HRV76" s="243"/>
      <c r="HRW76" s="243"/>
      <c r="HRX76" s="243"/>
      <c r="HRY76" s="243"/>
      <c r="HRZ76" s="243"/>
      <c r="HSA76" s="243"/>
      <c r="HSB76" s="243"/>
      <c r="HSC76" s="243"/>
      <c r="HSD76" s="243"/>
      <c r="HSE76" s="243"/>
      <c r="HSF76" s="243"/>
      <c r="HSG76" s="243"/>
      <c r="HSH76" s="243"/>
      <c r="HSI76" s="243"/>
      <c r="HSJ76" s="243"/>
      <c r="HSK76" s="243"/>
      <c r="HSL76" s="243"/>
      <c r="HSM76" s="243"/>
      <c r="HSN76" s="243"/>
      <c r="HSO76" s="243"/>
      <c r="HSP76" s="243"/>
      <c r="HSQ76" s="243"/>
      <c r="HSR76" s="243"/>
      <c r="HSS76" s="243"/>
      <c r="HST76" s="243"/>
      <c r="HSU76" s="243"/>
      <c r="HSV76" s="243"/>
      <c r="HSW76" s="243"/>
      <c r="HSX76" s="243"/>
      <c r="HSY76" s="243"/>
      <c r="HSZ76" s="243"/>
      <c r="HTA76" s="243"/>
      <c r="HTB76" s="243"/>
      <c r="HTC76" s="243"/>
      <c r="HTD76" s="243"/>
      <c r="HTE76" s="243"/>
      <c r="HTF76" s="243"/>
      <c r="HTG76" s="243"/>
      <c r="HTH76" s="243"/>
      <c r="HTI76" s="243"/>
      <c r="HTJ76" s="243"/>
      <c r="HTK76" s="243"/>
      <c r="HTL76" s="243"/>
      <c r="HTM76" s="243"/>
      <c r="HTN76" s="243"/>
      <c r="HTO76" s="243"/>
      <c r="HTP76" s="243"/>
      <c r="HTQ76" s="243"/>
      <c r="HTR76" s="243"/>
      <c r="HTS76" s="243"/>
      <c r="HTT76" s="243"/>
      <c r="HTU76" s="243"/>
      <c r="HTV76" s="243"/>
      <c r="HTW76" s="243"/>
      <c r="HTX76" s="243"/>
      <c r="HTY76" s="243"/>
      <c r="HTZ76" s="243"/>
      <c r="HUA76" s="243"/>
      <c r="HUB76" s="243"/>
      <c r="HUC76" s="243"/>
      <c r="HUD76" s="243"/>
      <c r="HUE76" s="243"/>
      <c r="HUF76" s="243"/>
      <c r="HUG76" s="243"/>
      <c r="HUH76" s="243"/>
      <c r="HUI76" s="243"/>
      <c r="HUJ76" s="243"/>
      <c r="HUK76" s="243"/>
      <c r="HUL76" s="243"/>
      <c r="HUM76" s="243"/>
      <c r="HUN76" s="243"/>
      <c r="HUO76" s="243"/>
      <c r="HUP76" s="243"/>
      <c r="HUQ76" s="243"/>
      <c r="HUR76" s="243"/>
      <c r="HUS76" s="243"/>
      <c r="HUT76" s="243"/>
      <c r="HUU76" s="243"/>
      <c r="HUV76" s="243"/>
      <c r="HUW76" s="243"/>
      <c r="HUX76" s="243"/>
      <c r="HUY76" s="243"/>
      <c r="HUZ76" s="243"/>
      <c r="HVA76" s="243"/>
      <c r="HVB76" s="243"/>
      <c r="HVC76" s="243"/>
      <c r="HVD76" s="243"/>
      <c r="HVE76" s="243"/>
      <c r="HVF76" s="243"/>
      <c r="HVG76" s="243"/>
      <c r="HVH76" s="243"/>
      <c r="HVI76" s="243"/>
      <c r="HVJ76" s="243"/>
      <c r="HVK76" s="243"/>
      <c r="HVL76" s="243"/>
      <c r="HVM76" s="243"/>
      <c r="HVN76" s="243"/>
      <c r="HVO76" s="243"/>
      <c r="HVP76" s="243"/>
      <c r="HVQ76" s="243"/>
      <c r="HVR76" s="243"/>
      <c r="HVS76" s="243"/>
      <c r="HVT76" s="243"/>
      <c r="HVU76" s="243"/>
      <c r="HVV76" s="243"/>
      <c r="HVW76" s="243"/>
      <c r="HVX76" s="243"/>
      <c r="HVY76" s="243"/>
      <c r="HVZ76" s="243"/>
      <c r="HWA76" s="243"/>
      <c r="HWB76" s="243"/>
      <c r="HWC76" s="243"/>
      <c r="HWD76" s="243"/>
      <c r="HWE76" s="243"/>
      <c r="HWF76" s="243"/>
      <c r="HWG76" s="243"/>
      <c r="HWH76" s="243"/>
      <c r="HWI76" s="243"/>
      <c r="HWJ76" s="243"/>
      <c r="HWK76" s="243"/>
      <c r="HWL76" s="243"/>
      <c r="HWM76" s="243"/>
      <c r="HWN76" s="243"/>
      <c r="HWO76" s="243"/>
      <c r="HWP76" s="243"/>
      <c r="HWQ76" s="243"/>
      <c r="HWR76" s="243"/>
      <c r="HWS76" s="243"/>
      <c r="HWT76" s="243"/>
      <c r="HWU76" s="243"/>
      <c r="HWV76" s="243"/>
      <c r="HWW76" s="243"/>
      <c r="HWX76" s="243"/>
      <c r="HWY76" s="243"/>
      <c r="HWZ76" s="243"/>
      <c r="HXA76" s="243"/>
      <c r="HXB76" s="243"/>
      <c r="HXC76" s="243"/>
      <c r="HXD76" s="243"/>
      <c r="HXE76" s="243"/>
      <c r="HXF76" s="243"/>
      <c r="HXG76" s="243"/>
      <c r="HXH76" s="243"/>
      <c r="HXI76" s="243"/>
      <c r="HXJ76" s="243"/>
      <c r="HXK76" s="243"/>
      <c r="HXL76" s="243"/>
      <c r="HXM76" s="243"/>
      <c r="HXN76" s="243"/>
      <c r="HXO76" s="243"/>
      <c r="HXP76" s="243"/>
      <c r="HXQ76" s="243"/>
      <c r="HXR76" s="243"/>
      <c r="HXS76" s="243"/>
      <c r="HXT76" s="243"/>
      <c r="HXU76" s="243"/>
      <c r="HXV76" s="243"/>
      <c r="HXW76" s="243"/>
      <c r="HXX76" s="243"/>
      <c r="HXY76" s="243"/>
      <c r="HXZ76" s="243"/>
      <c r="HYA76" s="243"/>
      <c r="HYB76" s="243"/>
      <c r="HYC76" s="243"/>
      <c r="HYD76" s="243"/>
      <c r="HYE76" s="243"/>
      <c r="HYF76" s="243"/>
      <c r="HYG76" s="243"/>
      <c r="HYH76" s="243"/>
      <c r="HYI76" s="243"/>
      <c r="HYJ76" s="243"/>
      <c r="HYK76" s="243"/>
      <c r="HYL76" s="243"/>
      <c r="HYM76" s="243"/>
      <c r="HYN76" s="243"/>
      <c r="HYO76" s="243"/>
      <c r="HYP76" s="243"/>
      <c r="HYQ76" s="243"/>
      <c r="HYR76" s="243"/>
      <c r="HYS76" s="243"/>
      <c r="HYT76" s="243"/>
      <c r="HYU76" s="243"/>
      <c r="HYV76" s="243"/>
      <c r="HYW76" s="243"/>
      <c r="HYX76" s="243"/>
      <c r="HYY76" s="243"/>
      <c r="HYZ76" s="243"/>
      <c r="HZA76" s="243"/>
      <c r="HZB76" s="243"/>
      <c r="HZC76" s="243"/>
      <c r="HZD76" s="243"/>
      <c r="HZE76" s="243"/>
      <c r="HZF76" s="243"/>
      <c r="HZG76" s="243"/>
      <c r="HZH76" s="243"/>
      <c r="HZI76" s="243"/>
      <c r="HZJ76" s="243"/>
      <c r="HZK76" s="243"/>
      <c r="HZL76" s="243"/>
      <c r="HZM76" s="243"/>
      <c r="HZN76" s="243"/>
      <c r="HZO76" s="243"/>
      <c r="HZP76" s="243"/>
      <c r="HZQ76" s="243"/>
      <c r="HZR76" s="243"/>
      <c r="HZS76" s="243"/>
      <c r="HZT76" s="243"/>
      <c r="HZU76" s="243"/>
      <c r="HZV76" s="243"/>
      <c r="HZW76" s="243"/>
      <c r="HZX76" s="243"/>
      <c r="HZY76" s="243"/>
      <c r="HZZ76" s="243"/>
      <c r="IAA76" s="243"/>
      <c r="IAB76" s="243"/>
      <c r="IAC76" s="243"/>
      <c r="IAD76" s="243"/>
      <c r="IAE76" s="243"/>
      <c r="IAF76" s="243"/>
      <c r="IAG76" s="243"/>
      <c r="IAH76" s="243"/>
      <c r="IAI76" s="243"/>
      <c r="IAJ76" s="243"/>
      <c r="IAK76" s="243"/>
      <c r="IAL76" s="243"/>
      <c r="IAM76" s="243"/>
      <c r="IAN76" s="243"/>
      <c r="IAO76" s="243"/>
      <c r="IAP76" s="243"/>
      <c r="IAQ76" s="243"/>
      <c r="IAR76" s="243"/>
      <c r="IAS76" s="243"/>
      <c r="IAT76" s="243"/>
      <c r="IAU76" s="243"/>
      <c r="IAV76" s="243"/>
      <c r="IAW76" s="243"/>
      <c r="IAX76" s="243"/>
      <c r="IAY76" s="243"/>
      <c r="IAZ76" s="243"/>
      <c r="IBA76" s="243"/>
      <c r="IBB76" s="243"/>
      <c r="IBC76" s="243"/>
      <c r="IBD76" s="243"/>
      <c r="IBE76" s="243"/>
      <c r="IBF76" s="243"/>
      <c r="IBG76" s="243"/>
      <c r="IBH76" s="243"/>
      <c r="IBI76" s="243"/>
      <c r="IBJ76" s="243"/>
      <c r="IBK76" s="243"/>
      <c r="IBL76" s="243"/>
      <c r="IBM76" s="243"/>
      <c r="IBN76" s="243"/>
      <c r="IBO76" s="243"/>
      <c r="IBP76" s="243"/>
      <c r="IBQ76" s="243"/>
      <c r="IBR76" s="243"/>
      <c r="IBS76" s="243"/>
      <c r="IBT76" s="243"/>
      <c r="IBU76" s="243"/>
      <c r="IBV76" s="243"/>
      <c r="IBW76" s="243"/>
      <c r="IBX76" s="243"/>
      <c r="IBY76" s="243"/>
      <c r="IBZ76" s="243"/>
      <c r="ICA76" s="243"/>
      <c r="ICB76" s="243"/>
      <c r="ICC76" s="243"/>
      <c r="ICD76" s="243"/>
      <c r="ICE76" s="243"/>
      <c r="ICF76" s="243"/>
      <c r="ICG76" s="243"/>
      <c r="ICH76" s="243"/>
      <c r="ICI76" s="243"/>
      <c r="ICJ76" s="243"/>
      <c r="ICK76" s="243"/>
      <c r="ICL76" s="243"/>
      <c r="ICM76" s="243"/>
      <c r="ICN76" s="243"/>
      <c r="ICO76" s="243"/>
      <c r="ICP76" s="243"/>
      <c r="ICQ76" s="243"/>
      <c r="ICR76" s="243"/>
      <c r="ICS76" s="243"/>
      <c r="ICT76" s="243"/>
      <c r="ICU76" s="243"/>
      <c r="ICV76" s="243"/>
      <c r="ICW76" s="243"/>
      <c r="ICX76" s="243"/>
      <c r="ICY76" s="243"/>
      <c r="ICZ76" s="243"/>
      <c r="IDA76" s="243"/>
      <c r="IDB76" s="243"/>
      <c r="IDC76" s="243"/>
      <c r="IDD76" s="243"/>
      <c r="IDE76" s="243"/>
      <c r="IDF76" s="243"/>
      <c r="IDG76" s="243"/>
      <c r="IDH76" s="243"/>
      <c r="IDI76" s="243"/>
      <c r="IDJ76" s="243"/>
      <c r="IDK76" s="243"/>
      <c r="IDL76" s="243"/>
      <c r="IDM76" s="243"/>
      <c r="IDN76" s="243"/>
      <c r="IDO76" s="243"/>
      <c r="IDP76" s="243"/>
      <c r="IDQ76" s="243"/>
      <c r="IDR76" s="243"/>
      <c r="IDS76" s="243"/>
      <c r="IDT76" s="243"/>
      <c r="IDU76" s="243"/>
      <c r="IDV76" s="243"/>
      <c r="IDW76" s="243"/>
      <c r="IDX76" s="243"/>
      <c r="IDY76" s="243"/>
      <c r="IDZ76" s="243"/>
      <c r="IEA76" s="243"/>
      <c r="IEB76" s="243"/>
      <c r="IEC76" s="243"/>
      <c r="IED76" s="243"/>
      <c r="IEE76" s="243"/>
      <c r="IEF76" s="243"/>
      <c r="IEG76" s="243"/>
      <c r="IEH76" s="243"/>
      <c r="IEI76" s="243"/>
      <c r="IEJ76" s="243"/>
      <c r="IEK76" s="243"/>
      <c r="IEL76" s="243"/>
      <c r="IEM76" s="243"/>
      <c r="IEN76" s="243"/>
      <c r="IEO76" s="243"/>
      <c r="IEP76" s="243"/>
      <c r="IEQ76" s="243"/>
      <c r="IER76" s="243"/>
      <c r="IES76" s="243"/>
      <c r="IET76" s="243"/>
      <c r="IEU76" s="243"/>
      <c r="IEV76" s="243"/>
      <c r="IEW76" s="243"/>
      <c r="IEX76" s="243"/>
      <c r="IEY76" s="243"/>
      <c r="IEZ76" s="243"/>
      <c r="IFA76" s="243"/>
      <c r="IFB76" s="243"/>
      <c r="IFC76" s="243"/>
      <c r="IFD76" s="243"/>
      <c r="IFE76" s="243"/>
      <c r="IFF76" s="243"/>
      <c r="IFG76" s="243"/>
      <c r="IFH76" s="243"/>
      <c r="IFI76" s="243"/>
      <c r="IFJ76" s="243"/>
      <c r="IFK76" s="243"/>
      <c r="IFL76" s="243"/>
      <c r="IFM76" s="243"/>
      <c r="IFN76" s="243"/>
      <c r="IFO76" s="243"/>
      <c r="IFP76" s="243"/>
      <c r="IFQ76" s="243"/>
      <c r="IFR76" s="243"/>
      <c r="IFS76" s="243"/>
      <c r="IFT76" s="243"/>
      <c r="IFU76" s="243"/>
      <c r="IFV76" s="243"/>
      <c r="IFW76" s="243"/>
      <c r="IFX76" s="243"/>
      <c r="IFY76" s="243"/>
      <c r="IFZ76" s="243"/>
      <c r="IGA76" s="243"/>
      <c r="IGB76" s="243"/>
      <c r="IGC76" s="243"/>
      <c r="IGD76" s="243"/>
      <c r="IGE76" s="243"/>
      <c r="IGF76" s="243"/>
      <c r="IGG76" s="243"/>
      <c r="IGH76" s="243"/>
      <c r="IGI76" s="243"/>
      <c r="IGJ76" s="243"/>
      <c r="IGK76" s="243"/>
      <c r="IGL76" s="243"/>
      <c r="IGM76" s="243"/>
      <c r="IGN76" s="243"/>
      <c r="IGO76" s="243"/>
      <c r="IGP76" s="243"/>
      <c r="IGQ76" s="243"/>
      <c r="IGR76" s="243"/>
      <c r="IGS76" s="243"/>
      <c r="IGT76" s="243"/>
      <c r="IGU76" s="243"/>
      <c r="IGV76" s="243"/>
      <c r="IGW76" s="243"/>
      <c r="IGX76" s="243"/>
      <c r="IGY76" s="243"/>
      <c r="IGZ76" s="243"/>
      <c r="IHA76" s="243"/>
      <c r="IHB76" s="243"/>
      <c r="IHC76" s="243"/>
      <c r="IHD76" s="243"/>
      <c r="IHE76" s="243"/>
      <c r="IHF76" s="243"/>
      <c r="IHG76" s="243"/>
      <c r="IHH76" s="243"/>
      <c r="IHI76" s="243"/>
      <c r="IHJ76" s="243"/>
      <c r="IHK76" s="243"/>
      <c r="IHL76" s="243"/>
      <c r="IHM76" s="243"/>
      <c r="IHN76" s="243"/>
      <c r="IHO76" s="243"/>
      <c r="IHP76" s="243"/>
      <c r="IHQ76" s="243"/>
      <c r="IHR76" s="243"/>
      <c r="IHS76" s="243"/>
      <c r="IHT76" s="243"/>
      <c r="IHU76" s="243"/>
      <c r="IHV76" s="243"/>
      <c r="IHW76" s="243"/>
      <c r="IHX76" s="243"/>
      <c r="IHY76" s="243"/>
      <c r="IHZ76" s="243"/>
      <c r="IIA76" s="243"/>
      <c r="IIB76" s="243"/>
      <c r="IIC76" s="243"/>
      <c r="IID76" s="243"/>
      <c r="IIE76" s="243"/>
      <c r="IIF76" s="243"/>
      <c r="IIG76" s="243"/>
      <c r="IIH76" s="243"/>
      <c r="III76" s="243"/>
      <c r="IIJ76" s="243"/>
      <c r="IIK76" s="243"/>
      <c r="IIL76" s="243"/>
      <c r="IIM76" s="243"/>
      <c r="IIN76" s="243"/>
      <c r="IIO76" s="243"/>
      <c r="IIP76" s="243"/>
      <c r="IIQ76" s="243"/>
      <c r="IIR76" s="243"/>
      <c r="IIS76" s="243"/>
      <c r="IIT76" s="243"/>
      <c r="IIU76" s="243"/>
      <c r="IIV76" s="243"/>
      <c r="IIW76" s="243"/>
      <c r="IIX76" s="243"/>
      <c r="IIY76" s="243"/>
      <c r="IIZ76" s="243"/>
      <c r="IJA76" s="243"/>
      <c r="IJB76" s="243"/>
      <c r="IJC76" s="243"/>
      <c r="IJD76" s="243"/>
      <c r="IJE76" s="243"/>
      <c r="IJF76" s="243"/>
      <c r="IJG76" s="243"/>
      <c r="IJH76" s="243"/>
      <c r="IJI76" s="243"/>
      <c r="IJJ76" s="243"/>
      <c r="IJK76" s="243"/>
      <c r="IJL76" s="243"/>
      <c r="IJM76" s="243"/>
      <c r="IJN76" s="243"/>
      <c r="IJO76" s="243"/>
      <c r="IJP76" s="243"/>
      <c r="IJQ76" s="243"/>
      <c r="IJR76" s="243"/>
      <c r="IJS76" s="243"/>
      <c r="IJT76" s="243"/>
      <c r="IJU76" s="243"/>
      <c r="IJV76" s="243"/>
      <c r="IJW76" s="243"/>
      <c r="IJX76" s="243"/>
      <c r="IJY76" s="243"/>
      <c r="IJZ76" s="243"/>
      <c r="IKA76" s="243"/>
      <c r="IKB76" s="243"/>
      <c r="IKC76" s="243"/>
      <c r="IKD76" s="243"/>
      <c r="IKE76" s="243"/>
      <c r="IKF76" s="243"/>
      <c r="IKG76" s="243"/>
      <c r="IKH76" s="243"/>
      <c r="IKI76" s="243"/>
      <c r="IKJ76" s="243"/>
      <c r="IKK76" s="243"/>
      <c r="IKL76" s="243"/>
      <c r="IKM76" s="243"/>
      <c r="IKN76" s="243"/>
      <c r="IKO76" s="243"/>
      <c r="IKP76" s="243"/>
      <c r="IKQ76" s="243"/>
      <c r="IKR76" s="243"/>
      <c r="IKS76" s="243"/>
      <c r="IKT76" s="243"/>
      <c r="IKU76" s="243"/>
      <c r="IKV76" s="243"/>
      <c r="IKW76" s="243"/>
      <c r="IKX76" s="243"/>
      <c r="IKY76" s="243"/>
      <c r="IKZ76" s="243"/>
      <c r="ILA76" s="243"/>
      <c r="ILB76" s="243"/>
      <c r="ILC76" s="243"/>
      <c r="ILD76" s="243"/>
      <c r="ILE76" s="243"/>
      <c r="ILF76" s="243"/>
      <c r="ILG76" s="243"/>
      <c r="ILH76" s="243"/>
      <c r="ILI76" s="243"/>
      <c r="ILJ76" s="243"/>
      <c r="ILK76" s="243"/>
      <c r="ILL76" s="243"/>
      <c r="ILM76" s="243"/>
      <c r="ILN76" s="243"/>
      <c r="ILO76" s="243"/>
      <c r="ILP76" s="243"/>
      <c r="ILQ76" s="243"/>
      <c r="ILR76" s="243"/>
      <c r="ILS76" s="243"/>
      <c r="ILT76" s="243"/>
      <c r="ILU76" s="243"/>
      <c r="ILV76" s="243"/>
      <c r="ILW76" s="243"/>
      <c r="ILX76" s="243"/>
      <c r="ILY76" s="243"/>
      <c r="ILZ76" s="243"/>
      <c r="IMA76" s="243"/>
      <c r="IMB76" s="243"/>
      <c r="IMC76" s="243"/>
      <c r="IMD76" s="243"/>
      <c r="IME76" s="243"/>
      <c r="IMF76" s="243"/>
      <c r="IMG76" s="243"/>
      <c r="IMH76" s="243"/>
      <c r="IMI76" s="243"/>
      <c r="IMJ76" s="243"/>
      <c r="IMK76" s="243"/>
      <c r="IML76" s="243"/>
      <c r="IMM76" s="243"/>
      <c r="IMN76" s="243"/>
      <c r="IMO76" s="243"/>
      <c r="IMP76" s="243"/>
      <c r="IMQ76" s="243"/>
      <c r="IMR76" s="243"/>
      <c r="IMS76" s="243"/>
      <c r="IMT76" s="243"/>
      <c r="IMU76" s="243"/>
      <c r="IMV76" s="243"/>
      <c r="IMW76" s="243"/>
      <c r="IMX76" s="243"/>
      <c r="IMY76" s="243"/>
      <c r="IMZ76" s="243"/>
      <c r="INA76" s="243"/>
      <c r="INB76" s="243"/>
      <c r="INC76" s="243"/>
      <c r="IND76" s="243"/>
      <c r="INE76" s="243"/>
      <c r="INF76" s="243"/>
      <c r="ING76" s="243"/>
      <c r="INH76" s="243"/>
      <c r="INI76" s="243"/>
      <c r="INJ76" s="243"/>
      <c r="INK76" s="243"/>
      <c r="INL76" s="243"/>
      <c r="INM76" s="243"/>
      <c r="INN76" s="243"/>
      <c r="INO76" s="243"/>
      <c r="INP76" s="243"/>
      <c r="INQ76" s="243"/>
      <c r="INR76" s="243"/>
      <c r="INS76" s="243"/>
      <c r="INT76" s="243"/>
      <c r="INU76" s="243"/>
      <c r="INV76" s="243"/>
      <c r="INW76" s="243"/>
      <c r="INX76" s="243"/>
      <c r="INY76" s="243"/>
      <c r="INZ76" s="243"/>
      <c r="IOA76" s="243"/>
      <c r="IOB76" s="243"/>
      <c r="IOC76" s="243"/>
      <c r="IOD76" s="243"/>
      <c r="IOE76" s="243"/>
      <c r="IOF76" s="243"/>
      <c r="IOG76" s="243"/>
      <c r="IOH76" s="243"/>
      <c r="IOI76" s="243"/>
      <c r="IOJ76" s="243"/>
      <c r="IOK76" s="243"/>
      <c r="IOL76" s="243"/>
      <c r="IOM76" s="243"/>
      <c r="ION76" s="243"/>
      <c r="IOO76" s="243"/>
      <c r="IOP76" s="243"/>
      <c r="IOQ76" s="243"/>
      <c r="IOR76" s="243"/>
      <c r="IOS76" s="243"/>
      <c r="IOT76" s="243"/>
      <c r="IOU76" s="243"/>
      <c r="IOV76" s="243"/>
      <c r="IOW76" s="243"/>
      <c r="IOX76" s="243"/>
      <c r="IOY76" s="243"/>
      <c r="IOZ76" s="243"/>
      <c r="IPA76" s="243"/>
      <c r="IPB76" s="243"/>
      <c r="IPC76" s="243"/>
      <c r="IPD76" s="243"/>
      <c r="IPE76" s="243"/>
      <c r="IPF76" s="243"/>
      <c r="IPG76" s="243"/>
      <c r="IPH76" s="243"/>
      <c r="IPI76" s="243"/>
      <c r="IPJ76" s="243"/>
      <c r="IPK76" s="243"/>
      <c r="IPL76" s="243"/>
      <c r="IPM76" s="243"/>
      <c r="IPN76" s="243"/>
      <c r="IPO76" s="243"/>
      <c r="IPP76" s="243"/>
      <c r="IPQ76" s="243"/>
      <c r="IPR76" s="243"/>
      <c r="IPS76" s="243"/>
      <c r="IPT76" s="243"/>
      <c r="IPU76" s="243"/>
      <c r="IPV76" s="243"/>
      <c r="IPW76" s="243"/>
      <c r="IPX76" s="243"/>
      <c r="IPY76" s="243"/>
      <c r="IPZ76" s="243"/>
      <c r="IQA76" s="243"/>
      <c r="IQB76" s="243"/>
      <c r="IQC76" s="243"/>
      <c r="IQD76" s="243"/>
      <c r="IQE76" s="243"/>
      <c r="IQF76" s="243"/>
      <c r="IQG76" s="243"/>
      <c r="IQH76" s="243"/>
      <c r="IQI76" s="243"/>
      <c r="IQJ76" s="243"/>
      <c r="IQK76" s="243"/>
      <c r="IQL76" s="243"/>
      <c r="IQM76" s="243"/>
      <c r="IQN76" s="243"/>
      <c r="IQO76" s="243"/>
      <c r="IQP76" s="243"/>
      <c r="IQQ76" s="243"/>
      <c r="IQR76" s="243"/>
      <c r="IQS76" s="243"/>
      <c r="IQT76" s="243"/>
      <c r="IQU76" s="243"/>
      <c r="IQV76" s="243"/>
      <c r="IQW76" s="243"/>
      <c r="IQX76" s="243"/>
      <c r="IQY76" s="243"/>
      <c r="IQZ76" s="243"/>
      <c r="IRA76" s="243"/>
      <c r="IRB76" s="243"/>
      <c r="IRC76" s="243"/>
      <c r="IRD76" s="243"/>
      <c r="IRE76" s="243"/>
      <c r="IRF76" s="243"/>
      <c r="IRG76" s="243"/>
      <c r="IRH76" s="243"/>
      <c r="IRI76" s="243"/>
      <c r="IRJ76" s="243"/>
      <c r="IRK76" s="243"/>
      <c r="IRL76" s="243"/>
      <c r="IRM76" s="243"/>
      <c r="IRN76" s="243"/>
      <c r="IRO76" s="243"/>
      <c r="IRP76" s="243"/>
      <c r="IRQ76" s="243"/>
      <c r="IRR76" s="243"/>
      <c r="IRS76" s="243"/>
      <c r="IRT76" s="243"/>
      <c r="IRU76" s="243"/>
      <c r="IRV76" s="243"/>
      <c r="IRW76" s="243"/>
      <c r="IRX76" s="243"/>
      <c r="IRY76" s="243"/>
      <c r="IRZ76" s="243"/>
      <c r="ISA76" s="243"/>
      <c r="ISB76" s="243"/>
      <c r="ISC76" s="243"/>
      <c r="ISD76" s="243"/>
      <c r="ISE76" s="243"/>
      <c r="ISF76" s="243"/>
      <c r="ISG76" s="243"/>
      <c r="ISH76" s="243"/>
      <c r="ISI76" s="243"/>
      <c r="ISJ76" s="243"/>
      <c r="ISK76" s="243"/>
      <c r="ISL76" s="243"/>
      <c r="ISM76" s="243"/>
      <c r="ISN76" s="243"/>
      <c r="ISO76" s="243"/>
      <c r="ISP76" s="243"/>
      <c r="ISQ76" s="243"/>
      <c r="ISR76" s="243"/>
      <c r="ISS76" s="243"/>
      <c r="IST76" s="243"/>
      <c r="ISU76" s="243"/>
      <c r="ISV76" s="243"/>
      <c r="ISW76" s="243"/>
      <c r="ISX76" s="243"/>
      <c r="ISY76" s="243"/>
      <c r="ISZ76" s="243"/>
      <c r="ITA76" s="243"/>
      <c r="ITB76" s="243"/>
      <c r="ITC76" s="243"/>
      <c r="ITD76" s="243"/>
      <c r="ITE76" s="243"/>
      <c r="ITF76" s="243"/>
      <c r="ITG76" s="243"/>
      <c r="ITH76" s="243"/>
      <c r="ITI76" s="243"/>
      <c r="ITJ76" s="243"/>
      <c r="ITK76" s="243"/>
      <c r="ITL76" s="243"/>
      <c r="ITM76" s="243"/>
      <c r="ITN76" s="243"/>
      <c r="ITO76" s="243"/>
      <c r="ITP76" s="243"/>
      <c r="ITQ76" s="243"/>
      <c r="ITR76" s="243"/>
      <c r="ITS76" s="243"/>
      <c r="ITT76" s="243"/>
      <c r="ITU76" s="243"/>
      <c r="ITV76" s="243"/>
      <c r="ITW76" s="243"/>
      <c r="ITX76" s="243"/>
      <c r="ITY76" s="243"/>
      <c r="ITZ76" s="243"/>
      <c r="IUA76" s="243"/>
      <c r="IUB76" s="243"/>
      <c r="IUC76" s="243"/>
      <c r="IUD76" s="243"/>
      <c r="IUE76" s="243"/>
      <c r="IUF76" s="243"/>
      <c r="IUG76" s="243"/>
      <c r="IUH76" s="243"/>
      <c r="IUI76" s="243"/>
      <c r="IUJ76" s="243"/>
      <c r="IUK76" s="243"/>
      <c r="IUL76" s="243"/>
      <c r="IUM76" s="243"/>
      <c r="IUN76" s="243"/>
      <c r="IUO76" s="243"/>
      <c r="IUP76" s="243"/>
      <c r="IUQ76" s="243"/>
      <c r="IUR76" s="243"/>
      <c r="IUS76" s="243"/>
      <c r="IUT76" s="243"/>
      <c r="IUU76" s="243"/>
      <c r="IUV76" s="243"/>
      <c r="IUW76" s="243"/>
      <c r="IUX76" s="243"/>
      <c r="IUY76" s="243"/>
      <c r="IUZ76" s="243"/>
      <c r="IVA76" s="243"/>
      <c r="IVB76" s="243"/>
      <c r="IVC76" s="243"/>
      <c r="IVD76" s="243"/>
      <c r="IVE76" s="243"/>
      <c r="IVF76" s="243"/>
      <c r="IVG76" s="243"/>
      <c r="IVH76" s="243"/>
      <c r="IVI76" s="243"/>
      <c r="IVJ76" s="243"/>
      <c r="IVK76" s="243"/>
      <c r="IVL76" s="243"/>
      <c r="IVM76" s="243"/>
      <c r="IVN76" s="243"/>
      <c r="IVO76" s="243"/>
      <c r="IVP76" s="243"/>
      <c r="IVQ76" s="243"/>
      <c r="IVR76" s="243"/>
      <c r="IVS76" s="243"/>
      <c r="IVT76" s="243"/>
      <c r="IVU76" s="243"/>
      <c r="IVV76" s="243"/>
      <c r="IVW76" s="243"/>
      <c r="IVX76" s="243"/>
      <c r="IVY76" s="243"/>
      <c r="IVZ76" s="243"/>
      <c r="IWA76" s="243"/>
      <c r="IWB76" s="243"/>
      <c r="IWC76" s="243"/>
      <c r="IWD76" s="243"/>
      <c r="IWE76" s="243"/>
      <c r="IWF76" s="243"/>
      <c r="IWG76" s="243"/>
      <c r="IWH76" s="243"/>
      <c r="IWI76" s="243"/>
      <c r="IWJ76" s="243"/>
      <c r="IWK76" s="243"/>
      <c r="IWL76" s="243"/>
      <c r="IWM76" s="243"/>
      <c r="IWN76" s="243"/>
      <c r="IWO76" s="243"/>
      <c r="IWP76" s="243"/>
      <c r="IWQ76" s="243"/>
      <c r="IWR76" s="243"/>
      <c r="IWS76" s="243"/>
      <c r="IWT76" s="243"/>
      <c r="IWU76" s="243"/>
      <c r="IWV76" s="243"/>
      <c r="IWW76" s="243"/>
      <c r="IWX76" s="243"/>
      <c r="IWY76" s="243"/>
      <c r="IWZ76" s="243"/>
      <c r="IXA76" s="243"/>
      <c r="IXB76" s="243"/>
      <c r="IXC76" s="243"/>
      <c r="IXD76" s="243"/>
      <c r="IXE76" s="243"/>
      <c r="IXF76" s="243"/>
      <c r="IXG76" s="243"/>
      <c r="IXH76" s="243"/>
      <c r="IXI76" s="243"/>
      <c r="IXJ76" s="243"/>
      <c r="IXK76" s="243"/>
      <c r="IXL76" s="243"/>
      <c r="IXM76" s="243"/>
      <c r="IXN76" s="243"/>
      <c r="IXO76" s="243"/>
      <c r="IXP76" s="243"/>
      <c r="IXQ76" s="243"/>
      <c r="IXR76" s="243"/>
      <c r="IXS76" s="243"/>
      <c r="IXT76" s="243"/>
      <c r="IXU76" s="243"/>
      <c r="IXV76" s="243"/>
      <c r="IXW76" s="243"/>
      <c r="IXX76" s="243"/>
      <c r="IXY76" s="243"/>
      <c r="IXZ76" s="243"/>
      <c r="IYA76" s="243"/>
      <c r="IYB76" s="243"/>
      <c r="IYC76" s="243"/>
      <c r="IYD76" s="243"/>
      <c r="IYE76" s="243"/>
      <c r="IYF76" s="243"/>
      <c r="IYG76" s="243"/>
      <c r="IYH76" s="243"/>
      <c r="IYI76" s="243"/>
      <c r="IYJ76" s="243"/>
      <c r="IYK76" s="243"/>
      <c r="IYL76" s="243"/>
      <c r="IYM76" s="243"/>
      <c r="IYN76" s="243"/>
      <c r="IYO76" s="243"/>
      <c r="IYP76" s="243"/>
      <c r="IYQ76" s="243"/>
      <c r="IYR76" s="243"/>
      <c r="IYS76" s="243"/>
      <c r="IYT76" s="243"/>
      <c r="IYU76" s="243"/>
      <c r="IYV76" s="243"/>
      <c r="IYW76" s="243"/>
      <c r="IYX76" s="243"/>
      <c r="IYY76" s="243"/>
      <c r="IYZ76" s="243"/>
      <c r="IZA76" s="243"/>
      <c r="IZB76" s="243"/>
      <c r="IZC76" s="243"/>
      <c r="IZD76" s="243"/>
      <c r="IZE76" s="243"/>
      <c r="IZF76" s="243"/>
      <c r="IZG76" s="243"/>
      <c r="IZH76" s="243"/>
      <c r="IZI76" s="243"/>
      <c r="IZJ76" s="243"/>
      <c r="IZK76" s="243"/>
      <c r="IZL76" s="243"/>
      <c r="IZM76" s="243"/>
      <c r="IZN76" s="243"/>
      <c r="IZO76" s="243"/>
      <c r="IZP76" s="243"/>
      <c r="IZQ76" s="243"/>
      <c r="IZR76" s="243"/>
      <c r="IZS76" s="243"/>
      <c r="IZT76" s="243"/>
      <c r="IZU76" s="243"/>
      <c r="IZV76" s="243"/>
      <c r="IZW76" s="243"/>
      <c r="IZX76" s="243"/>
      <c r="IZY76" s="243"/>
      <c r="IZZ76" s="243"/>
      <c r="JAA76" s="243"/>
      <c r="JAB76" s="243"/>
      <c r="JAC76" s="243"/>
      <c r="JAD76" s="243"/>
      <c r="JAE76" s="243"/>
      <c r="JAF76" s="243"/>
      <c r="JAG76" s="243"/>
      <c r="JAH76" s="243"/>
      <c r="JAI76" s="243"/>
      <c r="JAJ76" s="243"/>
      <c r="JAK76" s="243"/>
      <c r="JAL76" s="243"/>
      <c r="JAM76" s="243"/>
      <c r="JAN76" s="243"/>
      <c r="JAO76" s="243"/>
      <c r="JAP76" s="243"/>
      <c r="JAQ76" s="243"/>
      <c r="JAR76" s="243"/>
      <c r="JAS76" s="243"/>
      <c r="JAT76" s="243"/>
      <c r="JAU76" s="243"/>
      <c r="JAV76" s="243"/>
      <c r="JAW76" s="243"/>
      <c r="JAX76" s="243"/>
      <c r="JAY76" s="243"/>
      <c r="JAZ76" s="243"/>
      <c r="JBA76" s="243"/>
      <c r="JBB76" s="243"/>
      <c r="JBC76" s="243"/>
      <c r="JBD76" s="243"/>
      <c r="JBE76" s="243"/>
      <c r="JBF76" s="243"/>
      <c r="JBG76" s="243"/>
      <c r="JBH76" s="243"/>
      <c r="JBI76" s="243"/>
      <c r="JBJ76" s="243"/>
      <c r="JBK76" s="243"/>
      <c r="JBL76" s="243"/>
      <c r="JBM76" s="243"/>
      <c r="JBN76" s="243"/>
      <c r="JBO76" s="243"/>
      <c r="JBP76" s="243"/>
      <c r="JBQ76" s="243"/>
      <c r="JBR76" s="243"/>
      <c r="JBS76" s="243"/>
      <c r="JBT76" s="243"/>
      <c r="JBU76" s="243"/>
      <c r="JBV76" s="243"/>
      <c r="JBW76" s="243"/>
      <c r="JBX76" s="243"/>
      <c r="JBY76" s="243"/>
      <c r="JBZ76" s="243"/>
      <c r="JCA76" s="243"/>
      <c r="JCB76" s="243"/>
      <c r="JCC76" s="243"/>
      <c r="JCD76" s="243"/>
      <c r="JCE76" s="243"/>
      <c r="JCF76" s="243"/>
      <c r="JCG76" s="243"/>
      <c r="JCH76" s="243"/>
      <c r="JCI76" s="243"/>
      <c r="JCJ76" s="243"/>
      <c r="JCK76" s="243"/>
      <c r="JCL76" s="243"/>
      <c r="JCM76" s="243"/>
      <c r="JCN76" s="243"/>
      <c r="JCO76" s="243"/>
      <c r="JCP76" s="243"/>
      <c r="JCQ76" s="243"/>
      <c r="JCR76" s="243"/>
      <c r="JCS76" s="243"/>
      <c r="JCT76" s="243"/>
      <c r="JCU76" s="243"/>
      <c r="JCV76" s="243"/>
      <c r="JCW76" s="243"/>
      <c r="JCX76" s="243"/>
      <c r="JCY76" s="243"/>
      <c r="JCZ76" s="243"/>
      <c r="JDA76" s="243"/>
      <c r="JDB76" s="243"/>
      <c r="JDC76" s="243"/>
      <c r="JDD76" s="243"/>
      <c r="JDE76" s="243"/>
      <c r="JDF76" s="243"/>
      <c r="JDG76" s="243"/>
      <c r="JDH76" s="243"/>
      <c r="JDI76" s="243"/>
      <c r="JDJ76" s="243"/>
      <c r="JDK76" s="243"/>
      <c r="JDL76" s="243"/>
      <c r="JDM76" s="243"/>
      <c r="JDN76" s="243"/>
      <c r="JDO76" s="243"/>
      <c r="JDP76" s="243"/>
      <c r="JDQ76" s="243"/>
      <c r="JDR76" s="243"/>
      <c r="JDS76" s="243"/>
      <c r="JDT76" s="243"/>
      <c r="JDU76" s="243"/>
      <c r="JDV76" s="243"/>
      <c r="JDW76" s="243"/>
      <c r="JDX76" s="243"/>
      <c r="JDY76" s="243"/>
      <c r="JDZ76" s="243"/>
      <c r="JEA76" s="243"/>
      <c r="JEB76" s="243"/>
      <c r="JEC76" s="243"/>
      <c r="JED76" s="243"/>
      <c r="JEE76" s="243"/>
      <c r="JEF76" s="243"/>
      <c r="JEG76" s="243"/>
      <c r="JEH76" s="243"/>
      <c r="JEI76" s="243"/>
      <c r="JEJ76" s="243"/>
      <c r="JEK76" s="243"/>
      <c r="JEL76" s="243"/>
      <c r="JEM76" s="243"/>
      <c r="JEN76" s="243"/>
      <c r="JEO76" s="243"/>
      <c r="JEP76" s="243"/>
      <c r="JEQ76" s="243"/>
      <c r="JER76" s="243"/>
      <c r="JES76" s="243"/>
      <c r="JET76" s="243"/>
      <c r="JEU76" s="243"/>
      <c r="JEV76" s="243"/>
      <c r="JEW76" s="243"/>
      <c r="JEX76" s="243"/>
      <c r="JEY76" s="243"/>
      <c r="JEZ76" s="243"/>
      <c r="JFA76" s="243"/>
      <c r="JFB76" s="243"/>
      <c r="JFC76" s="243"/>
      <c r="JFD76" s="243"/>
      <c r="JFE76" s="243"/>
      <c r="JFF76" s="243"/>
      <c r="JFG76" s="243"/>
      <c r="JFH76" s="243"/>
      <c r="JFI76" s="243"/>
      <c r="JFJ76" s="243"/>
      <c r="JFK76" s="243"/>
      <c r="JFL76" s="243"/>
      <c r="JFM76" s="243"/>
      <c r="JFN76" s="243"/>
      <c r="JFO76" s="243"/>
      <c r="JFP76" s="243"/>
      <c r="JFQ76" s="243"/>
      <c r="JFR76" s="243"/>
      <c r="JFS76" s="243"/>
      <c r="JFT76" s="243"/>
      <c r="JFU76" s="243"/>
      <c r="JFV76" s="243"/>
      <c r="JFW76" s="243"/>
      <c r="JFX76" s="243"/>
      <c r="JFY76" s="243"/>
      <c r="JFZ76" s="243"/>
      <c r="JGA76" s="243"/>
      <c r="JGB76" s="243"/>
      <c r="JGC76" s="243"/>
      <c r="JGD76" s="243"/>
      <c r="JGE76" s="243"/>
      <c r="JGF76" s="243"/>
      <c r="JGG76" s="243"/>
      <c r="JGH76" s="243"/>
      <c r="JGI76" s="243"/>
      <c r="JGJ76" s="243"/>
      <c r="JGK76" s="243"/>
      <c r="JGL76" s="243"/>
      <c r="JGM76" s="243"/>
      <c r="JGN76" s="243"/>
      <c r="JGO76" s="243"/>
      <c r="JGP76" s="243"/>
      <c r="JGQ76" s="243"/>
      <c r="JGR76" s="243"/>
      <c r="JGS76" s="243"/>
      <c r="JGT76" s="243"/>
      <c r="JGU76" s="243"/>
      <c r="JGV76" s="243"/>
      <c r="JGW76" s="243"/>
      <c r="JGX76" s="243"/>
      <c r="JGY76" s="243"/>
      <c r="JGZ76" s="243"/>
      <c r="JHA76" s="243"/>
      <c r="JHB76" s="243"/>
      <c r="JHC76" s="243"/>
      <c r="JHD76" s="243"/>
      <c r="JHE76" s="243"/>
      <c r="JHF76" s="243"/>
      <c r="JHG76" s="243"/>
      <c r="JHH76" s="243"/>
      <c r="JHI76" s="243"/>
      <c r="JHJ76" s="243"/>
      <c r="JHK76" s="243"/>
      <c r="JHL76" s="243"/>
      <c r="JHM76" s="243"/>
      <c r="JHN76" s="243"/>
      <c r="JHO76" s="243"/>
      <c r="JHP76" s="243"/>
      <c r="JHQ76" s="243"/>
      <c r="JHR76" s="243"/>
      <c r="JHS76" s="243"/>
      <c r="JHT76" s="243"/>
      <c r="JHU76" s="243"/>
      <c r="JHV76" s="243"/>
      <c r="JHW76" s="243"/>
      <c r="JHX76" s="243"/>
      <c r="JHY76" s="243"/>
      <c r="JHZ76" s="243"/>
      <c r="JIA76" s="243"/>
      <c r="JIB76" s="243"/>
      <c r="JIC76" s="243"/>
      <c r="JID76" s="243"/>
      <c r="JIE76" s="243"/>
      <c r="JIF76" s="243"/>
      <c r="JIG76" s="243"/>
      <c r="JIH76" s="243"/>
      <c r="JII76" s="243"/>
      <c r="JIJ76" s="243"/>
      <c r="JIK76" s="243"/>
      <c r="JIL76" s="243"/>
      <c r="JIM76" s="243"/>
      <c r="JIN76" s="243"/>
      <c r="JIO76" s="243"/>
      <c r="JIP76" s="243"/>
      <c r="JIQ76" s="243"/>
      <c r="JIR76" s="243"/>
      <c r="JIS76" s="243"/>
      <c r="JIT76" s="243"/>
      <c r="JIU76" s="243"/>
      <c r="JIV76" s="243"/>
      <c r="JIW76" s="243"/>
      <c r="JIX76" s="243"/>
      <c r="JIY76" s="243"/>
      <c r="JIZ76" s="243"/>
      <c r="JJA76" s="243"/>
      <c r="JJB76" s="243"/>
      <c r="JJC76" s="243"/>
      <c r="JJD76" s="243"/>
      <c r="JJE76" s="243"/>
      <c r="JJF76" s="243"/>
      <c r="JJG76" s="243"/>
      <c r="JJH76" s="243"/>
      <c r="JJI76" s="243"/>
      <c r="JJJ76" s="243"/>
      <c r="JJK76" s="243"/>
      <c r="JJL76" s="243"/>
      <c r="JJM76" s="243"/>
      <c r="JJN76" s="243"/>
      <c r="JJO76" s="243"/>
      <c r="JJP76" s="243"/>
      <c r="JJQ76" s="243"/>
      <c r="JJR76" s="243"/>
      <c r="JJS76" s="243"/>
      <c r="JJT76" s="243"/>
      <c r="JJU76" s="243"/>
      <c r="JJV76" s="243"/>
      <c r="JJW76" s="243"/>
      <c r="JJX76" s="243"/>
      <c r="JJY76" s="243"/>
      <c r="JJZ76" s="243"/>
      <c r="JKA76" s="243"/>
      <c r="JKB76" s="243"/>
      <c r="JKC76" s="243"/>
      <c r="JKD76" s="243"/>
      <c r="JKE76" s="243"/>
      <c r="JKF76" s="243"/>
      <c r="JKG76" s="243"/>
      <c r="JKH76" s="243"/>
      <c r="JKI76" s="243"/>
      <c r="JKJ76" s="243"/>
      <c r="JKK76" s="243"/>
      <c r="JKL76" s="243"/>
      <c r="JKM76" s="243"/>
      <c r="JKN76" s="243"/>
      <c r="JKO76" s="243"/>
      <c r="JKP76" s="243"/>
      <c r="JKQ76" s="243"/>
      <c r="JKR76" s="243"/>
      <c r="JKS76" s="243"/>
      <c r="JKT76" s="243"/>
      <c r="JKU76" s="243"/>
      <c r="JKV76" s="243"/>
      <c r="JKW76" s="243"/>
      <c r="JKX76" s="243"/>
      <c r="JKY76" s="243"/>
      <c r="JKZ76" s="243"/>
      <c r="JLA76" s="243"/>
      <c r="JLB76" s="243"/>
      <c r="JLC76" s="243"/>
      <c r="JLD76" s="243"/>
      <c r="JLE76" s="243"/>
      <c r="JLF76" s="243"/>
      <c r="JLG76" s="243"/>
      <c r="JLH76" s="243"/>
      <c r="JLI76" s="243"/>
      <c r="JLJ76" s="243"/>
      <c r="JLK76" s="243"/>
      <c r="JLL76" s="243"/>
      <c r="JLM76" s="243"/>
      <c r="JLN76" s="243"/>
      <c r="JLO76" s="243"/>
      <c r="JLP76" s="243"/>
      <c r="JLQ76" s="243"/>
      <c r="JLR76" s="243"/>
      <c r="JLS76" s="243"/>
      <c r="JLT76" s="243"/>
      <c r="JLU76" s="243"/>
      <c r="JLV76" s="243"/>
      <c r="JLW76" s="243"/>
      <c r="JLX76" s="243"/>
      <c r="JLY76" s="243"/>
      <c r="JLZ76" s="243"/>
      <c r="JMA76" s="243"/>
      <c r="JMB76" s="243"/>
      <c r="JMC76" s="243"/>
      <c r="JMD76" s="243"/>
      <c r="JME76" s="243"/>
      <c r="JMF76" s="243"/>
      <c r="JMG76" s="243"/>
      <c r="JMH76" s="243"/>
      <c r="JMI76" s="243"/>
      <c r="JMJ76" s="243"/>
      <c r="JMK76" s="243"/>
      <c r="JML76" s="243"/>
      <c r="JMM76" s="243"/>
      <c r="JMN76" s="243"/>
      <c r="JMO76" s="243"/>
      <c r="JMP76" s="243"/>
      <c r="JMQ76" s="243"/>
      <c r="JMR76" s="243"/>
      <c r="JMS76" s="243"/>
      <c r="JMT76" s="243"/>
      <c r="JMU76" s="243"/>
      <c r="JMV76" s="243"/>
      <c r="JMW76" s="243"/>
      <c r="JMX76" s="243"/>
      <c r="JMY76" s="243"/>
      <c r="JMZ76" s="243"/>
      <c r="JNA76" s="243"/>
      <c r="JNB76" s="243"/>
      <c r="JNC76" s="243"/>
      <c r="JND76" s="243"/>
      <c r="JNE76" s="243"/>
      <c r="JNF76" s="243"/>
      <c r="JNG76" s="243"/>
      <c r="JNH76" s="243"/>
      <c r="JNI76" s="243"/>
      <c r="JNJ76" s="243"/>
      <c r="JNK76" s="243"/>
      <c r="JNL76" s="243"/>
      <c r="JNM76" s="243"/>
      <c r="JNN76" s="243"/>
      <c r="JNO76" s="243"/>
      <c r="JNP76" s="243"/>
      <c r="JNQ76" s="243"/>
      <c r="JNR76" s="243"/>
      <c r="JNS76" s="243"/>
      <c r="JNT76" s="243"/>
      <c r="JNU76" s="243"/>
      <c r="JNV76" s="243"/>
      <c r="JNW76" s="243"/>
      <c r="JNX76" s="243"/>
      <c r="JNY76" s="243"/>
      <c r="JNZ76" s="243"/>
      <c r="JOA76" s="243"/>
      <c r="JOB76" s="243"/>
      <c r="JOC76" s="243"/>
      <c r="JOD76" s="243"/>
      <c r="JOE76" s="243"/>
      <c r="JOF76" s="243"/>
      <c r="JOG76" s="243"/>
      <c r="JOH76" s="243"/>
      <c r="JOI76" s="243"/>
      <c r="JOJ76" s="243"/>
      <c r="JOK76" s="243"/>
      <c r="JOL76" s="243"/>
      <c r="JOM76" s="243"/>
      <c r="JON76" s="243"/>
      <c r="JOO76" s="243"/>
      <c r="JOP76" s="243"/>
      <c r="JOQ76" s="243"/>
      <c r="JOR76" s="243"/>
      <c r="JOS76" s="243"/>
      <c r="JOT76" s="243"/>
      <c r="JOU76" s="243"/>
      <c r="JOV76" s="243"/>
      <c r="JOW76" s="243"/>
      <c r="JOX76" s="243"/>
      <c r="JOY76" s="243"/>
      <c r="JOZ76" s="243"/>
      <c r="JPA76" s="243"/>
      <c r="JPB76" s="243"/>
      <c r="JPC76" s="243"/>
      <c r="JPD76" s="243"/>
      <c r="JPE76" s="243"/>
      <c r="JPF76" s="243"/>
      <c r="JPG76" s="243"/>
      <c r="JPH76" s="243"/>
      <c r="JPI76" s="243"/>
      <c r="JPJ76" s="243"/>
      <c r="JPK76" s="243"/>
      <c r="JPL76" s="243"/>
      <c r="JPM76" s="243"/>
      <c r="JPN76" s="243"/>
      <c r="JPO76" s="243"/>
      <c r="JPP76" s="243"/>
      <c r="JPQ76" s="243"/>
      <c r="JPR76" s="243"/>
      <c r="JPS76" s="243"/>
      <c r="JPT76" s="243"/>
      <c r="JPU76" s="243"/>
      <c r="JPV76" s="243"/>
      <c r="JPW76" s="243"/>
      <c r="JPX76" s="243"/>
      <c r="JPY76" s="243"/>
      <c r="JPZ76" s="243"/>
      <c r="JQA76" s="243"/>
      <c r="JQB76" s="243"/>
      <c r="JQC76" s="243"/>
      <c r="JQD76" s="243"/>
      <c r="JQE76" s="243"/>
      <c r="JQF76" s="243"/>
      <c r="JQG76" s="243"/>
      <c r="JQH76" s="243"/>
      <c r="JQI76" s="243"/>
      <c r="JQJ76" s="243"/>
      <c r="JQK76" s="243"/>
      <c r="JQL76" s="243"/>
      <c r="JQM76" s="243"/>
      <c r="JQN76" s="243"/>
      <c r="JQO76" s="243"/>
      <c r="JQP76" s="243"/>
      <c r="JQQ76" s="243"/>
      <c r="JQR76" s="243"/>
      <c r="JQS76" s="243"/>
      <c r="JQT76" s="243"/>
      <c r="JQU76" s="243"/>
      <c r="JQV76" s="243"/>
      <c r="JQW76" s="243"/>
      <c r="JQX76" s="243"/>
      <c r="JQY76" s="243"/>
      <c r="JQZ76" s="243"/>
      <c r="JRA76" s="243"/>
      <c r="JRB76" s="243"/>
      <c r="JRC76" s="243"/>
      <c r="JRD76" s="243"/>
      <c r="JRE76" s="243"/>
      <c r="JRF76" s="243"/>
      <c r="JRG76" s="243"/>
      <c r="JRH76" s="243"/>
      <c r="JRI76" s="243"/>
      <c r="JRJ76" s="243"/>
      <c r="JRK76" s="243"/>
      <c r="JRL76" s="243"/>
      <c r="JRM76" s="243"/>
      <c r="JRN76" s="243"/>
      <c r="JRO76" s="243"/>
      <c r="JRP76" s="243"/>
      <c r="JRQ76" s="243"/>
      <c r="JRR76" s="243"/>
      <c r="JRS76" s="243"/>
      <c r="JRT76" s="243"/>
      <c r="JRU76" s="243"/>
      <c r="JRV76" s="243"/>
      <c r="JRW76" s="243"/>
      <c r="JRX76" s="243"/>
      <c r="JRY76" s="243"/>
      <c r="JRZ76" s="243"/>
      <c r="JSA76" s="243"/>
      <c r="JSB76" s="243"/>
      <c r="JSC76" s="243"/>
      <c r="JSD76" s="243"/>
      <c r="JSE76" s="243"/>
      <c r="JSF76" s="243"/>
      <c r="JSG76" s="243"/>
      <c r="JSH76" s="243"/>
      <c r="JSI76" s="243"/>
      <c r="JSJ76" s="243"/>
      <c r="JSK76" s="243"/>
      <c r="JSL76" s="243"/>
      <c r="JSM76" s="243"/>
      <c r="JSN76" s="243"/>
      <c r="JSO76" s="243"/>
      <c r="JSP76" s="243"/>
      <c r="JSQ76" s="243"/>
      <c r="JSR76" s="243"/>
      <c r="JSS76" s="243"/>
      <c r="JST76" s="243"/>
      <c r="JSU76" s="243"/>
      <c r="JSV76" s="243"/>
      <c r="JSW76" s="243"/>
      <c r="JSX76" s="243"/>
      <c r="JSY76" s="243"/>
      <c r="JSZ76" s="243"/>
      <c r="JTA76" s="243"/>
      <c r="JTB76" s="243"/>
      <c r="JTC76" s="243"/>
      <c r="JTD76" s="243"/>
      <c r="JTE76" s="243"/>
      <c r="JTF76" s="243"/>
      <c r="JTG76" s="243"/>
      <c r="JTH76" s="243"/>
      <c r="JTI76" s="243"/>
      <c r="JTJ76" s="243"/>
      <c r="JTK76" s="243"/>
      <c r="JTL76" s="243"/>
      <c r="JTM76" s="243"/>
      <c r="JTN76" s="243"/>
      <c r="JTO76" s="243"/>
      <c r="JTP76" s="243"/>
      <c r="JTQ76" s="243"/>
      <c r="JTR76" s="243"/>
      <c r="JTS76" s="243"/>
      <c r="JTT76" s="243"/>
      <c r="JTU76" s="243"/>
      <c r="JTV76" s="243"/>
      <c r="JTW76" s="243"/>
      <c r="JTX76" s="243"/>
      <c r="JTY76" s="243"/>
      <c r="JTZ76" s="243"/>
      <c r="JUA76" s="243"/>
      <c r="JUB76" s="243"/>
      <c r="JUC76" s="243"/>
      <c r="JUD76" s="243"/>
      <c r="JUE76" s="243"/>
      <c r="JUF76" s="243"/>
      <c r="JUG76" s="243"/>
      <c r="JUH76" s="243"/>
      <c r="JUI76" s="243"/>
      <c r="JUJ76" s="243"/>
      <c r="JUK76" s="243"/>
      <c r="JUL76" s="243"/>
      <c r="JUM76" s="243"/>
      <c r="JUN76" s="243"/>
      <c r="JUO76" s="243"/>
      <c r="JUP76" s="243"/>
      <c r="JUQ76" s="243"/>
      <c r="JUR76" s="243"/>
      <c r="JUS76" s="243"/>
      <c r="JUT76" s="243"/>
      <c r="JUU76" s="243"/>
      <c r="JUV76" s="243"/>
      <c r="JUW76" s="243"/>
      <c r="JUX76" s="243"/>
      <c r="JUY76" s="243"/>
      <c r="JUZ76" s="243"/>
      <c r="JVA76" s="243"/>
      <c r="JVB76" s="243"/>
      <c r="JVC76" s="243"/>
      <c r="JVD76" s="243"/>
      <c r="JVE76" s="243"/>
      <c r="JVF76" s="243"/>
      <c r="JVG76" s="243"/>
      <c r="JVH76" s="243"/>
      <c r="JVI76" s="243"/>
      <c r="JVJ76" s="243"/>
      <c r="JVK76" s="243"/>
      <c r="JVL76" s="243"/>
      <c r="JVM76" s="243"/>
      <c r="JVN76" s="243"/>
      <c r="JVO76" s="243"/>
      <c r="JVP76" s="243"/>
      <c r="JVQ76" s="243"/>
      <c r="JVR76" s="243"/>
      <c r="JVS76" s="243"/>
      <c r="JVT76" s="243"/>
      <c r="JVU76" s="243"/>
      <c r="JVV76" s="243"/>
      <c r="JVW76" s="243"/>
      <c r="JVX76" s="243"/>
      <c r="JVY76" s="243"/>
      <c r="JVZ76" s="243"/>
      <c r="JWA76" s="243"/>
      <c r="JWB76" s="243"/>
      <c r="JWC76" s="243"/>
      <c r="JWD76" s="243"/>
      <c r="JWE76" s="243"/>
      <c r="JWF76" s="243"/>
      <c r="JWG76" s="243"/>
      <c r="JWH76" s="243"/>
      <c r="JWI76" s="243"/>
      <c r="JWJ76" s="243"/>
      <c r="JWK76" s="243"/>
      <c r="JWL76" s="243"/>
      <c r="JWM76" s="243"/>
      <c r="JWN76" s="243"/>
      <c r="JWO76" s="243"/>
      <c r="JWP76" s="243"/>
      <c r="JWQ76" s="243"/>
      <c r="JWR76" s="243"/>
      <c r="JWS76" s="243"/>
      <c r="JWT76" s="243"/>
      <c r="JWU76" s="243"/>
      <c r="JWV76" s="243"/>
      <c r="JWW76" s="243"/>
      <c r="JWX76" s="243"/>
      <c r="JWY76" s="243"/>
      <c r="JWZ76" s="243"/>
      <c r="JXA76" s="243"/>
      <c r="JXB76" s="243"/>
      <c r="JXC76" s="243"/>
      <c r="JXD76" s="243"/>
      <c r="JXE76" s="243"/>
      <c r="JXF76" s="243"/>
      <c r="JXG76" s="243"/>
      <c r="JXH76" s="243"/>
      <c r="JXI76" s="243"/>
      <c r="JXJ76" s="243"/>
      <c r="JXK76" s="243"/>
      <c r="JXL76" s="243"/>
      <c r="JXM76" s="243"/>
      <c r="JXN76" s="243"/>
      <c r="JXO76" s="243"/>
      <c r="JXP76" s="243"/>
      <c r="JXQ76" s="243"/>
      <c r="JXR76" s="243"/>
      <c r="JXS76" s="243"/>
      <c r="JXT76" s="243"/>
      <c r="JXU76" s="243"/>
      <c r="JXV76" s="243"/>
      <c r="JXW76" s="243"/>
      <c r="JXX76" s="243"/>
      <c r="JXY76" s="243"/>
      <c r="JXZ76" s="243"/>
      <c r="JYA76" s="243"/>
      <c r="JYB76" s="243"/>
      <c r="JYC76" s="243"/>
      <c r="JYD76" s="243"/>
      <c r="JYE76" s="243"/>
      <c r="JYF76" s="243"/>
      <c r="JYG76" s="243"/>
      <c r="JYH76" s="243"/>
      <c r="JYI76" s="243"/>
      <c r="JYJ76" s="243"/>
      <c r="JYK76" s="243"/>
      <c r="JYL76" s="243"/>
      <c r="JYM76" s="243"/>
      <c r="JYN76" s="243"/>
      <c r="JYO76" s="243"/>
      <c r="JYP76" s="243"/>
      <c r="JYQ76" s="243"/>
      <c r="JYR76" s="243"/>
      <c r="JYS76" s="243"/>
      <c r="JYT76" s="243"/>
      <c r="JYU76" s="243"/>
      <c r="JYV76" s="243"/>
      <c r="JYW76" s="243"/>
      <c r="JYX76" s="243"/>
      <c r="JYY76" s="243"/>
      <c r="JYZ76" s="243"/>
      <c r="JZA76" s="243"/>
      <c r="JZB76" s="243"/>
      <c r="JZC76" s="243"/>
      <c r="JZD76" s="243"/>
      <c r="JZE76" s="243"/>
      <c r="JZF76" s="243"/>
      <c r="JZG76" s="243"/>
      <c r="JZH76" s="243"/>
      <c r="JZI76" s="243"/>
      <c r="JZJ76" s="243"/>
      <c r="JZK76" s="243"/>
      <c r="JZL76" s="243"/>
      <c r="JZM76" s="243"/>
      <c r="JZN76" s="243"/>
      <c r="JZO76" s="243"/>
      <c r="JZP76" s="243"/>
      <c r="JZQ76" s="243"/>
      <c r="JZR76" s="243"/>
      <c r="JZS76" s="243"/>
      <c r="JZT76" s="243"/>
      <c r="JZU76" s="243"/>
      <c r="JZV76" s="243"/>
      <c r="JZW76" s="243"/>
      <c r="JZX76" s="243"/>
      <c r="JZY76" s="243"/>
      <c r="JZZ76" s="243"/>
      <c r="KAA76" s="243"/>
      <c r="KAB76" s="243"/>
      <c r="KAC76" s="243"/>
      <c r="KAD76" s="243"/>
      <c r="KAE76" s="243"/>
      <c r="KAF76" s="243"/>
      <c r="KAG76" s="243"/>
      <c r="KAH76" s="243"/>
      <c r="KAI76" s="243"/>
      <c r="KAJ76" s="243"/>
      <c r="KAK76" s="243"/>
      <c r="KAL76" s="243"/>
      <c r="KAM76" s="243"/>
      <c r="KAN76" s="243"/>
      <c r="KAO76" s="243"/>
      <c r="KAP76" s="243"/>
      <c r="KAQ76" s="243"/>
      <c r="KAR76" s="243"/>
      <c r="KAS76" s="243"/>
      <c r="KAT76" s="243"/>
      <c r="KAU76" s="243"/>
      <c r="KAV76" s="243"/>
      <c r="KAW76" s="243"/>
      <c r="KAX76" s="243"/>
      <c r="KAY76" s="243"/>
      <c r="KAZ76" s="243"/>
      <c r="KBA76" s="243"/>
      <c r="KBB76" s="243"/>
      <c r="KBC76" s="243"/>
      <c r="KBD76" s="243"/>
      <c r="KBE76" s="243"/>
      <c r="KBF76" s="243"/>
      <c r="KBG76" s="243"/>
      <c r="KBH76" s="243"/>
      <c r="KBI76" s="243"/>
      <c r="KBJ76" s="243"/>
      <c r="KBK76" s="243"/>
      <c r="KBL76" s="243"/>
      <c r="KBM76" s="243"/>
      <c r="KBN76" s="243"/>
      <c r="KBO76" s="243"/>
      <c r="KBP76" s="243"/>
      <c r="KBQ76" s="243"/>
      <c r="KBR76" s="243"/>
      <c r="KBS76" s="243"/>
      <c r="KBT76" s="243"/>
      <c r="KBU76" s="243"/>
      <c r="KBV76" s="243"/>
      <c r="KBW76" s="243"/>
      <c r="KBX76" s="243"/>
      <c r="KBY76" s="243"/>
      <c r="KBZ76" s="243"/>
      <c r="KCA76" s="243"/>
      <c r="KCB76" s="243"/>
      <c r="KCC76" s="243"/>
      <c r="KCD76" s="243"/>
      <c r="KCE76" s="243"/>
      <c r="KCF76" s="243"/>
      <c r="KCG76" s="243"/>
      <c r="KCH76" s="243"/>
      <c r="KCI76" s="243"/>
      <c r="KCJ76" s="243"/>
      <c r="KCK76" s="243"/>
      <c r="KCL76" s="243"/>
      <c r="KCM76" s="243"/>
      <c r="KCN76" s="243"/>
      <c r="KCO76" s="243"/>
      <c r="KCP76" s="243"/>
      <c r="KCQ76" s="243"/>
      <c r="KCR76" s="243"/>
      <c r="KCS76" s="243"/>
      <c r="KCT76" s="243"/>
      <c r="KCU76" s="243"/>
      <c r="KCV76" s="243"/>
      <c r="KCW76" s="243"/>
      <c r="KCX76" s="243"/>
      <c r="KCY76" s="243"/>
      <c r="KCZ76" s="243"/>
      <c r="KDA76" s="243"/>
      <c r="KDB76" s="243"/>
      <c r="KDC76" s="243"/>
      <c r="KDD76" s="243"/>
      <c r="KDE76" s="243"/>
      <c r="KDF76" s="243"/>
      <c r="KDG76" s="243"/>
      <c r="KDH76" s="243"/>
      <c r="KDI76" s="243"/>
      <c r="KDJ76" s="243"/>
      <c r="KDK76" s="243"/>
      <c r="KDL76" s="243"/>
      <c r="KDM76" s="243"/>
      <c r="KDN76" s="243"/>
      <c r="KDO76" s="243"/>
      <c r="KDP76" s="243"/>
      <c r="KDQ76" s="243"/>
      <c r="KDR76" s="243"/>
      <c r="KDS76" s="243"/>
      <c r="KDT76" s="243"/>
      <c r="KDU76" s="243"/>
      <c r="KDV76" s="243"/>
      <c r="KDW76" s="243"/>
      <c r="KDX76" s="243"/>
      <c r="KDY76" s="243"/>
      <c r="KDZ76" s="243"/>
      <c r="KEA76" s="243"/>
      <c r="KEB76" s="243"/>
      <c r="KEC76" s="243"/>
      <c r="KED76" s="243"/>
      <c r="KEE76" s="243"/>
      <c r="KEF76" s="243"/>
      <c r="KEG76" s="243"/>
      <c r="KEH76" s="243"/>
      <c r="KEI76" s="243"/>
      <c r="KEJ76" s="243"/>
      <c r="KEK76" s="243"/>
      <c r="KEL76" s="243"/>
      <c r="KEM76" s="243"/>
      <c r="KEN76" s="243"/>
      <c r="KEO76" s="243"/>
      <c r="KEP76" s="243"/>
      <c r="KEQ76" s="243"/>
      <c r="KER76" s="243"/>
      <c r="KES76" s="243"/>
      <c r="KET76" s="243"/>
      <c r="KEU76" s="243"/>
      <c r="KEV76" s="243"/>
      <c r="KEW76" s="243"/>
      <c r="KEX76" s="243"/>
      <c r="KEY76" s="243"/>
      <c r="KEZ76" s="243"/>
      <c r="KFA76" s="243"/>
      <c r="KFB76" s="243"/>
      <c r="KFC76" s="243"/>
      <c r="KFD76" s="243"/>
      <c r="KFE76" s="243"/>
      <c r="KFF76" s="243"/>
      <c r="KFG76" s="243"/>
      <c r="KFH76" s="243"/>
      <c r="KFI76" s="243"/>
      <c r="KFJ76" s="243"/>
      <c r="KFK76" s="243"/>
      <c r="KFL76" s="243"/>
      <c r="KFM76" s="243"/>
      <c r="KFN76" s="243"/>
      <c r="KFO76" s="243"/>
      <c r="KFP76" s="243"/>
      <c r="KFQ76" s="243"/>
      <c r="KFR76" s="243"/>
      <c r="KFS76" s="243"/>
      <c r="KFT76" s="243"/>
      <c r="KFU76" s="243"/>
      <c r="KFV76" s="243"/>
      <c r="KFW76" s="243"/>
      <c r="KFX76" s="243"/>
      <c r="KFY76" s="243"/>
      <c r="KFZ76" s="243"/>
      <c r="KGA76" s="243"/>
      <c r="KGB76" s="243"/>
      <c r="KGC76" s="243"/>
      <c r="KGD76" s="243"/>
      <c r="KGE76" s="243"/>
      <c r="KGF76" s="243"/>
      <c r="KGG76" s="243"/>
      <c r="KGH76" s="243"/>
      <c r="KGI76" s="243"/>
      <c r="KGJ76" s="243"/>
      <c r="KGK76" s="243"/>
      <c r="KGL76" s="243"/>
      <c r="KGM76" s="243"/>
      <c r="KGN76" s="243"/>
      <c r="KGO76" s="243"/>
      <c r="KGP76" s="243"/>
      <c r="KGQ76" s="243"/>
      <c r="KGR76" s="243"/>
      <c r="KGS76" s="243"/>
      <c r="KGT76" s="243"/>
      <c r="KGU76" s="243"/>
      <c r="KGV76" s="243"/>
      <c r="KGW76" s="243"/>
      <c r="KGX76" s="243"/>
      <c r="KGY76" s="243"/>
      <c r="KGZ76" s="243"/>
      <c r="KHA76" s="243"/>
      <c r="KHB76" s="243"/>
      <c r="KHC76" s="243"/>
      <c r="KHD76" s="243"/>
      <c r="KHE76" s="243"/>
      <c r="KHF76" s="243"/>
      <c r="KHG76" s="243"/>
      <c r="KHH76" s="243"/>
      <c r="KHI76" s="243"/>
      <c r="KHJ76" s="243"/>
      <c r="KHK76" s="243"/>
      <c r="KHL76" s="243"/>
      <c r="KHM76" s="243"/>
      <c r="KHN76" s="243"/>
      <c r="KHO76" s="243"/>
      <c r="KHP76" s="243"/>
      <c r="KHQ76" s="243"/>
      <c r="KHR76" s="243"/>
      <c r="KHS76" s="243"/>
      <c r="KHT76" s="243"/>
      <c r="KHU76" s="243"/>
      <c r="KHV76" s="243"/>
      <c r="KHW76" s="243"/>
      <c r="KHX76" s="243"/>
      <c r="KHY76" s="243"/>
      <c r="KHZ76" s="243"/>
      <c r="KIA76" s="243"/>
      <c r="KIB76" s="243"/>
      <c r="KIC76" s="243"/>
      <c r="KID76" s="243"/>
      <c r="KIE76" s="243"/>
      <c r="KIF76" s="243"/>
      <c r="KIG76" s="243"/>
      <c r="KIH76" s="243"/>
      <c r="KII76" s="243"/>
      <c r="KIJ76" s="243"/>
      <c r="KIK76" s="243"/>
      <c r="KIL76" s="243"/>
      <c r="KIM76" s="243"/>
      <c r="KIN76" s="243"/>
      <c r="KIO76" s="243"/>
      <c r="KIP76" s="243"/>
      <c r="KIQ76" s="243"/>
      <c r="KIR76" s="243"/>
      <c r="KIS76" s="243"/>
      <c r="KIT76" s="243"/>
      <c r="KIU76" s="243"/>
      <c r="KIV76" s="243"/>
      <c r="KIW76" s="243"/>
      <c r="KIX76" s="243"/>
      <c r="KIY76" s="243"/>
      <c r="KIZ76" s="243"/>
      <c r="KJA76" s="243"/>
      <c r="KJB76" s="243"/>
      <c r="KJC76" s="243"/>
      <c r="KJD76" s="243"/>
      <c r="KJE76" s="243"/>
      <c r="KJF76" s="243"/>
      <c r="KJG76" s="243"/>
      <c r="KJH76" s="243"/>
      <c r="KJI76" s="243"/>
      <c r="KJJ76" s="243"/>
      <c r="KJK76" s="243"/>
      <c r="KJL76" s="243"/>
      <c r="KJM76" s="243"/>
      <c r="KJN76" s="243"/>
      <c r="KJO76" s="243"/>
      <c r="KJP76" s="243"/>
      <c r="KJQ76" s="243"/>
      <c r="KJR76" s="243"/>
      <c r="KJS76" s="243"/>
      <c r="KJT76" s="243"/>
      <c r="KJU76" s="243"/>
      <c r="KJV76" s="243"/>
      <c r="KJW76" s="243"/>
      <c r="KJX76" s="243"/>
      <c r="KJY76" s="243"/>
      <c r="KJZ76" s="243"/>
      <c r="KKA76" s="243"/>
      <c r="KKB76" s="243"/>
      <c r="KKC76" s="243"/>
      <c r="KKD76" s="243"/>
      <c r="KKE76" s="243"/>
      <c r="KKF76" s="243"/>
      <c r="KKG76" s="243"/>
      <c r="KKH76" s="243"/>
      <c r="KKI76" s="243"/>
      <c r="KKJ76" s="243"/>
      <c r="KKK76" s="243"/>
      <c r="KKL76" s="243"/>
      <c r="KKM76" s="243"/>
      <c r="KKN76" s="243"/>
      <c r="KKO76" s="243"/>
      <c r="KKP76" s="243"/>
      <c r="KKQ76" s="243"/>
      <c r="KKR76" s="243"/>
      <c r="KKS76" s="243"/>
      <c r="KKT76" s="243"/>
      <c r="KKU76" s="243"/>
      <c r="KKV76" s="243"/>
      <c r="KKW76" s="243"/>
      <c r="KKX76" s="243"/>
      <c r="KKY76" s="243"/>
      <c r="KKZ76" s="243"/>
      <c r="KLA76" s="243"/>
      <c r="KLB76" s="243"/>
      <c r="KLC76" s="243"/>
      <c r="KLD76" s="243"/>
      <c r="KLE76" s="243"/>
      <c r="KLF76" s="243"/>
      <c r="KLG76" s="243"/>
      <c r="KLH76" s="243"/>
      <c r="KLI76" s="243"/>
      <c r="KLJ76" s="243"/>
      <c r="KLK76" s="243"/>
      <c r="KLL76" s="243"/>
      <c r="KLM76" s="243"/>
      <c r="KLN76" s="243"/>
      <c r="KLO76" s="243"/>
      <c r="KLP76" s="243"/>
      <c r="KLQ76" s="243"/>
      <c r="KLR76" s="243"/>
      <c r="KLS76" s="243"/>
      <c r="KLT76" s="243"/>
      <c r="KLU76" s="243"/>
      <c r="KLV76" s="243"/>
      <c r="KLW76" s="243"/>
      <c r="KLX76" s="243"/>
      <c r="KLY76" s="243"/>
      <c r="KLZ76" s="243"/>
      <c r="KMA76" s="243"/>
      <c r="KMB76" s="243"/>
      <c r="KMC76" s="243"/>
      <c r="KMD76" s="243"/>
      <c r="KME76" s="243"/>
      <c r="KMF76" s="243"/>
      <c r="KMG76" s="243"/>
      <c r="KMH76" s="243"/>
      <c r="KMI76" s="243"/>
      <c r="KMJ76" s="243"/>
      <c r="KMK76" s="243"/>
      <c r="KML76" s="243"/>
      <c r="KMM76" s="243"/>
      <c r="KMN76" s="243"/>
      <c r="KMO76" s="243"/>
      <c r="KMP76" s="243"/>
      <c r="KMQ76" s="243"/>
      <c r="KMR76" s="243"/>
      <c r="KMS76" s="243"/>
      <c r="KMT76" s="243"/>
      <c r="KMU76" s="243"/>
      <c r="KMV76" s="243"/>
      <c r="KMW76" s="243"/>
      <c r="KMX76" s="243"/>
      <c r="KMY76" s="243"/>
      <c r="KMZ76" s="243"/>
      <c r="KNA76" s="243"/>
      <c r="KNB76" s="243"/>
      <c r="KNC76" s="243"/>
      <c r="KND76" s="243"/>
      <c r="KNE76" s="243"/>
      <c r="KNF76" s="243"/>
      <c r="KNG76" s="243"/>
      <c r="KNH76" s="243"/>
      <c r="KNI76" s="243"/>
      <c r="KNJ76" s="243"/>
      <c r="KNK76" s="243"/>
      <c r="KNL76" s="243"/>
      <c r="KNM76" s="243"/>
      <c r="KNN76" s="243"/>
      <c r="KNO76" s="243"/>
      <c r="KNP76" s="243"/>
      <c r="KNQ76" s="243"/>
      <c r="KNR76" s="243"/>
      <c r="KNS76" s="243"/>
      <c r="KNT76" s="243"/>
      <c r="KNU76" s="243"/>
      <c r="KNV76" s="243"/>
      <c r="KNW76" s="243"/>
      <c r="KNX76" s="243"/>
      <c r="KNY76" s="243"/>
      <c r="KNZ76" s="243"/>
      <c r="KOA76" s="243"/>
      <c r="KOB76" s="243"/>
      <c r="KOC76" s="243"/>
      <c r="KOD76" s="243"/>
      <c r="KOE76" s="243"/>
      <c r="KOF76" s="243"/>
      <c r="KOG76" s="243"/>
      <c r="KOH76" s="243"/>
      <c r="KOI76" s="243"/>
      <c r="KOJ76" s="243"/>
      <c r="KOK76" s="243"/>
      <c r="KOL76" s="243"/>
      <c r="KOM76" s="243"/>
      <c r="KON76" s="243"/>
      <c r="KOO76" s="243"/>
      <c r="KOP76" s="243"/>
      <c r="KOQ76" s="243"/>
      <c r="KOR76" s="243"/>
      <c r="KOS76" s="243"/>
      <c r="KOT76" s="243"/>
      <c r="KOU76" s="243"/>
      <c r="KOV76" s="243"/>
      <c r="KOW76" s="243"/>
      <c r="KOX76" s="243"/>
      <c r="KOY76" s="243"/>
      <c r="KOZ76" s="243"/>
      <c r="KPA76" s="243"/>
      <c r="KPB76" s="243"/>
      <c r="KPC76" s="243"/>
      <c r="KPD76" s="243"/>
      <c r="KPE76" s="243"/>
      <c r="KPF76" s="243"/>
      <c r="KPG76" s="243"/>
      <c r="KPH76" s="243"/>
      <c r="KPI76" s="243"/>
      <c r="KPJ76" s="243"/>
      <c r="KPK76" s="243"/>
      <c r="KPL76" s="243"/>
      <c r="KPM76" s="243"/>
      <c r="KPN76" s="243"/>
      <c r="KPO76" s="243"/>
      <c r="KPP76" s="243"/>
      <c r="KPQ76" s="243"/>
      <c r="KPR76" s="243"/>
      <c r="KPS76" s="243"/>
      <c r="KPT76" s="243"/>
      <c r="KPU76" s="243"/>
      <c r="KPV76" s="243"/>
      <c r="KPW76" s="243"/>
      <c r="KPX76" s="243"/>
      <c r="KPY76" s="243"/>
      <c r="KPZ76" s="243"/>
      <c r="KQA76" s="243"/>
      <c r="KQB76" s="243"/>
      <c r="KQC76" s="243"/>
      <c r="KQD76" s="243"/>
      <c r="KQE76" s="243"/>
      <c r="KQF76" s="243"/>
      <c r="KQG76" s="243"/>
      <c r="KQH76" s="243"/>
      <c r="KQI76" s="243"/>
      <c r="KQJ76" s="243"/>
      <c r="KQK76" s="243"/>
      <c r="KQL76" s="243"/>
      <c r="KQM76" s="243"/>
      <c r="KQN76" s="243"/>
      <c r="KQO76" s="243"/>
      <c r="KQP76" s="243"/>
      <c r="KQQ76" s="243"/>
      <c r="KQR76" s="243"/>
      <c r="KQS76" s="243"/>
      <c r="KQT76" s="243"/>
      <c r="KQU76" s="243"/>
      <c r="KQV76" s="243"/>
      <c r="KQW76" s="243"/>
      <c r="KQX76" s="243"/>
      <c r="KQY76" s="243"/>
      <c r="KQZ76" s="243"/>
      <c r="KRA76" s="243"/>
      <c r="KRB76" s="243"/>
      <c r="KRC76" s="243"/>
      <c r="KRD76" s="243"/>
      <c r="KRE76" s="243"/>
      <c r="KRF76" s="243"/>
      <c r="KRG76" s="243"/>
      <c r="KRH76" s="243"/>
      <c r="KRI76" s="243"/>
      <c r="KRJ76" s="243"/>
      <c r="KRK76" s="243"/>
      <c r="KRL76" s="243"/>
      <c r="KRM76" s="243"/>
      <c r="KRN76" s="243"/>
      <c r="KRO76" s="243"/>
      <c r="KRP76" s="243"/>
      <c r="KRQ76" s="243"/>
      <c r="KRR76" s="243"/>
      <c r="KRS76" s="243"/>
      <c r="KRT76" s="243"/>
      <c r="KRU76" s="243"/>
      <c r="KRV76" s="243"/>
      <c r="KRW76" s="243"/>
      <c r="KRX76" s="243"/>
      <c r="KRY76" s="243"/>
      <c r="KRZ76" s="243"/>
      <c r="KSA76" s="243"/>
      <c r="KSB76" s="243"/>
      <c r="KSC76" s="243"/>
      <c r="KSD76" s="243"/>
      <c r="KSE76" s="243"/>
      <c r="KSF76" s="243"/>
      <c r="KSG76" s="243"/>
      <c r="KSH76" s="243"/>
      <c r="KSI76" s="243"/>
      <c r="KSJ76" s="243"/>
      <c r="KSK76" s="243"/>
      <c r="KSL76" s="243"/>
      <c r="KSM76" s="243"/>
      <c r="KSN76" s="243"/>
      <c r="KSO76" s="243"/>
      <c r="KSP76" s="243"/>
      <c r="KSQ76" s="243"/>
      <c r="KSR76" s="243"/>
      <c r="KSS76" s="243"/>
      <c r="KST76" s="243"/>
      <c r="KSU76" s="243"/>
      <c r="KSV76" s="243"/>
      <c r="KSW76" s="243"/>
      <c r="KSX76" s="243"/>
      <c r="KSY76" s="243"/>
      <c r="KSZ76" s="243"/>
      <c r="KTA76" s="243"/>
      <c r="KTB76" s="243"/>
      <c r="KTC76" s="243"/>
      <c r="KTD76" s="243"/>
      <c r="KTE76" s="243"/>
      <c r="KTF76" s="243"/>
      <c r="KTG76" s="243"/>
      <c r="KTH76" s="243"/>
      <c r="KTI76" s="243"/>
      <c r="KTJ76" s="243"/>
      <c r="KTK76" s="243"/>
      <c r="KTL76" s="243"/>
      <c r="KTM76" s="243"/>
      <c r="KTN76" s="243"/>
      <c r="KTO76" s="243"/>
      <c r="KTP76" s="243"/>
      <c r="KTQ76" s="243"/>
      <c r="KTR76" s="243"/>
      <c r="KTS76" s="243"/>
      <c r="KTT76" s="243"/>
      <c r="KTU76" s="243"/>
      <c r="KTV76" s="243"/>
      <c r="KTW76" s="243"/>
      <c r="KTX76" s="243"/>
      <c r="KTY76" s="243"/>
      <c r="KTZ76" s="243"/>
      <c r="KUA76" s="243"/>
      <c r="KUB76" s="243"/>
      <c r="KUC76" s="243"/>
      <c r="KUD76" s="243"/>
      <c r="KUE76" s="243"/>
      <c r="KUF76" s="243"/>
      <c r="KUG76" s="243"/>
      <c r="KUH76" s="243"/>
      <c r="KUI76" s="243"/>
      <c r="KUJ76" s="243"/>
      <c r="KUK76" s="243"/>
      <c r="KUL76" s="243"/>
      <c r="KUM76" s="243"/>
      <c r="KUN76" s="243"/>
      <c r="KUO76" s="243"/>
      <c r="KUP76" s="243"/>
      <c r="KUQ76" s="243"/>
      <c r="KUR76" s="243"/>
      <c r="KUS76" s="243"/>
      <c r="KUT76" s="243"/>
      <c r="KUU76" s="243"/>
      <c r="KUV76" s="243"/>
      <c r="KUW76" s="243"/>
      <c r="KUX76" s="243"/>
      <c r="KUY76" s="243"/>
      <c r="KUZ76" s="243"/>
      <c r="KVA76" s="243"/>
      <c r="KVB76" s="243"/>
      <c r="KVC76" s="243"/>
      <c r="KVD76" s="243"/>
      <c r="KVE76" s="243"/>
      <c r="KVF76" s="243"/>
      <c r="KVG76" s="243"/>
      <c r="KVH76" s="243"/>
      <c r="KVI76" s="243"/>
      <c r="KVJ76" s="243"/>
      <c r="KVK76" s="243"/>
      <c r="KVL76" s="243"/>
      <c r="KVM76" s="243"/>
      <c r="KVN76" s="243"/>
      <c r="KVO76" s="243"/>
      <c r="KVP76" s="243"/>
      <c r="KVQ76" s="243"/>
      <c r="KVR76" s="243"/>
      <c r="KVS76" s="243"/>
      <c r="KVT76" s="243"/>
      <c r="KVU76" s="243"/>
      <c r="KVV76" s="243"/>
      <c r="KVW76" s="243"/>
      <c r="KVX76" s="243"/>
      <c r="KVY76" s="243"/>
      <c r="KVZ76" s="243"/>
      <c r="KWA76" s="243"/>
      <c r="KWB76" s="243"/>
      <c r="KWC76" s="243"/>
      <c r="KWD76" s="243"/>
      <c r="KWE76" s="243"/>
      <c r="KWF76" s="243"/>
      <c r="KWG76" s="243"/>
      <c r="KWH76" s="243"/>
      <c r="KWI76" s="243"/>
      <c r="KWJ76" s="243"/>
      <c r="KWK76" s="243"/>
      <c r="KWL76" s="243"/>
      <c r="KWM76" s="243"/>
      <c r="KWN76" s="243"/>
      <c r="KWO76" s="243"/>
      <c r="KWP76" s="243"/>
      <c r="KWQ76" s="243"/>
      <c r="KWR76" s="243"/>
      <c r="KWS76" s="243"/>
      <c r="KWT76" s="243"/>
      <c r="KWU76" s="243"/>
      <c r="KWV76" s="243"/>
      <c r="KWW76" s="243"/>
      <c r="KWX76" s="243"/>
      <c r="KWY76" s="243"/>
      <c r="KWZ76" s="243"/>
      <c r="KXA76" s="243"/>
      <c r="KXB76" s="243"/>
      <c r="KXC76" s="243"/>
      <c r="KXD76" s="243"/>
      <c r="KXE76" s="243"/>
      <c r="KXF76" s="243"/>
      <c r="KXG76" s="243"/>
      <c r="KXH76" s="243"/>
      <c r="KXI76" s="243"/>
      <c r="KXJ76" s="243"/>
      <c r="KXK76" s="243"/>
      <c r="KXL76" s="243"/>
      <c r="KXM76" s="243"/>
      <c r="KXN76" s="243"/>
      <c r="KXO76" s="243"/>
      <c r="KXP76" s="243"/>
      <c r="KXQ76" s="243"/>
      <c r="KXR76" s="243"/>
      <c r="KXS76" s="243"/>
      <c r="KXT76" s="243"/>
      <c r="KXU76" s="243"/>
      <c r="KXV76" s="243"/>
      <c r="KXW76" s="243"/>
      <c r="KXX76" s="243"/>
      <c r="KXY76" s="243"/>
      <c r="KXZ76" s="243"/>
      <c r="KYA76" s="243"/>
      <c r="KYB76" s="243"/>
      <c r="KYC76" s="243"/>
      <c r="KYD76" s="243"/>
      <c r="KYE76" s="243"/>
      <c r="KYF76" s="243"/>
      <c r="KYG76" s="243"/>
      <c r="KYH76" s="243"/>
      <c r="KYI76" s="243"/>
      <c r="KYJ76" s="243"/>
      <c r="KYK76" s="243"/>
      <c r="KYL76" s="243"/>
      <c r="KYM76" s="243"/>
      <c r="KYN76" s="243"/>
      <c r="KYO76" s="243"/>
      <c r="KYP76" s="243"/>
      <c r="KYQ76" s="243"/>
      <c r="KYR76" s="243"/>
      <c r="KYS76" s="243"/>
      <c r="KYT76" s="243"/>
      <c r="KYU76" s="243"/>
      <c r="KYV76" s="243"/>
      <c r="KYW76" s="243"/>
      <c r="KYX76" s="243"/>
      <c r="KYY76" s="243"/>
      <c r="KYZ76" s="243"/>
      <c r="KZA76" s="243"/>
      <c r="KZB76" s="243"/>
      <c r="KZC76" s="243"/>
      <c r="KZD76" s="243"/>
      <c r="KZE76" s="243"/>
      <c r="KZF76" s="243"/>
      <c r="KZG76" s="243"/>
      <c r="KZH76" s="243"/>
      <c r="KZI76" s="243"/>
      <c r="KZJ76" s="243"/>
      <c r="KZK76" s="243"/>
      <c r="KZL76" s="243"/>
      <c r="KZM76" s="243"/>
      <c r="KZN76" s="243"/>
      <c r="KZO76" s="243"/>
      <c r="KZP76" s="243"/>
      <c r="KZQ76" s="243"/>
      <c r="KZR76" s="243"/>
      <c r="KZS76" s="243"/>
      <c r="KZT76" s="243"/>
      <c r="KZU76" s="243"/>
      <c r="KZV76" s="243"/>
      <c r="KZW76" s="243"/>
      <c r="KZX76" s="243"/>
      <c r="KZY76" s="243"/>
      <c r="KZZ76" s="243"/>
      <c r="LAA76" s="243"/>
      <c r="LAB76" s="243"/>
      <c r="LAC76" s="243"/>
      <c r="LAD76" s="243"/>
      <c r="LAE76" s="243"/>
      <c r="LAF76" s="243"/>
      <c r="LAG76" s="243"/>
      <c r="LAH76" s="243"/>
      <c r="LAI76" s="243"/>
      <c r="LAJ76" s="243"/>
      <c r="LAK76" s="243"/>
      <c r="LAL76" s="243"/>
      <c r="LAM76" s="243"/>
      <c r="LAN76" s="243"/>
      <c r="LAO76" s="243"/>
      <c r="LAP76" s="243"/>
      <c r="LAQ76" s="243"/>
      <c r="LAR76" s="243"/>
      <c r="LAS76" s="243"/>
      <c r="LAT76" s="243"/>
      <c r="LAU76" s="243"/>
      <c r="LAV76" s="243"/>
      <c r="LAW76" s="243"/>
      <c r="LAX76" s="243"/>
      <c r="LAY76" s="243"/>
      <c r="LAZ76" s="243"/>
      <c r="LBA76" s="243"/>
      <c r="LBB76" s="243"/>
      <c r="LBC76" s="243"/>
      <c r="LBD76" s="243"/>
      <c r="LBE76" s="243"/>
      <c r="LBF76" s="243"/>
      <c r="LBG76" s="243"/>
      <c r="LBH76" s="243"/>
      <c r="LBI76" s="243"/>
      <c r="LBJ76" s="243"/>
      <c r="LBK76" s="243"/>
      <c r="LBL76" s="243"/>
      <c r="LBM76" s="243"/>
      <c r="LBN76" s="243"/>
      <c r="LBO76" s="243"/>
      <c r="LBP76" s="243"/>
      <c r="LBQ76" s="243"/>
      <c r="LBR76" s="243"/>
      <c r="LBS76" s="243"/>
      <c r="LBT76" s="243"/>
      <c r="LBU76" s="243"/>
      <c r="LBV76" s="243"/>
      <c r="LBW76" s="243"/>
      <c r="LBX76" s="243"/>
      <c r="LBY76" s="243"/>
      <c r="LBZ76" s="243"/>
      <c r="LCA76" s="243"/>
      <c r="LCB76" s="243"/>
      <c r="LCC76" s="243"/>
      <c r="LCD76" s="243"/>
      <c r="LCE76" s="243"/>
      <c r="LCF76" s="243"/>
      <c r="LCG76" s="243"/>
      <c r="LCH76" s="243"/>
      <c r="LCI76" s="243"/>
      <c r="LCJ76" s="243"/>
      <c r="LCK76" s="243"/>
      <c r="LCL76" s="243"/>
      <c r="LCM76" s="243"/>
      <c r="LCN76" s="243"/>
      <c r="LCO76" s="243"/>
      <c r="LCP76" s="243"/>
      <c r="LCQ76" s="243"/>
      <c r="LCR76" s="243"/>
      <c r="LCS76" s="243"/>
      <c r="LCT76" s="243"/>
      <c r="LCU76" s="243"/>
      <c r="LCV76" s="243"/>
      <c r="LCW76" s="243"/>
      <c r="LCX76" s="243"/>
      <c r="LCY76" s="243"/>
      <c r="LCZ76" s="243"/>
      <c r="LDA76" s="243"/>
      <c r="LDB76" s="243"/>
      <c r="LDC76" s="243"/>
      <c r="LDD76" s="243"/>
      <c r="LDE76" s="243"/>
      <c r="LDF76" s="243"/>
      <c r="LDG76" s="243"/>
      <c r="LDH76" s="243"/>
      <c r="LDI76" s="243"/>
      <c r="LDJ76" s="243"/>
      <c r="LDK76" s="243"/>
      <c r="LDL76" s="243"/>
      <c r="LDM76" s="243"/>
      <c r="LDN76" s="243"/>
      <c r="LDO76" s="243"/>
      <c r="LDP76" s="243"/>
      <c r="LDQ76" s="243"/>
      <c r="LDR76" s="243"/>
      <c r="LDS76" s="243"/>
      <c r="LDT76" s="243"/>
      <c r="LDU76" s="243"/>
      <c r="LDV76" s="243"/>
      <c r="LDW76" s="243"/>
      <c r="LDX76" s="243"/>
      <c r="LDY76" s="243"/>
      <c r="LDZ76" s="243"/>
      <c r="LEA76" s="243"/>
      <c r="LEB76" s="243"/>
      <c r="LEC76" s="243"/>
      <c r="LED76" s="243"/>
      <c r="LEE76" s="243"/>
      <c r="LEF76" s="243"/>
      <c r="LEG76" s="243"/>
      <c r="LEH76" s="243"/>
      <c r="LEI76" s="243"/>
      <c r="LEJ76" s="243"/>
      <c r="LEK76" s="243"/>
      <c r="LEL76" s="243"/>
      <c r="LEM76" s="243"/>
      <c r="LEN76" s="243"/>
      <c r="LEO76" s="243"/>
      <c r="LEP76" s="243"/>
      <c r="LEQ76" s="243"/>
      <c r="LER76" s="243"/>
      <c r="LES76" s="243"/>
      <c r="LET76" s="243"/>
      <c r="LEU76" s="243"/>
      <c r="LEV76" s="243"/>
      <c r="LEW76" s="243"/>
      <c r="LEX76" s="243"/>
      <c r="LEY76" s="243"/>
      <c r="LEZ76" s="243"/>
      <c r="LFA76" s="243"/>
      <c r="LFB76" s="243"/>
      <c r="LFC76" s="243"/>
      <c r="LFD76" s="243"/>
      <c r="LFE76" s="243"/>
      <c r="LFF76" s="243"/>
      <c r="LFG76" s="243"/>
      <c r="LFH76" s="243"/>
      <c r="LFI76" s="243"/>
      <c r="LFJ76" s="243"/>
      <c r="LFK76" s="243"/>
      <c r="LFL76" s="243"/>
      <c r="LFM76" s="243"/>
      <c r="LFN76" s="243"/>
      <c r="LFO76" s="243"/>
      <c r="LFP76" s="243"/>
      <c r="LFQ76" s="243"/>
      <c r="LFR76" s="243"/>
      <c r="LFS76" s="243"/>
      <c r="LFT76" s="243"/>
      <c r="LFU76" s="243"/>
      <c r="LFV76" s="243"/>
      <c r="LFW76" s="243"/>
      <c r="LFX76" s="243"/>
      <c r="LFY76" s="243"/>
      <c r="LFZ76" s="243"/>
      <c r="LGA76" s="243"/>
      <c r="LGB76" s="243"/>
      <c r="LGC76" s="243"/>
      <c r="LGD76" s="243"/>
      <c r="LGE76" s="243"/>
      <c r="LGF76" s="243"/>
      <c r="LGG76" s="243"/>
      <c r="LGH76" s="243"/>
      <c r="LGI76" s="243"/>
      <c r="LGJ76" s="243"/>
      <c r="LGK76" s="243"/>
      <c r="LGL76" s="243"/>
      <c r="LGM76" s="243"/>
      <c r="LGN76" s="243"/>
      <c r="LGO76" s="243"/>
      <c r="LGP76" s="243"/>
      <c r="LGQ76" s="243"/>
      <c r="LGR76" s="243"/>
      <c r="LGS76" s="243"/>
      <c r="LGT76" s="243"/>
      <c r="LGU76" s="243"/>
      <c r="LGV76" s="243"/>
      <c r="LGW76" s="243"/>
      <c r="LGX76" s="243"/>
      <c r="LGY76" s="243"/>
      <c r="LGZ76" s="243"/>
      <c r="LHA76" s="243"/>
      <c r="LHB76" s="243"/>
      <c r="LHC76" s="243"/>
      <c r="LHD76" s="243"/>
      <c r="LHE76" s="243"/>
      <c r="LHF76" s="243"/>
      <c r="LHG76" s="243"/>
      <c r="LHH76" s="243"/>
      <c r="LHI76" s="243"/>
      <c r="LHJ76" s="243"/>
      <c r="LHK76" s="243"/>
      <c r="LHL76" s="243"/>
      <c r="LHM76" s="243"/>
      <c r="LHN76" s="243"/>
      <c r="LHO76" s="243"/>
      <c r="LHP76" s="243"/>
      <c r="LHQ76" s="243"/>
      <c r="LHR76" s="243"/>
      <c r="LHS76" s="243"/>
      <c r="LHT76" s="243"/>
      <c r="LHU76" s="243"/>
      <c r="LHV76" s="243"/>
      <c r="LHW76" s="243"/>
      <c r="LHX76" s="243"/>
      <c r="LHY76" s="243"/>
      <c r="LHZ76" s="243"/>
      <c r="LIA76" s="243"/>
      <c r="LIB76" s="243"/>
      <c r="LIC76" s="243"/>
      <c r="LID76" s="243"/>
      <c r="LIE76" s="243"/>
      <c r="LIF76" s="243"/>
      <c r="LIG76" s="243"/>
      <c r="LIH76" s="243"/>
      <c r="LII76" s="243"/>
      <c r="LIJ76" s="243"/>
      <c r="LIK76" s="243"/>
      <c r="LIL76" s="243"/>
      <c r="LIM76" s="243"/>
      <c r="LIN76" s="243"/>
      <c r="LIO76" s="243"/>
      <c r="LIP76" s="243"/>
      <c r="LIQ76" s="243"/>
      <c r="LIR76" s="243"/>
      <c r="LIS76" s="243"/>
      <c r="LIT76" s="243"/>
      <c r="LIU76" s="243"/>
      <c r="LIV76" s="243"/>
      <c r="LIW76" s="243"/>
      <c r="LIX76" s="243"/>
      <c r="LIY76" s="243"/>
      <c r="LIZ76" s="243"/>
      <c r="LJA76" s="243"/>
      <c r="LJB76" s="243"/>
      <c r="LJC76" s="243"/>
      <c r="LJD76" s="243"/>
      <c r="LJE76" s="243"/>
      <c r="LJF76" s="243"/>
      <c r="LJG76" s="243"/>
      <c r="LJH76" s="243"/>
      <c r="LJI76" s="243"/>
      <c r="LJJ76" s="243"/>
      <c r="LJK76" s="243"/>
      <c r="LJL76" s="243"/>
      <c r="LJM76" s="243"/>
      <c r="LJN76" s="243"/>
      <c r="LJO76" s="243"/>
      <c r="LJP76" s="243"/>
      <c r="LJQ76" s="243"/>
      <c r="LJR76" s="243"/>
      <c r="LJS76" s="243"/>
      <c r="LJT76" s="243"/>
      <c r="LJU76" s="243"/>
      <c r="LJV76" s="243"/>
      <c r="LJW76" s="243"/>
      <c r="LJX76" s="243"/>
      <c r="LJY76" s="243"/>
      <c r="LJZ76" s="243"/>
      <c r="LKA76" s="243"/>
      <c r="LKB76" s="243"/>
      <c r="LKC76" s="243"/>
      <c r="LKD76" s="243"/>
      <c r="LKE76" s="243"/>
      <c r="LKF76" s="243"/>
      <c r="LKG76" s="243"/>
      <c r="LKH76" s="243"/>
      <c r="LKI76" s="243"/>
      <c r="LKJ76" s="243"/>
      <c r="LKK76" s="243"/>
      <c r="LKL76" s="243"/>
      <c r="LKM76" s="243"/>
      <c r="LKN76" s="243"/>
      <c r="LKO76" s="243"/>
      <c r="LKP76" s="243"/>
      <c r="LKQ76" s="243"/>
      <c r="LKR76" s="243"/>
      <c r="LKS76" s="243"/>
      <c r="LKT76" s="243"/>
      <c r="LKU76" s="243"/>
      <c r="LKV76" s="243"/>
      <c r="LKW76" s="243"/>
      <c r="LKX76" s="243"/>
      <c r="LKY76" s="243"/>
      <c r="LKZ76" s="243"/>
      <c r="LLA76" s="243"/>
      <c r="LLB76" s="243"/>
      <c r="LLC76" s="243"/>
      <c r="LLD76" s="243"/>
      <c r="LLE76" s="243"/>
      <c r="LLF76" s="243"/>
      <c r="LLG76" s="243"/>
      <c r="LLH76" s="243"/>
      <c r="LLI76" s="243"/>
      <c r="LLJ76" s="243"/>
      <c r="LLK76" s="243"/>
      <c r="LLL76" s="243"/>
      <c r="LLM76" s="243"/>
      <c r="LLN76" s="243"/>
      <c r="LLO76" s="243"/>
      <c r="LLP76" s="243"/>
      <c r="LLQ76" s="243"/>
      <c r="LLR76" s="243"/>
      <c r="LLS76" s="243"/>
      <c r="LLT76" s="243"/>
      <c r="LLU76" s="243"/>
      <c r="LLV76" s="243"/>
      <c r="LLW76" s="243"/>
      <c r="LLX76" s="243"/>
      <c r="LLY76" s="243"/>
      <c r="LLZ76" s="243"/>
      <c r="LMA76" s="243"/>
      <c r="LMB76" s="243"/>
      <c r="LMC76" s="243"/>
      <c r="LMD76" s="243"/>
      <c r="LME76" s="243"/>
      <c r="LMF76" s="243"/>
      <c r="LMG76" s="243"/>
      <c r="LMH76" s="243"/>
      <c r="LMI76" s="243"/>
      <c r="LMJ76" s="243"/>
      <c r="LMK76" s="243"/>
      <c r="LML76" s="243"/>
      <c r="LMM76" s="243"/>
      <c r="LMN76" s="243"/>
      <c r="LMO76" s="243"/>
      <c r="LMP76" s="243"/>
      <c r="LMQ76" s="243"/>
      <c r="LMR76" s="243"/>
      <c r="LMS76" s="243"/>
      <c r="LMT76" s="243"/>
      <c r="LMU76" s="243"/>
      <c r="LMV76" s="243"/>
      <c r="LMW76" s="243"/>
      <c r="LMX76" s="243"/>
      <c r="LMY76" s="243"/>
      <c r="LMZ76" s="243"/>
      <c r="LNA76" s="243"/>
      <c r="LNB76" s="243"/>
      <c r="LNC76" s="243"/>
      <c r="LND76" s="243"/>
      <c r="LNE76" s="243"/>
      <c r="LNF76" s="243"/>
      <c r="LNG76" s="243"/>
      <c r="LNH76" s="243"/>
      <c r="LNI76" s="243"/>
      <c r="LNJ76" s="243"/>
      <c r="LNK76" s="243"/>
      <c r="LNL76" s="243"/>
      <c r="LNM76" s="243"/>
      <c r="LNN76" s="243"/>
      <c r="LNO76" s="243"/>
      <c r="LNP76" s="243"/>
      <c r="LNQ76" s="243"/>
      <c r="LNR76" s="243"/>
      <c r="LNS76" s="243"/>
      <c r="LNT76" s="243"/>
      <c r="LNU76" s="243"/>
      <c r="LNV76" s="243"/>
      <c r="LNW76" s="243"/>
      <c r="LNX76" s="243"/>
      <c r="LNY76" s="243"/>
      <c r="LNZ76" s="243"/>
      <c r="LOA76" s="243"/>
      <c r="LOB76" s="243"/>
      <c r="LOC76" s="243"/>
      <c r="LOD76" s="243"/>
      <c r="LOE76" s="243"/>
      <c r="LOF76" s="243"/>
      <c r="LOG76" s="243"/>
      <c r="LOH76" s="243"/>
      <c r="LOI76" s="243"/>
      <c r="LOJ76" s="243"/>
      <c r="LOK76" s="243"/>
      <c r="LOL76" s="243"/>
      <c r="LOM76" s="243"/>
      <c r="LON76" s="243"/>
      <c r="LOO76" s="243"/>
      <c r="LOP76" s="243"/>
      <c r="LOQ76" s="243"/>
      <c r="LOR76" s="243"/>
      <c r="LOS76" s="243"/>
      <c r="LOT76" s="243"/>
      <c r="LOU76" s="243"/>
      <c r="LOV76" s="243"/>
      <c r="LOW76" s="243"/>
      <c r="LOX76" s="243"/>
      <c r="LOY76" s="243"/>
      <c r="LOZ76" s="243"/>
      <c r="LPA76" s="243"/>
      <c r="LPB76" s="243"/>
      <c r="LPC76" s="243"/>
      <c r="LPD76" s="243"/>
      <c r="LPE76" s="243"/>
      <c r="LPF76" s="243"/>
      <c r="LPG76" s="243"/>
      <c r="LPH76" s="243"/>
      <c r="LPI76" s="243"/>
      <c r="LPJ76" s="243"/>
      <c r="LPK76" s="243"/>
      <c r="LPL76" s="243"/>
      <c r="LPM76" s="243"/>
      <c r="LPN76" s="243"/>
      <c r="LPO76" s="243"/>
      <c r="LPP76" s="243"/>
      <c r="LPQ76" s="243"/>
      <c r="LPR76" s="243"/>
      <c r="LPS76" s="243"/>
      <c r="LPT76" s="243"/>
      <c r="LPU76" s="243"/>
      <c r="LPV76" s="243"/>
      <c r="LPW76" s="243"/>
      <c r="LPX76" s="243"/>
      <c r="LPY76" s="243"/>
      <c r="LPZ76" s="243"/>
      <c r="LQA76" s="243"/>
      <c r="LQB76" s="243"/>
      <c r="LQC76" s="243"/>
      <c r="LQD76" s="243"/>
      <c r="LQE76" s="243"/>
      <c r="LQF76" s="243"/>
      <c r="LQG76" s="243"/>
      <c r="LQH76" s="243"/>
      <c r="LQI76" s="243"/>
      <c r="LQJ76" s="243"/>
      <c r="LQK76" s="243"/>
      <c r="LQL76" s="243"/>
      <c r="LQM76" s="243"/>
      <c r="LQN76" s="243"/>
      <c r="LQO76" s="243"/>
      <c r="LQP76" s="243"/>
      <c r="LQQ76" s="243"/>
      <c r="LQR76" s="243"/>
      <c r="LQS76" s="243"/>
      <c r="LQT76" s="243"/>
      <c r="LQU76" s="243"/>
      <c r="LQV76" s="243"/>
      <c r="LQW76" s="243"/>
      <c r="LQX76" s="243"/>
      <c r="LQY76" s="243"/>
      <c r="LQZ76" s="243"/>
      <c r="LRA76" s="243"/>
      <c r="LRB76" s="243"/>
      <c r="LRC76" s="243"/>
      <c r="LRD76" s="243"/>
      <c r="LRE76" s="243"/>
      <c r="LRF76" s="243"/>
      <c r="LRG76" s="243"/>
      <c r="LRH76" s="243"/>
      <c r="LRI76" s="243"/>
      <c r="LRJ76" s="243"/>
      <c r="LRK76" s="243"/>
      <c r="LRL76" s="243"/>
      <c r="LRM76" s="243"/>
      <c r="LRN76" s="243"/>
      <c r="LRO76" s="243"/>
      <c r="LRP76" s="243"/>
      <c r="LRQ76" s="243"/>
      <c r="LRR76" s="243"/>
      <c r="LRS76" s="243"/>
      <c r="LRT76" s="243"/>
      <c r="LRU76" s="243"/>
      <c r="LRV76" s="243"/>
      <c r="LRW76" s="243"/>
      <c r="LRX76" s="243"/>
      <c r="LRY76" s="243"/>
      <c r="LRZ76" s="243"/>
      <c r="LSA76" s="243"/>
      <c r="LSB76" s="243"/>
      <c r="LSC76" s="243"/>
      <c r="LSD76" s="243"/>
      <c r="LSE76" s="243"/>
      <c r="LSF76" s="243"/>
      <c r="LSG76" s="243"/>
      <c r="LSH76" s="243"/>
      <c r="LSI76" s="243"/>
      <c r="LSJ76" s="243"/>
      <c r="LSK76" s="243"/>
      <c r="LSL76" s="243"/>
      <c r="LSM76" s="243"/>
      <c r="LSN76" s="243"/>
      <c r="LSO76" s="243"/>
      <c r="LSP76" s="243"/>
      <c r="LSQ76" s="243"/>
      <c r="LSR76" s="243"/>
      <c r="LSS76" s="243"/>
      <c r="LST76" s="243"/>
      <c r="LSU76" s="243"/>
      <c r="LSV76" s="243"/>
      <c r="LSW76" s="243"/>
      <c r="LSX76" s="243"/>
      <c r="LSY76" s="243"/>
      <c r="LSZ76" s="243"/>
      <c r="LTA76" s="243"/>
      <c r="LTB76" s="243"/>
      <c r="LTC76" s="243"/>
      <c r="LTD76" s="243"/>
      <c r="LTE76" s="243"/>
      <c r="LTF76" s="243"/>
      <c r="LTG76" s="243"/>
      <c r="LTH76" s="243"/>
      <c r="LTI76" s="243"/>
      <c r="LTJ76" s="243"/>
      <c r="LTK76" s="243"/>
      <c r="LTL76" s="243"/>
      <c r="LTM76" s="243"/>
      <c r="LTN76" s="243"/>
      <c r="LTO76" s="243"/>
      <c r="LTP76" s="243"/>
      <c r="LTQ76" s="243"/>
      <c r="LTR76" s="243"/>
      <c r="LTS76" s="243"/>
      <c r="LTT76" s="243"/>
      <c r="LTU76" s="243"/>
      <c r="LTV76" s="243"/>
      <c r="LTW76" s="243"/>
      <c r="LTX76" s="243"/>
      <c r="LTY76" s="243"/>
      <c r="LTZ76" s="243"/>
      <c r="LUA76" s="243"/>
      <c r="LUB76" s="243"/>
      <c r="LUC76" s="243"/>
      <c r="LUD76" s="243"/>
      <c r="LUE76" s="243"/>
      <c r="LUF76" s="243"/>
      <c r="LUG76" s="243"/>
      <c r="LUH76" s="243"/>
      <c r="LUI76" s="243"/>
      <c r="LUJ76" s="243"/>
      <c r="LUK76" s="243"/>
      <c r="LUL76" s="243"/>
      <c r="LUM76" s="243"/>
      <c r="LUN76" s="243"/>
      <c r="LUO76" s="243"/>
      <c r="LUP76" s="243"/>
      <c r="LUQ76" s="243"/>
      <c r="LUR76" s="243"/>
      <c r="LUS76" s="243"/>
      <c r="LUT76" s="243"/>
      <c r="LUU76" s="243"/>
      <c r="LUV76" s="243"/>
      <c r="LUW76" s="243"/>
      <c r="LUX76" s="243"/>
      <c r="LUY76" s="243"/>
      <c r="LUZ76" s="243"/>
      <c r="LVA76" s="243"/>
      <c r="LVB76" s="243"/>
      <c r="LVC76" s="243"/>
      <c r="LVD76" s="243"/>
      <c r="LVE76" s="243"/>
      <c r="LVF76" s="243"/>
      <c r="LVG76" s="243"/>
      <c r="LVH76" s="243"/>
      <c r="LVI76" s="243"/>
      <c r="LVJ76" s="243"/>
      <c r="LVK76" s="243"/>
      <c r="LVL76" s="243"/>
      <c r="LVM76" s="243"/>
      <c r="LVN76" s="243"/>
      <c r="LVO76" s="243"/>
      <c r="LVP76" s="243"/>
      <c r="LVQ76" s="243"/>
      <c r="LVR76" s="243"/>
      <c r="LVS76" s="243"/>
      <c r="LVT76" s="243"/>
      <c r="LVU76" s="243"/>
      <c r="LVV76" s="243"/>
      <c r="LVW76" s="243"/>
      <c r="LVX76" s="243"/>
      <c r="LVY76" s="243"/>
      <c r="LVZ76" s="243"/>
      <c r="LWA76" s="243"/>
      <c r="LWB76" s="243"/>
      <c r="LWC76" s="243"/>
      <c r="LWD76" s="243"/>
      <c r="LWE76" s="243"/>
      <c r="LWF76" s="243"/>
      <c r="LWG76" s="243"/>
      <c r="LWH76" s="243"/>
      <c r="LWI76" s="243"/>
      <c r="LWJ76" s="243"/>
      <c r="LWK76" s="243"/>
      <c r="LWL76" s="243"/>
      <c r="LWM76" s="243"/>
      <c r="LWN76" s="243"/>
      <c r="LWO76" s="243"/>
      <c r="LWP76" s="243"/>
      <c r="LWQ76" s="243"/>
      <c r="LWR76" s="243"/>
      <c r="LWS76" s="243"/>
      <c r="LWT76" s="243"/>
      <c r="LWU76" s="243"/>
      <c r="LWV76" s="243"/>
      <c r="LWW76" s="243"/>
      <c r="LWX76" s="243"/>
      <c r="LWY76" s="243"/>
      <c r="LWZ76" s="243"/>
      <c r="LXA76" s="243"/>
      <c r="LXB76" s="243"/>
      <c r="LXC76" s="243"/>
      <c r="LXD76" s="243"/>
      <c r="LXE76" s="243"/>
      <c r="LXF76" s="243"/>
      <c r="LXG76" s="243"/>
      <c r="LXH76" s="243"/>
      <c r="LXI76" s="243"/>
      <c r="LXJ76" s="243"/>
      <c r="LXK76" s="243"/>
      <c r="LXL76" s="243"/>
      <c r="LXM76" s="243"/>
      <c r="LXN76" s="243"/>
      <c r="LXO76" s="243"/>
      <c r="LXP76" s="243"/>
      <c r="LXQ76" s="243"/>
      <c r="LXR76" s="243"/>
      <c r="LXS76" s="243"/>
      <c r="LXT76" s="243"/>
      <c r="LXU76" s="243"/>
      <c r="LXV76" s="243"/>
      <c r="LXW76" s="243"/>
      <c r="LXX76" s="243"/>
      <c r="LXY76" s="243"/>
      <c r="LXZ76" s="243"/>
      <c r="LYA76" s="243"/>
      <c r="LYB76" s="243"/>
      <c r="LYC76" s="243"/>
      <c r="LYD76" s="243"/>
      <c r="LYE76" s="243"/>
      <c r="LYF76" s="243"/>
      <c r="LYG76" s="243"/>
      <c r="LYH76" s="243"/>
      <c r="LYI76" s="243"/>
      <c r="LYJ76" s="243"/>
      <c r="LYK76" s="243"/>
      <c r="LYL76" s="243"/>
      <c r="LYM76" s="243"/>
      <c r="LYN76" s="243"/>
      <c r="LYO76" s="243"/>
      <c r="LYP76" s="243"/>
      <c r="LYQ76" s="243"/>
      <c r="LYR76" s="243"/>
      <c r="LYS76" s="243"/>
      <c r="LYT76" s="243"/>
      <c r="LYU76" s="243"/>
      <c r="LYV76" s="243"/>
      <c r="LYW76" s="243"/>
      <c r="LYX76" s="243"/>
      <c r="LYY76" s="243"/>
      <c r="LYZ76" s="243"/>
      <c r="LZA76" s="243"/>
      <c r="LZB76" s="243"/>
      <c r="LZC76" s="243"/>
      <c r="LZD76" s="243"/>
      <c r="LZE76" s="243"/>
      <c r="LZF76" s="243"/>
      <c r="LZG76" s="243"/>
      <c r="LZH76" s="243"/>
      <c r="LZI76" s="243"/>
      <c r="LZJ76" s="243"/>
      <c r="LZK76" s="243"/>
      <c r="LZL76" s="243"/>
      <c r="LZM76" s="243"/>
      <c r="LZN76" s="243"/>
      <c r="LZO76" s="243"/>
      <c r="LZP76" s="243"/>
      <c r="LZQ76" s="243"/>
      <c r="LZR76" s="243"/>
      <c r="LZS76" s="243"/>
      <c r="LZT76" s="243"/>
      <c r="LZU76" s="243"/>
      <c r="LZV76" s="243"/>
      <c r="LZW76" s="243"/>
      <c r="LZX76" s="243"/>
      <c r="LZY76" s="243"/>
      <c r="LZZ76" s="243"/>
      <c r="MAA76" s="243"/>
      <c r="MAB76" s="243"/>
      <c r="MAC76" s="243"/>
      <c r="MAD76" s="243"/>
      <c r="MAE76" s="243"/>
      <c r="MAF76" s="243"/>
      <c r="MAG76" s="243"/>
      <c r="MAH76" s="243"/>
      <c r="MAI76" s="243"/>
      <c r="MAJ76" s="243"/>
      <c r="MAK76" s="243"/>
      <c r="MAL76" s="243"/>
      <c r="MAM76" s="243"/>
      <c r="MAN76" s="243"/>
      <c r="MAO76" s="243"/>
      <c r="MAP76" s="243"/>
      <c r="MAQ76" s="243"/>
      <c r="MAR76" s="243"/>
      <c r="MAS76" s="243"/>
      <c r="MAT76" s="243"/>
      <c r="MAU76" s="243"/>
      <c r="MAV76" s="243"/>
      <c r="MAW76" s="243"/>
      <c r="MAX76" s="243"/>
      <c r="MAY76" s="243"/>
      <c r="MAZ76" s="243"/>
      <c r="MBA76" s="243"/>
      <c r="MBB76" s="243"/>
      <c r="MBC76" s="243"/>
      <c r="MBD76" s="243"/>
      <c r="MBE76" s="243"/>
      <c r="MBF76" s="243"/>
      <c r="MBG76" s="243"/>
      <c r="MBH76" s="243"/>
      <c r="MBI76" s="243"/>
      <c r="MBJ76" s="243"/>
      <c r="MBK76" s="243"/>
      <c r="MBL76" s="243"/>
      <c r="MBM76" s="243"/>
      <c r="MBN76" s="243"/>
      <c r="MBO76" s="243"/>
      <c r="MBP76" s="243"/>
      <c r="MBQ76" s="243"/>
      <c r="MBR76" s="243"/>
      <c r="MBS76" s="243"/>
      <c r="MBT76" s="243"/>
      <c r="MBU76" s="243"/>
      <c r="MBV76" s="243"/>
      <c r="MBW76" s="243"/>
      <c r="MBX76" s="243"/>
      <c r="MBY76" s="243"/>
      <c r="MBZ76" s="243"/>
      <c r="MCA76" s="243"/>
      <c r="MCB76" s="243"/>
      <c r="MCC76" s="243"/>
      <c r="MCD76" s="243"/>
      <c r="MCE76" s="243"/>
      <c r="MCF76" s="243"/>
      <c r="MCG76" s="243"/>
      <c r="MCH76" s="243"/>
      <c r="MCI76" s="243"/>
      <c r="MCJ76" s="243"/>
      <c r="MCK76" s="243"/>
      <c r="MCL76" s="243"/>
      <c r="MCM76" s="243"/>
      <c r="MCN76" s="243"/>
      <c r="MCO76" s="243"/>
      <c r="MCP76" s="243"/>
      <c r="MCQ76" s="243"/>
      <c r="MCR76" s="243"/>
      <c r="MCS76" s="243"/>
      <c r="MCT76" s="243"/>
      <c r="MCU76" s="243"/>
      <c r="MCV76" s="243"/>
      <c r="MCW76" s="243"/>
      <c r="MCX76" s="243"/>
      <c r="MCY76" s="243"/>
      <c r="MCZ76" s="243"/>
      <c r="MDA76" s="243"/>
      <c r="MDB76" s="243"/>
      <c r="MDC76" s="243"/>
      <c r="MDD76" s="243"/>
      <c r="MDE76" s="243"/>
      <c r="MDF76" s="243"/>
      <c r="MDG76" s="243"/>
      <c r="MDH76" s="243"/>
      <c r="MDI76" s="243"/>
      <c r="MDJ76" s="243"/>
      <c r="MDK76" s="243"/>
      <c r="MDL76" s="243"/>
      <c r="MDM76" s="243"/>
      <c r="MDN76" s="243"/>
      <c r="MDO76" s="243"/>
      <c r="MDP76" s="243"/>
      <c r="MDQ76" s="243"/>
      <c r="MDR76" s="243"/>
      <c r="MDS76" s="243"/>
      <c r="MDT76" s="243"/>
      <c r="MDU76" s="243"/>
      <c r="MDV76" s="243"/>
      <c r="MDW76" s="243"/>
      <c r="MDX76" s="243"/>
      <c r="MDY76" s="243"/>
      <c r="MDZ76" s="243"/>
      <c r="MEA76" s="243"/>
      <c r="MEB76" s="243"/>
      <c r="MEC76" s="243"/>
      <c r="MED76" s="243"/>
      <c r="MEE76" s="243"/>
      <c r="MEF76" s="243"/>
      <c r="MEG76" s="243"/>
      <c r="MEH76" s="243"/>
      <c r="MEI76" s="243"/>
      <c r="MEJ76" s="243"/>
      <c r="MEK76" s="243"/>
      <c r="MEL76" s="243"/>
      <c r="MEM76" s="243"/>
      <c r="MEN76" s="243"/>
      <c r="MEO76" s="243"/>
      <c r="MEP76" s="243"/>
      <c r="MEQ76" s="243"/>
      <c r="MER76" s="243"/>
      <c r="MES76" s="243"/>
      <c r="MET76" s="243"/>
      <c r="MEU76" s="243"/>
      <c r="MEV76" s="243"/>
      <c r="MEW76" s="243"/>
      <c r="MEX76" s="243"/>
      <c r="MEY76" s="243"/>
      <c r="MEZ76" s="243"/>
      <c r="MFA76" s="243"/>
      <c r="MFB76" s="243"/>
      <c r="MFC76" s="243"/>
      <c r="MFD76" s="243"/>
      <c r="MFE76" s="243"/>
      <c r="MFF76" s="243"/>
      <c r="MFG76" s="243"/>
      <c r="MFH76" s="243"/>
      <c r="MFI76" s="243"/>
      <c r="MFJ76" s="243"/>
      <c r="MFK76" s="243"/>
      <c r="MFL76" s="243"/>
      <c r="MFM76" s="243"/>
      <c r="MFN76" s="243"/>
      <c r="MFO76" s="243"/>
      <c r="MFP76" s="243"/>
      <c r="MFQ76" s="243"/>
      <c r="MFR76" s="243"/>
      <c r="MFS76" s="243"/>
      <c r="MFT76" s="243"/>
      <c r="MFU76" s="243"/>
      <c r="MFV76" s="243"/>
      <c r="MFW76" s="243"/>
      <c r="MFX76" s="243"/>
      <c r="MFY76" s="243"/>
      <c r="MFZ76" s="243"/>
      <c r="MGA76" s="243"/>
      <c r="MGB76" s="243"/>
      <c r="MGC76" s="243"/>
      <c r="MGD76" s="243"/>
      <c r="MGE76" s="243"/>
      <c r="MGF76" s="243"/>
      <c r="MGG76" s="243"/>
      <c r="MGH76" s="243"/>
      <c r="MGI76" s="243"/>
      <c r="MGJ76" s="243"/>
      <c r="MGK76" s="243"/>
      <c r="MGL76" s="243"/>
      <c r="MGM76" s="243"/>
      <c r="MGN76" s="243"/>
      <c r="MGO76" s="243"/>
      <c r="MGP76" s="243"/>
      <c r="MGQ76" s="243"/>
      <c r="MGR76" s="243"/>
      <c r="MGS76" s="243"/>
      <c r="MGT76" s="243"/>
      <c r="MGU76" s="243"/>
      <c r="MGV76" s="243"/>
      <c r="MGW76" s="243"/>
      <c r="MGX76" s="243"/>
      <c r="MGY76" s="243"/>
      <c r="MGZ76" s="243"/>
      <c r="MHA76" s="243"/>
      <c r="MHB76" s="243"/>
      <c r="MHC76" s="243"/>
      <c r="MHD76" s="243"/>
      <c r="MHE76" s="243"/>
      <c r="MHF76" s="243"/>
      <c r="MHG76" s="243"/>
      <c r="MHH76" s="243"/>
      <c r="MHI76" s="243"/>
      <c r="MHJ76" s="243"/>
      <c r="MHK76" s="243"/>
      <c r="MHL76" s="243"/>
      <c r="MHM76" s="243"/>
      <c r="MHN76" s="243"/>
      <c r="MHO76" s="243"/>
      <c r="MHP76" s="243"/>
      <c r="MHQ76" s="243"/>
      <c r="MHR76" s="243"/>
      <c r="MHS76" s="243"/>
      <c r="MHT76" s="243"/>
      <c r="MHU76" s="243"/>
      <c r="MHV76" s="243"/>
      <c r="MHW76" s="243"/>
      <c r="MHX76" s="243"/>
      <c r="MHY76" s="243"/>
      <c r="MHZ76" s="243"/>
      <c r="MIA76" s="243"/>
      <c r="MIB76" s="243"/>
      <c r="MIC76" s="243"/>
      <c r="MID76" s="243"/>
      <c r="MIE76" s="243"/>
      <c r="MIF76" s="243"/>
      <c r="MIG76" s="243"/>
      <c r="MIH76" s="243"/>
      <c r="MII76" s="243"/>
      <c r="MIJ76" s="243"/>
      <c r="MIK76" s="243"/>
      <c r="MIL76" s="243"/>
      <c r="MIM76" s="243"/>
      <c r="MIN76" s="243"/>
      <c r="MIO76" s="243"/>
      <c r="MIP76" s="243"/>
      <c r="MIQ76" s="243"/>
      <c r="MIR76" s="243"/>
      <c r="MIS76" s="243"/>
      <c r="MIT76" s="243"/>
      <c r="MIU76" s="243"/>
      <c r="MIV76" s="243"/>
      <c r="MIW76" s="243"/>
      <c r="MIX76" s="243"/>
      <c r="MIY76" s="243"/>
      <c r="MIZ76" s="243"/>
      <c r="MJA76" s="243"/>
      <c r="MJB76" s="243"/>
      <c r="MJC76" s="243"/>
      <c r="MJD76" s="243"/>
      <c r="MJE76" s="243"/>
      <c r="MJF76" s="243"/>
      <c r="MJG76" s="243"/>
      <c r="MJH76" s="243"/>
      <c r="MJI76" s="243"/>
      <c r="MJJ76" s="243"/>
      <c r="MJK76" s="243"/>
      <c r="MJL76" s="243"/>
      <c r="MJM76" s="243"/>
      <c r="MJN76" s="243"/>
      <c r="MJO76" s="243"/>
      <c r="MJP76" s="243"/>
      <c r="MJQ76" s="243"/>
      <c r="MJR76" s="243"/>
      <c r="MJS76" s="243"/>
      <c r="MJT76" s="243"/>
      <c r="MJU76" s="243"/>
      <c r="MJV76" s="243"/>
      <c r="MJW76" s="243"/>
      <c r="MJX76" s="243"/>
      <c r="MJY76" s="243"/>
      <c r="MJZ76" s="243"/>
      <c r="MKA76" s="243"/>
      <c r="MKB76" s="243"/>
      <c r="MKC76" s="243"/>
      <c r="MKD76" s="243"/>
      <c r="MKE76" s="243"/>
      <c r="MKF76" s="243"/>
      <c r="MKG76" s="243"/>
      <c r="MKH76" s="243"/>
      <c r="MKI76" s="243"/>
      <c r="MKJ76" s="243"/>
      <c r="MKK76" s="243"/>
      <c r="MKL76" s="243"/>
      <c r="MKM76" s="243"/>
      <c r="MKN76" s="243"/>
      <c r="MKO76" s="243"/>
      <c r="MKP76" s="243"/>
      <c r="MKQ76" s="243"/>
      <c r="MKR76" s="243"/>
      <c r="MKS76" s="243"/>
      <c r="MKT76" s="243"/>
      <c r="MKU76" s="243"/>
      <c r="MKV76" s="243"/>
      <c r="MKW76" s="243"/>
      <c r="MKX76" s="243"/>
      <c r="MKY76" s="243"/>
      <c r="MKZ76" s="243"/>
      <c r="MLA76" s="243"/>
      <c r="MLB76" s="243"/>
      <c r="MLC76" s="243"/>
      <c r="MLD76" s="243"/>
      <c r="MLE76" s="243"/>
      <c r="MLF76" s="243"/>
      <c r="MLG76" s="243"/>
      <c r="MLH76" s="243"/>
      <c r="MLI76" s="243"/>
      <c r="MLJ76" s="243"/>
      <c r="MLK76" s="243"/>
      <c r="MLL76" s="243"/>
      <c r="MLM76" s="243"/>
      <c r="MLN76" s="243"/>
      <c r="MLO76" s="243"/>
      <c r="MLP76" s="243"/>
      <c r="MLQ76" s="243"/>
      <c r="MLR76" s="243"/>
      <c r="MLS76" s="243"/>
      <c r="MLT76" s="243"/>
      <c r="MLU76" s="243"/>
      <c r="MLV76" s="243"/>
      <c r="MLW76" s="243"/>
      <c r="MLX76" s="243"/>
      <c r="MLY76" s="243"/>
      <c r="MLZ76" s="243"/>
      <c r="MMA76" s="243"/>
      <c r="MMB76" s="243"/>
      <c r="MMC76" s="243"/>
      <c r="MMD76" s="243"/>
      <c r="MME76" s="243"/>
      <c r="MMF76" s="243"/>
      <c r="MMG76" s="243"/>
      <c r="MMH76" s="243"/>
      <c r="MMI76" s="243"/>
      <c r="MMJ76" s="243"/>
      <c r="MMK76" s="243"/>
      <c r="MML76" s="243"/>
      <c r="MMM76" s="243"/>
      <c r="MMN76" s="243"/>
      <c r="MMO76" s="243"/>
      <c r="MMP76" s="243"/>
      <c r="MMQ76" s="243"/>
      <c r="MMR76" s="243"/>
      <c r="MMS76" s="243"/>
      <c r="MMT76" s="243"/>
      <c r="MMU76" s="243"/>
      <c r="MMV76" s="243"/>
      <c r="MMW76" s="243"/>
      <c r="MMX76" s="243"/>
      <c r="MMY76" s="243"/>
      <c r="MMZ76" s="243"/>
      <c r="MNA76" s="243"/>
      <c r="MNB76" s="243"/>
      <c r="MNC76" s="243"/>
      <c r="MND76" s="243"/>
      <c r="MNE76" s="243"/>
      <c r="MNF76" s="243"/>
      <c r="MNG76" s="243"/>
      <c r="MNH76" s="243"/>
      <c r="MNI76" s="243"/>
      <c r="MNJ76" s="243"/>
      <c r="MNK76" s="243"/>
      <c r="MNL76" s="243"/>
      <c r="MNM76" s="243"/>
      <c r="MNN76" s="243"/>
      <c r="MNO76" s="243"/>
      <c r="MNP76" s="243"/>
      <c r="MNQ76" s="243"/>
      <c r="MNR76" s="243"/>
      <c r="MNS76" s="243"/>
      <c r="MNT76" s="243"/>
      <c r="MNU76" s="243"/>
      <c r="MNV76" s="243"/>
      <c r="MNW76" s="243"/>
      <c r="MNX76" s="243"/>
      <c r="MNY76" s="243"/>
      <c r="MNZ76" s="243"/>
      <c r="MOA76" s="243"/>
      <c r="MOB76" s="243"/>
      <c r="MOC76" s="243"/>
      <c r="MOD76" s="243"/>
      <c r="MOE76" s="243"/>
      <c r="MOF76" s="243"/>
      <c r="MOG76" s="243"/>
      <c r="MOH76" s="243"/>
      <c r="MOI76" s="243"/>
      <c r="MOJ76" s="243"/>
      <c r="MOK76" s="243"/>
      <c r="MOL76" s="243"/>
      <c r="MOM76" s="243"/>
      <c r="MON76" s="243"/>
      <c r="MOO76" s="243"/>
      <c r="MOP76" s="243"/>
      <c r="MOQ76" s="243"/>
      <c r="MOR76" s="243"/>
      <c r="MOS76" s="243"/>
      <c r="MOT76" s="243"/>
      <c r="MOU76" s="243"/>
      <c r="MOV76" s="243"/>
      <c r="MOW76" s="243"/>
      <c r="MOX76" s="243"/>
      <c r="MOY76" s="243"/>
      <c r="MOZ76" s="243"/>
      <c r="MPA76" s="243"/>
      <c r="MPB76" s="243"/>
      <c r="MPC76" s="243"/>
      <c r="MPD76" s="243"/>
      <c r="MPE76" s="243"/>
      <c r="MPF76" s="243"/>
      <c r="MPG76" s="243"/>
      <c r="MPH76" s="243"/>
      <c r="MPI76" s="243"/>
      <c r="MPJ76" s="243"/>
      <c r="MPK76" s="243"/>
      <c r="MPL76" s="243"/>
      <c r="MPM76" s="243"/>
      <c r="MPN76" s="243"/>
      <c r="MPO76" s="243"/>
      <c r="MPP76" s="243"/>
      <c r="MPQ76" s="243"/>
      <c r="MPR76" s="243"/>
      <c r="MPS76" s="243"/>
      <c r="MPT76" s="243"/>
      <c r="MPU76" s="243"/>
      <c r="MPV76" s="243"/>
      <c r="MPW76" s="243"/>
      <c r="MPX76" s="243"/>
      <c r="MPY76" s="243"/>
      <c r="MPZ76" s="243"/>
      <c r="MQA76" s="243"/>
      <c r="MQB76" s="243"/>
      <c r="MQC76" s="243"/>
      <c r="MQD76" s="243"/>
      <c r="MQE76" s="243"/>
      <c r="MQF76" s="243"/>
      <c r="MQG76" s="243"/>
      <c r="MQH76" s="243"/>
      <c r="MQI76" s="243"/>
      <c r="MQJ76" s="243"/>
      <c r="MQK76" s="243"/>
      <c r="MQL76" s="243"/>
      <c r="MQM76" s="243"/>
      <c r="MQN76" s="243"/>
      <c r="MQO76" s="243"/>
      <c r="MQP76" s="243"/>
      <c r="MQQ76" s="243"/>
      <c r="MQR76" s="243"/>
      <c r="MQS76" s="243"/>
      <c r="MQT76" s="243"/>
      <c r="MQU76" s="243"/>
      <c r="MQV76" s="243"/>
      <c r="MQW76" s="243"/>
      <c r="MQX76" s="243"/>
      <c r="MQY76" s="243"/>
      <c r="MQZ76" s="243"/>
      <c r="MRA76" s="243"/>
      <c r="MRB76" s="243"/>
      <c r="MRC76" s="243"/>
      <c r="MRD76" s="243"/>
      <c r="MRE76" s="243"/>
      <c r="MRF76" s="243"/>
      <c r="MRG76" s="243"/>
      <c r="MRH76" s="243"/>
      <c r="MRI76" s="243"/>
      <c r="MRJ76" s="243"/>
      <c r="MRK76" s="243"/>
      <c r="MRL76" s="243"/>
      <c r="MRM76" s="243"/>
      <c r="MRN76" s="243"/>
      <c r="MRO76" s="243"/>
      <c r="MRP76" s="243"/>
      <c r="MRQ76" s="243"/>
      <c r="MRR76" s="243"/>
      <c r="MRS76" s="243"/>
      <c r="MRT76" s="243"/>
      <c r="MRU76" s="243"/>
      <c r="MRV76" s="243"/>
      <c r="MRW76" s="243"/>
      <c r="MRX76" s="243"/>
      <c r="MRY76" s="243"/>
      <c r="MRZ76" s="243"/>
      <c r="MSA76" s="243"/>
      <c r="MSB76" s="243"/>
      <c r="MSC76" s="243"/>
      <c r="MSD76" s="243"/>
      <c r="MSE76" s="243"/>
      <c r="MSF76" s="243"/>
      <c r="MSG76" s="243"/>
      <c r="MSH76" s="243"/>
      <c r="MSI76" s="243"/>
      <c r="MSJ76" s="243"/>
      <c r="MSK76" s="243"/>
      <c r="MSL76" s="243"/>
      <c r="MSM76" s="243"/>
      <c r="MSN76" s="243"/>
      <c r="MSO76" s="243"/>
      <c r="MSP76" s="243"/>
      <c r="MSQ76" s="243"/>
      <c r="MSR76" s="243"/>
      <c r="MSS76" s="243"/>
      <c r="MST76" s="243"/>
      <c r="MSU76" s="243"/>
      <c r="MSV76" s="243"/>
      <c r="MSW76" s="243"/>
      <c r="MSX76" s="243"/>
      <c r="MSY76" s="243"/>
      <c r="MSZ76" s="243"/>
      <c r="MTA76" s="243"/>
      <c r="MTB76" s="243"/>
      <c r="MTC76" s="243"/>
      <c r="MTD76" s="243"/>
      <c r="MTE76" s="243"/>
      <c r="MTF76" s="243"/>
      <c r="MTG76" s="243"/>
      <c r="MTH76" s="243"/>
      <c r="MTI76" s="243"/>
      <c r="MTJ76" s="243"/>
      <c r="MTK76" s="243"/>
      <c r="MTL76" s="243"/>
      <c r="MTM76" s="243"/>
      <c r="MTN76" s="243"/>
      <c r="MTO76" s="243"/>
      <c r="MTP76" s="243"/>
      <c r="MTQ76" s="243"/>
      <c r="MTR76" s="243"/>
      <c r="MTS76" s="243"/>
      <c r="MTT76" s="243"/>
      <c r="MTU76" s="243"/>
      <c r="MTV76" s="243"/>
      <c r="MTW76" s="243"/>
      <c r="MTX76" s="243"/>
      <c r="MTY76" s="243"/>
      <c r="MTZ76" s="243"/>
      <c r="MUA76" s="243"/>
      <c r="MUB76" s="243"/>
      <c r="MUC76" s="243"/>
      <c r="MUD76" s="243"/>
      <c r="MUE76" s="243"/>
      <c r="MUF76" s="243"/>
      <c r="MUG76" s="243"/>
      <c r="MUH76" s="243"/>
      <c r="MUI76" s="243"/>
      <c r="MUJ76" s="243"/>
      <c r="MUK76" s="243"/>
      <c r="MUL76" s="243"/>
      <c r="MUM76" s="243"/>
      <c r="MUN76" s="243"/>
      <c r="MUO76" s="243"/>
      <c r="MUP76" s="243"/>
      <c r="MUQ76" s="243"/>
      <c r="MUR76" s="243"/>
      <c r="MUS76" s="243"/>
      <c r="MUT76" s="243"/>
      <c r="MUU76" s="243"/>
      <c r="MUV76" s="243"/>
      <c r="MUW76" s="243"/>
      <c r="MUX76" s="243"/>
      <c r="MUY76" s="243"/>
      <c r="MUZ76" s="243"/>
      <c r="MVA76" s="243"/>
      <c r="MVB76" s="243"/>
      <c r="MVC76" s="243"/>
      <c r="MVD76" s="243"/>
      <c r="MVE76" s="243"/>
      <c r="MVF76" s="243"/>
      <c r="MVG76" s="243"/>
      <c r="MVH76" s="243"/>
      <c r="MVI76" s="243"/>
      <c r="MVJ76" s="243"/>
      <c r="MVK76" s="243"/>
      <c r="MVL76" s="243"/>
      <c r="MVM76" s="243"/>
      <c r="MVN76" s="243"/>
      <c r="MVO76" s="243"/>
      <c r="MVP76" s="243"/>
      <c r="MVQ76" s="243"/>
      <c r="MVR76" s="243"/>
      <c r="MVS76" s="243"/>
      <c r="MVT76" s="243"/>
      <c r="MVU76" s="243"/>
      <c r="MVV76" s="243"/>
      <c r="MVW76" s="243"/>
      <c r="MVX76" s="243"/>
      <c r="MVY76" s="243"/>
      <c r="MVZ76" s="243"/>
      <c r="MWA76" s="243"/>
      <c r="MWB76" s="243"/>
      <c r="MWC76" s="243"/>
      <c r="MWD76" s="243"/>
      <c r="MWE76" s="243"/>
      <c r="MWF76" s="243"/>
      <c r="MWG76" s="243"/>
      <c r="MWH76" s="243"/>
      <c r="MWI76" s="243"/>
      <c r="MWJ76" s="243"/>
      <c r="MWK76" s="243"/>
      <c r="MWL76" s="243"/>
      <c r="MWM76" s="243"/>
      <c r="MWN76" s="243"/>
      <c r="MWO76" s="243"/>
      <c r="MWP76" s="243"/>
      <c r="MWQ76" s="243"/>
      <c r="MWR76" s="243"/>
      <c r="MWS76" s="243"/>
      <c r="MWT76" s="243"/>
      <c r="MWU76" s="243"/>
      <c r="MWV76" s="243"/>
      <c r="MWW76" s="243"/>
      <c r="MWX76" s="243"/>
      <c r="MWY76" s="243"/>
      <c r="MWZ76" s="243"/>
      <c r="MXA76" s="243"/>
      <c r="MXB76" s="243"/>
      <c r="MXC76" s="243"/>
      <c r="MXD76" s="243"/>
      <c r="MXE76" s="243"/>
      <c r="MXF76" s="243"/>
      <c r="MXG76" s="243"/>
      <c r="MXH76" s="243"/>
      <c r="MXI76" s="243"/>
      <c r="MXJ76" s="243"/>
      <c r="MXK76" s="243"/>
      <c r="MXL76" s="243"/>
      <c r="MXM76" s="243"/>
      <c r="MXN76" s="243"/>
      <c r="MXO76" s="243"/>
      <c r="MXP76" s="243"/>
      <c r="MXQ76" s="243"/>
      <c r="MXR76" s="243"/>
      <c r="MXS76" s="243"/>
      <c r="MXT76" s="243"/>
      <c r="MXU76" s="243"/>
      <c r="MXV76" s="243"/>
      <c r="MXW76" s="243"/>
      <c r="MXX76" s="243"/>
      <c r="MXY76" s="243"/>
      <c r="MXZ76" s="243"/>
      <c r="MYA76" s="243"/>
      <c r="MYB76" s="243"/>
      <c r="MYC76" s="243"/>
      <c r="MYD76" s="243"/>
      <c r="MYE76" s="243"/>
      <c r="MYF76" s="243"/>
      <c r="MYG76" s="243"/>
      <c r="MYH76" s="243"/>
      <c r="MYI76" s="243"/>
      <c r="MYJ76" s="243"/>
      <c r="MYK76" s="243"/>
      <c r="MYL76" s="243"/>
      <c r="MYM76" s="243"/>
      <c r="MYN76" s="243"/>
      <c r="MYO76" s="243"/>
      <c r="MYP76" s="243"/>
      <c r="MYQ76" s="243"/>
      <c r="MYR76" s="243"/>
      <c r="MYS76" s="243"/>
      <c r="MYT76" s="243"/>
      <c r="MYU76" s="243"/>
      <c r="MYV76" s="243"/>
      <c r="MYW76" s="243"/>
      <c r="MYX76" s="243"/>
      <c r="MYY76" s="243"/>
      <c r="MYZ76" s="243"/>
      <c r="MZA76" s="243"/>
      <c r="MZB76" s="243"/>
      <c r="MZC76" s="243"/>
      <c r="MZD76" s="243"/>
      <c r="MZE76" s="243"/>
      <c r="MZF76" s="243"/>
      <c r="MZG76" s="243"/>
      <c r="MZH76" s="243"/>
      <c r="MZI76" s="243"/>
      <c r="MZJ76" s="243"/>
      <c r="MZK76" s="243"/>
      <c r="MZL76" s="243"/>
      <c r="MZM76" s="243"/>
      <c r="MZN76" s="243"/>
      <c r="MZO76" s="243"/>
      <c r="MZP76" s="243"/>
      <c r="MZQ76" s="243"/>
      <c r="MZR76" s="243"/>
      <c r="MZS76" s="243"/>
      <c r="MZT76" s="243"/>
      <c r="MZU76" s="243"/>
      <c r="MZV76" s="243"/>
      <c r="MZW76" s="243"/>
      <c r="MZX76" s="243"/>
      <c r="MZY76" s="243"/>
      <c r="MZZ76" s="243"/>
      <c r="NAA76" s="243"/>
      <c r="NAB76" s="243"/>
      <c r="NAC76" s="243"/>
      <c r="NAD76" s="243"/>
      <c r="NAE76" s="243"/>
      <c r="NAF76" s="243"/>
      <c r="NAG76" s="243"/>
      <c r="NAH76" s="243"/>
      <c r="NAI76" s="243"/>
      <c r="NAJ76" s="243"/>
      <c r="NAK76" s="243"/>
      <c r="NAL76" s="243"/>
      <c r="NAM76" s="243"/>
      <c r="NAN76" s="243"/>
      <c r="NAO76" s="243"/>
      <c r="NAP76" s="243"/>
      <c r="NAQ76" s="243"/>
      <c r="NAR76" s="243"/>
      <c r="NAS76" s="243"/>
      <c r="NAT76" s="243"/>
      <c r="NAU76" s="243"/>
      <c r="NAV76" s="243"/>
      <c r="NAW76" s="243"/>
      <c r="NAX76" s="243"/>
      <c r="NAY76" s="243"/>
      <c r="NAZ76" s="243"/>
      <c r="NBA76" s="243"/>
      <c r="NBB76" s="243"/>
      <c r="NBC76" s="243"/>
      <c r="NBD76" s="243"/>
      <c r="NBE76" s="243"/>
      <c r="NBF76" s="243"/>
      <c r="NBG76" s="243"/>
      <c r="NBH76" s="243"/>
      <c r="NBI76" s="243"/>
      <c r="NBJ76" s="243"/>
      <c r="NBK76" s="243"/>
      <c r="NBL76" s="243"/>
      <c r="NBM76" s="243"/>
      <c r="NBN76" s="243"/>
      <c r="NBO76" s="243"/>
      <c r="NBP76" s="243"/>
      <c r="NBQ76" s="243"/>
      <c r="NBR76" s="243"/>
      <c r="NBS76" s="243"/>
      <c r="NBT76" s="243"/>
      <c r="NBU76" s="243"/>
      <c r="NBV76" s="243"/>
      <c r="NBW76" s="243"/>
      <c r="NBX76" s="243"/>
      <c r="NBY76" s="243"/>
      <c r="NBZ76" s="243"/>
      <c r="NCA76" s="243"/>
      <c r="NCB76" s="243"/>
      <c r="NCC76" s="243"/>
      <c r="NCD76" s="243"/>
      <c r="NCE76" s="243"/>
      <c r="NCF76" s="243"/>
      <c r="NCG76" s="243"/>
      <c r="NCH76" s="243"/>
      <c r="NCI76" s="243"/>
      <c r="NCJ76" s="243"/>
      <c r="NCK76" s="243"/>
      <c r="NCL76" s="243"/>
      <c r="NCM76" s="243"/>
      <c r="NCN76" s="243"/>
      <c r="NCO76" s="243"/>
      <c r="NCP76" s="243"/>
      <c r="NCQ76" s="243"/>
      <c r="NCR76" s="243"/>
      <c r="NCS76" s="243"/>
      <c r="NCT76" s="243"/>
      <c r="NCU76" s="243"/>
      <c r="NCV76" s="243"/>
      <c r="NCW76" s="243"/>
      <c r="NCX76" s="243"/>
      <c r="NCY76" s="243"/>
      <c r="NCZ76" s="243"/>
      <c r="NDA76" s="243"/>
      <c r="NDB76" s="243"/>
      <c r="NDC76" s="243"/>
      <c r="NDD76" s="243"/>
      <c r="NDE76" s="243"/>
      <c r="NDF76" s="243"/>
      <c r="NDG76" s="243"/>
      <c r="NDH76" s="243"/>
      <c r="NDI76" s="243"/>
      <c r="NDJ76" s="243"/>
      <c r="NDK76" s="243"/>
      <c r="NDL76" s="243"/>
      <c r="NDM76" s="243"/>
      <c r="NDN76" s="243"/>
      <c r="NDO76" s="243"/>
      <c r="NDP76" s="243"/>
      <c r="NDQ76" s="243"/>
      <c r="NDR76" s="243"/>
      <c r="NDS76" s="243"/>
      <c r="NDT76" s="243"/>
      <c r="NDU76" s="243"/>
      <c r="NDV76" s="243"/>
      <c r="NDW76" s="243"/>
      <c r="NDX76" s="243"/>
      <c r="NDY76" s="243"/>
      <c r="NDZ76" s="243"/>
      <c r="NEA76" s="243"/>
      <c r="NEB76" s="243"/>
      <c r="NEC76" s="243"/>
      <c r="NED76" s="243"/>
      <c r="NEE76" s="243"/>
      <c r="NEF76" s="243"/>
      <c r="NEG76" s="243"/>
      <c r="NEH76" s="243"/>
      <c r="NEI76" s="243"/>
      <c r="NEJ76" s="243"/>
      <c r="NEK76" s="243"/>
      <c r="NEL76" s="243"/>
      <c r="NEM76" s="243"/>
      <c r="NEN76" s="243"/>
      <c r="NEO76" s="243"/>
      <c r="NEP76" s="243"/>
      <c r="NEQ76" s="243"/>
      <c r="NER76" s="243"/>
      <c r="NES76" s="243"/>
      <c r="NET76" s="243"/>
      <c r="NEU76" s="243"/>
      <c r="NEV76" s="243"/>
      <c r="NEW76" s="243"/>
      <c r="NEX76" s="243"/>
      <c r="NEY76" s="243"/>
      <c r="NEZ76" s="243"/>
      <c r="NFA76" s="243"/>
      <c r="NFB76" s="243"/>
      <c r="NFC76" s="243"/>
      <c r="NFD76" s="243"/>
      <c r="NFE76" s="243"/>
      <c r="NFF76" s="243"/>
      <c r="NFG76" s="243"/>
      <c r="NFH76" s="243"/>
      <c r="NFI76" s="243"/>
      <c r="NFJ76" s="243"/>
      <c r="NFK76" s="243"/>
      <c r="NFL76" s="243"/>
      <c r="NFM76" s="243"/>
      <c r="NFN76" s="243"/>
      <c r="NFO76" s="243"/>
      <c r="NFP76" s="243"/>
      <c r="NFQ76" s="243"/>
      <c r="NFR76" s="243"/>
      <c r="NFS76" s="243"/>
      <c r="NFT76" s="243"/>
      <c r="NFU76" s="243"/>
      <c r="NFV76" s="243"/>
      <c r="NFW76" s="243"/>
      <c r="NFX76" s="243"/>
      <c r="NFY76" s="243"/>
      <c r="NFZ76" s="243"/>
      <c r="NGA76" s="243"/>
      <c r="NGB76" s="243"/>
      <c r="NGC76" s="243"/>
      <c r="NGD76" s="243"/>
      <c r="NGE76" s="243"/>
      <c r="NGF76" s="243"/>
      <c r="NGG76" s="243"/>
      <c r="NGH76" s="243"/>
      <c r="NGI76" s="243"/>
      <c r="NGJ76" s="243"/>
      <c r="NGK76" s="243"/>
      <c r="NGL76" s="243"/>
      <c r="NGM76" s="243"/>
      <c r="NGN76" s="243"/>
      <c r="NGO76" s="243"/>
      <c r="NGP76" s="243"/>
      <c r="NGQ76" s="243"/>
      <c r="NGR76" s="243"/>
      <c r="NGS76" s="243"/>
      <c r="NGT76" s="243"/>
      <c r="NGU76" s="243"/>
      <c r="NGV76" s="243"/>
      <c r="NGW76" s="243"/>
      <c r="NGX76" s="243"/>
      <c r="NGY76" s="243"/>
      <c r="NGZ76" s="243"/>
      <c r="NHA76" s="243"/>
      <c r="NHB76" s="243"/>
      <c r="NHC76" s="243"/>
      <c r="NHD76" s="243"/>
      <c r="NHE76" s="243"/>
      <c r="NHF76" s="243"/>
      <c r="NHG76" s="243"/>
      <c r="NHH76" s="243"/>
      <c r="NHI76" s="243"/>
      <c r="NHJ76" s="243"/>
      <c r="NHK76" s="243"/>
      <c r="NHL76" s="243"/>
      <c r="NHM76" s="243"/>
      <c r="NHN76" s="243"/>
      <c r="NHO76" s="243"/>
      <c r="NHP76" s="243"/>
      <c r="NHQ76" s="243"/>
      <c r="NHR76" s="243"/>
      <c r="NHS76" s="243"/>
      <c r="NHT76" s="243"/>
      <c r="NHU76" s="243"/>
      <c r="NHV76" s="243"/>
      <c r="NHW76" s="243"/>
      <c r="NHX76" s="243"/>
      <c r="NHY76" s="243"/>
      <c r="NHZ76" s="243"/>
      <c r="NIA76" s="243"/>
      <c r="NIB76" s="243"/>
      <c r="NIC76" s="243"/>
      <c r="NID76" s="243"/>
      <c r="NIE76" s="243"/>
      <c r="NIF76" s="243"/>
      <c r="NIG76" s="243"/>
      <c r="NIH76" s="243"/>
      <c r="NII76" s="243"/>
      <c r="NIJ76" s="243"/>
      <c r="NIK76" s="243"/>
      <c r="NIL76" s="243"/>
      <c r="NIM76" s="243"/>
      <c r="NIN76" s="243"/>
      <c r="NIO76" s="243"/>
      <c r="NIP76" s="243"/>
      <c r="NIQ76" s="243"/>
      <c r="NIR76" s="243"/>
      <c r="NIS76" s="243"/>
      <c r="NIT76" s="243"/>
      <c r="NIU76" s="243"/>
      <c r="NIV76" s="243"/>
      <c r="NIW76" s="243"/>
      <c r="NIX76" s="243"/>
      <c r="NIY76" s="243"/>
      <c r="NIZ76" s="243"/>
      <c r="NJA76" s="243"/>
      <c r="NJB76" s="243"/>
      <c r="NJC76" s="243"/>
      <c r="NJD76" s="243"/>
      <c r="NJE76" s="243"/>
      <c r="NJF76" s="243"/>
      <c r="NJG76" s="243"/>
      <c r="NJH76" s="243"/>
      <c r="NJI76" s="243"/>
      <c r="NJJ76" s="243"/>
      <c r="NJK76" s="243"/>
      <c r="NJL76" s="243"/>
      <c r="NJM76" s="243"/>
      <c r="NJN76" s="243"/>
      <c r="NJO76" s="243"/>
      <c r="NJP76" s="243"/>
      <c r="NJQ76" s="243"/>
      <c r="NJR76" s="243"/>
      <c r="NJS76" s="243"/>
      <c r="NJT76" s="243"/>
      <c r="NJU76" s="243"/>
      <c r="NJV76" s="243"/>
      <c r="NJW76" s="243"/>
      <c r="NJX76" s="243"/>
      <c r="NJY76" s="243"/>
      <c r="NJZ76" s="243"/>
      <c r="NKA76" s="243"/>
      <c r="NKB76" s="243"/>
      <c r="NKC76" s="243"/>
      <c r="NKD76" s="243"/>
      <c r="NKE76" s="243"/>
      <c r="NKF76" s="243"/>
      <c r="NKG76" s="243"/>
      <c r="NKH76" s="243"/>
      <c r="NKI76" s="243"/>
      <c r="NKJ76" s="243"/>
      <c r="NKK76" s="243"/>
      <c r="NKL76" s="243"/>
      <c r="NKM76" s="243"/>
      <c r="NKN76" s="243"/>
      <c r="NKO76" s="243"/>
      <c r="NKP76" s="243"/>
      <c r="NKQ76" s="243"/>
      <c r="NKR76" s="243"/>
      <c r="NKS76" s="243"/>
      <c r="NKT76" s="243"/>
      <c r="NKU76" s="243"/>
      <c r="NKV76" s="243"/>
      <c r="NKW76" s="243"/>
      <c r="NKX76" s="243"/>
      <c r="NKY76" s="243"/>
      <c r="NKZ76" s="243"/>
      <c r="NLA76" s="243"/>
      <c r="NLB76" s="243"/>
      <c r="NLC76" s="243"/>
      <c r="NLD76" s="243"/>
      <c r="NLE76" s="243"/>
      <c r="NLF76" s="243"/>
      <c r="NLG76" s="243"/>
      <c r="NLH76" s="243"/>
      <c r="NLI76" s="243"/>
      <c r="NLJ76" s="243"/>
      <c r="NLK76" s="243"/>
      <c r="NLL76" s="243"/>
      <c r="NLM76" s="243"/>
      <c r="NLN76" s="243"/>
      <c r="NLO76" s="243"/>
      <c r="NLP76" s="243"/>
      <c r="NLQ76" s="243"/>
      <c r="NLR76" s="243"/>
      <c r="NLS76" s="243"/>
      <c r="NLT76" s="243"/>
      <c r="NLU76" s="243"/>
      <c r="NLV76" s="243"/>
      <c r="NLW76" s="243"/>
      <c r="NLX76" s="243"/>
      <c r="NLY76" s="243"/>
      <c r="NLZ76" s="243"/>
      <c r="NMA76" s="243"/>
      <c r="NMB76" s="243"/>
      <c r="NMC76" s="243"/>
      <c r="NMD76" s="243"/>
      <c r="NME76" s="243"/>
      <c r="NMF76" s="243"/>
      <c r="NMG76" s="243"/>
      <c r="NMH76" s="243"/>
      <c r="NMI76" s="243"/>
      <c r="NMJ76" s="243"/>
      <c r="NMK76" s="243"/>
      <c r="NML76" s="243"/>
      <c r="NMM76" s="243"/>
      <c r="NMN76" s="243"/>
      <c r="NMO76" s="243"/>
      <c r="NMP76" s="243"/>
      <c r="NMQ76" s="243"/>
      <c r="NMR76" s="243"/>
      <c r="NMS76" s="243"/>
      <c r="NMT76" s="243"/>
      <c r="NMU76" s="243"/>
      <c r="NMV76" s="243"/>
      <c r="NMW76" s="243"/>
      <c r="NMX76" s="243"/>
      <c r="NMY76" s="243"/>
      <c r="NMZ76" s="243"/>
      <c r="NNA76" s="243"/>
      <c r="NNB76" s="243"/>
      <c r="NNC76" s="243"/>
      <c r="NND76" s="243"/>
      <c r="NNE76" s="243"/>
      <c r="NNF76" s="243"/>
      <c r="NNG76" s="243"/>
      <c r="NNH76" s="243"/>
      <c r="NNI76" s="243"/>
      <c r="NNJ76" s="243"/>
      <c r="NNK76" s="243"/>
      <c r="NNL76" s="243"/>
      <c r="NNM76" s="243"/>
      <c r="NNN76" s="243"/>
      <c r="NNO76" s="243"/>
      <c r="NNP76" s="243"/>
      <c r="NNQ76" s="243"/>
      <c r="NNR76" s="243"/>
      <c r="NNS76" s="243"/>
      <c r="NNT76" s="243"/>
      <c r="NNU76" s="243"/>
      <c r="NNV76" s="243"/>
      <c r="NNW76" s="243"/>
      <c r="NNX76" s="243"/>
      <c r="NNY76" s="243"/>
      <c r="NNZ76" s="243"/>
      <c r="NOA76" s="243"/>
      <c r="NOB76" s="243"/>
      <c r="NOC76" s="243"/>
      <c r="NOD76" s="243"/>
      <c r="NOE76" s="243"/>
      <c r="NOF76" s="243"/>
      <c r="NOG76" s="243"/>
      <c r="NOH76" s="243"/>
      <c r="NOI76" s="243"/>
      <c r="NOJ76" s="243"/>
      <c r="NOK76" s="243"/>
      <c r="NOL76" s="243"/>
      <c r="NOM76" s="243"/>
      <c r="NON76" s="243"/>
      <c r="NOO76" s="243"/>
      <c r="NOP76" s="243"/>
      <c r="NOQ76" s="243"/>
      <c r="NOR76" s="243"/>
      <c r="NOS76" s="243"/>
      <c r="NOT76" s="243"/>
      <c r="NOU76" s="243"/>
      <c r="NOV76" s="243"/>
      <c r="NOW76" s="243"/>
      <c r="NOX76" s="243"/>
      <c r="NOY76" s="243"/>
      <c r="NOZ76" s="243"/>
      <c r="NPA76" s="243"/>
      <c r="NPB76" s="243"/>
      <c r="NPC76" s="243"/>
      <c r="NPD76" s="243"/>
      <c r="NPE76" s="243"/>
      <c r="NPF76" s="243"/>
      <c r="NPG76" s="243"/>
      <c r="NPH76" s="243"/>
      <c r="NPI76" s="243"/>
      <c r="NPJ76" s="243"/>
      <c r="NPK76" s="243"/>
      <c r="NPL76" s="243"/>
      <c r="NPM76" s="243"/>
      <c r="NPN76" s="243"/>
      <c r="NPO76" s="243"/>
      <c r="NPP76" s="243"/>
      <c r="NPQ76" s="243"/>
      <c r="NPR76" s="243"/>
      <c r="NPS76" s="243"/>
      <c r="NPT76" s="243"/>
      <c r="NPU76" s="243"/>
      <c r="NPV76" s="243"/>
      <c r="NPW76" s="243"/>
      <c r="NPX76" s="243"/>
      <c r="NPY76" s="243"/>
      <c r="NPZ76" s="243"/>
      <c r="NQA76" s="243"/>
      <c r="NQB76" s="243"/>
      <c r="NQC76" s="243"/>
      <c r="NQD76" s="243"/>
      <c r="NQE76" s="243"/>
      <c r="NQF76" s="243"/>
      <c r="NQG76" s="243"/>
      <c r="NQH76" s="243"/>
      <c r="NQI76" s="243"/>
      <c r="NQJ76" s="243"/>
      <c r="NQK76" s="243"/>
      <c r="NQL76" s="243"/>
      <c r="NQM76" s="243"/>
      <c r="NQN76" s="243"/>
      <c r="NQO76" s="243"/>
      <c r="NQP76" s="243"/>
      <c r="NQQ76" s="243"/>
      <c r="NQR76" s="243"/>
      <c r="NQS76" s="243"/>
      <c r="NQT76" s="243"/>
      <c r="NQU76" s="243"/>
      <c r="NQV76" s="243"/>
      <c r="NQW76" s="243"/>
      <c r="NQX76" s="243"/>
      <c r="NQY76" s="243"/>
      <c r="NQZ76" s="243"/>
      <c r="NRA76" s="243"/>
      <c r="NRB76" s="243"/>
      <c r="NRC76" s="243"/>
      <c r="NRD76" s="243"/>
      <c r="NRE76" s="243"/>
      <c r="NRF76" s="243"/>
      <c r="NRG76" s="243"/>
      <c r="NRH76" s="243"/>
      <c r="NRI76" s="243"/>
      <c r="NRJ76" s="243"/>
      <c r="NRK76" s="243"/>
      <c r="NRL76" s="243"/>
      <c r="NRM76" s="243"/>
      <c r="NRN76" s="243"/>
      <c r="NRO76" s="243"/>
      <c r="NRP76" s="243"/>
      <c r="NRQ76" s="243"/>
      <c r="NRR76" s="243"/>
      <c r="NRS76" s="243"/>
      <c r="NRT76" s="243"/>
      <c r="NRU76" s="243"/>
      <c r="NRV76" s="243"/>
      <c r="NRW76" s="243"/>
      <c r="NRX76" s="243"/>
      <c r="NRY76" s="243"/>
      <c r="NRZ76" s="243"/>
      <c r="NSA76" s="243"/>
      <c r="NSB76" s="243"/>
      <c r="NSC76" s="243"/>
      <c r="NSD76" s="243"/>
      <c r="NSE76" s="243"/>
      <c r="NSF76" s="243"/>
      <c r="NSG76" s="243"/>
      <c r="NSH76" s="243"/>
      <c r="NSI76" s="243"/>
      <c r="NSJ76" s="243"/>
      <c r="NSK76" s="243"/>
      <c r="NSL76" s="243"/>
      <c r="NSM76" s="243"/>
      <c r="NSN76" s="243"/>
      <c r="NSO76" s="243"/>
      <c r="NSP76" s="243"/>
      <c r="NSQ76" s="243"/>
      <c r="NSR76" s="243"/>
      <c r="NSS76" s="243"/>
      <c r="NST76" s="243"/>
      <c r="NSU76" s="243"/>
      <c r="NSV76" s="243"/>
      <c r="NSW76" s="243"/>
      <c r="NSX76" s="243"/>
      <c r="NSY76" s="243"/>
      <c r="NSZ76" s="243"/>
      <c r="NTA76" s="243"/>
      <c r="NTB76" s="243"/>
      <c r="NTC76" s="243"/>
      <c r="NTD76" s="243"/>
      <c r="NTE76" s="243"/>
      <c r="NTF76" s="243"/>
      <c r="NTG76" s="243"/>
      <c r="NTH76" s="243"/>
      <c r="NTI76" s="243"/>
      <c r="NTJ76" s="243"/>
      <c r="NTK76" s="243"/>
      <c r="NTL76" s="243"/>
      <c r="NTM76" s="243"/>
      <c r="NTN76" s="243"/>
      <c r="NTO76" s="243"/>
      <c r="NTP76" s="243"/>
      <c r="NTQ76" s="243"/>
      <c r="NTR76" s="243"/>
      <c r="NTS76" s="243"/>
      <c r="NTT76" s="243"/>
      <c r="NTU76" s="243"/>
      <c r="NTV76" s="243"/>
      <c r="NTW76" s="243"/>
      <c r="NTX76" s="243"/>
      <c r="NTY76" s="243"/>
      <c r="NTZ76" s="243"/>
      <c r="NUA76" s="243"/>
      <c r="NUB76" s="243"/>
      <c r="NUC76" s="243"/>
      <c r="NUD76" s="243"/>
      <c r="NUE76" s="243"/>
      <c r="NUF76" s="243"/>
      <c r="NUG76" s="243"/>
      <c r="NUH76" s="243"/>
      <c r="NUI76" s="243"/>
      <c r="NUJ76" s="243"/>
      <c r="NUK76" s="243"/>
      <c r="NUL76" s="243"/>
      <c r="NUM76" s="243"/>
      <c r="NUN76" s="243"/>
      <c r="NUO76" s="243"/>
      <c r="NUP76" s="243"/>
      <c r="NUQ76" s="243"/>
      <c r="NUR76" s="243"/>
      <c r="NUS76" s="243"/>
      <c r="NUT76" s="243"/>
      <c r="NUU76" s="243"/>
      <c r="NUV76" s="243"/>
      <c r="NUW76" s="243"/>
      <c r="NUX76" s="243"/>
      <c r="NUY76" s="243"/>
      <c r="NUZ76" s="243"/>
      <c r="NVA76" s="243"/>
      <c r="NVB76" s="243"/>
      <c r="NVC76" s="243"/>
      <c r="NVD76" s="243"/>
      <c r="NVE76" s="243"/>
      <c r="NVF76" s="243"/>
      <c r="NVG76" s="243"/>
      <c r="NVH76" s="243"/>
      <c r="NVI76" s="243"/>
      <c r="NVJ76" s="243"/>
      <c r="NVK76" s="243"/>
      <c r="NVL76" s="243"/>
      <c r="NVM76" s="243"/>
      <c r="NVN76" s="243"/>
      <c r="NVO76" s="243"/>
      <c r="NVP76" s="243"/>
      <c r="NVQ76" s="243"/>
      <c r="NVR76" s="243"/>
      <c r="NVS76" s="243"/>
      <c r="NVT76" s="243"/>
      <c r="NVU76" s="243"/>
      <c r="NVV76" s="243"/>
      <c r="NVW76" s="243"/>
      <c r="NVX76" s="243"/>
      <c r="NVY76" s="243"/>
      <c r="NVZ76" s="243"/>
      <c r="NWA76" s="243"/>
      <c r="NWB76" s="243"/>
      <c r="NWC76" s="243"/>
      <c r="NWD76" s="243"/>
      <c r="NWE76" s="243"/>
      <c r="NWF76" s="243"/>
      <c r="NWG76" s="243"/>
      <c r="NWH76" s="243"/>
      <c r="NWI76" s="243"/>
      <c r="NWJ76" s="243"/>
      <c r="NWK76" s="243"/>
      <c r="NWL76" s="243"/>
      <c r="NWM76" s="243"/>
      <c r="NWN76" s="243"/>
      <c r="NWO76" s="243"/>
      <c r="NWP76" s="243"/>
      <c r="NWQ76" s="243"/>
      <c r="NWR76" s="243"/>
      <c r="NWS76" s="243"/>
      <c r="NWT76" s="243"/>
      <c r="NWU76" s="243"/>
      <c r="NWV76" s="243"/>
      <c r="NWW76" s="243"/>
      <c r="NWX76" s="243"/>
      <c r="NWY76" s="243"/>
      <c r="NWZ76" s="243"/>
      <c r="NXA76" s="243"/>
      <c r="NXB76" s="243"/>
      <c r="NXC76" s="243"/>
      <c r="NXD76" s="243"/>
      <c r="NXE76" s="243"/>
      <c r="NXF76" s="243"/>
      <c r="NXG76" s="243"/>
      <c r="NXH76" s="243"/>
      <c r="NXI76" s="243"/>
      <c r="NXJ76" s="243"/>
      <c r="NXK76" s="243"/>
      <c r="NXL76" s="243"/>
      <c r="NXM76" s="243"/>
      <c r="NXN76" s="243"/>
      <c r="NXO76" s="243"/>
      <c r="NXP76" s="243"/>
      <c r="NXQ76" s="243"/>
      <c r="NXR76" s="243"/>
      <c r="NXS76" s="243"/>
      <c r="NXT76" s="243"/>
      <c r="NXU76" s="243"/>
      <c r="NXV76" s="243"/>
      <c r="NXW76" s="243"/>
      <c r="NXX76" s="243"/>
      <c r="NXY76" s="243"/>
      <c r="NXZ76" s="243"/>
      <c r="NYA76" s="243"/>
      <c r="NYB76" s="243"/>
      <c r="NYC76" s="243"/>
      <c r="NYD76" s="243"/>
      <c r="NYE76" s="243"/>
      <c r="NYF76" s="243"/>
      <c r="NYG76" s="243"/>
      <c r="NYH76" s="243"/>
      <c r="NYI76" s="243"/>
      <c r="NYJ76" s="243"/>
      <c r="NYK76" s="243"/>
      <c r="NYL76" s="243"/>
      <c r="NYM76" s="243"/>
      <c r="NYN76" s="243"/>
      <c r="NYO76" s="243"/>
      <c r="NYP76" s="243"/>
      <c r="NYQ76" s="243"/>
      <c r="NYR76" s="243"/>
      <c r="NYS76" s="243"/>
      <c r="NYT76" s="243"/>
      <c r="NYU76" s="243"/>
      <c r="NYV76" s="243"/>
      <c r="NYW76" s="243"/>
      <c r="NYX76" s="243"/>
      <c r="NYY76" s="243"/>
      <c r="NYZ76" s="243"/>
      <c r="NZA76" s="243"/>
      <c r="NZB76" s="243"/>
      <c r="NZC76" s="243"/>
      <c r="NZD76" s="243"/>
      <c r="NZE76" s="243"/>
      <c r="NZF76" s="243"/>
      <c r="NZG76" s="243"/>
      <c r="NZH76" s="243"/>
      <c r="NZI76" s="243"/>
      <c r="NZJ76" s="243"/>
      <c r="NZK76" s="243"/>
      <c r="NZL76" s="243"/>
      <c r="NZM76" s="243"/>
      <c r="NZN76" s="243"/>
      <c r="NZO76" s="243"/>
      <c r="NZP76" s="243"/>
      <c r="NZQ76" s="243"/>
      <c r="NZR76" s="243"/>
      <c r="NZS76" s="243"/>
      <c r="NZT76" s="243"/>
      <c r="NZU76" s="243"/>
      <c r="NZV76" s="243"/>
      <c r="NZW76" s="243"/>
      <c r="NZX76" s="243"/>
      <c r="NZY76" s="243"/>
      <c r="NZZ76" s="243"/>
      <c r="OAA76" s="243"/>
      <c r="OAB76" s="243"/>
      <c r="OAC76" s="243"/>
      <c r="OAD76" s="243"/>
      <c r="OAE76" s="243"/>
      <c r="OAF76" s="243"/>
      <c r="OAG76" s="243"/>
      <c r="OAH76" s="243"/>
      <c r="OAI76" s="243"/>
      <c r="OAJ76" s="243"/>
      <c r="OAK76" s="243"/>
      <c r="OAL76" s="243"/>
      <c r="OAM76" s="243"/>
      <c r="OAN76" s="243"/>
      <c r="OAO76" s="243"/>
      <c r="OAP76" s="243"/>
      <c r="OAQ76" s="243"/>
      <c r="OAR76" s="243"/>
      <c r="OAS76" s="243"/>
      <c r="OAT76" s="243"/>
      <c r="OAU76" s="243"/>
      <c r="OAV76" s="243"/>
      <c r="OAW76" s="243"/>
      <c r="OAX76" s="243"/>
      <c r="OAY76" s="243"/>
      <c r="OAZ76" s="243"/>
      <c r="OBA76" s="243"/>
      <c r="OBB76" s="243"/>
      <c r="OBC76" s="243"/>
      <c r="OBD76" s="243"/>
      <c r="OBE76" s="243"/>
      <c r="OBF76" s="243"/>
      <c r="OBG76" s="243"/>
      <c r="OBH76" s="243"/>
      <c r="OBI76" s="243"/>
      <c r="OBJ76" s="243"/>
      <c r="OBK76" s="243"/>
      <c r="OBL76" s="243"/>
      <c r="OBM76" s="243"/>
      <c r="OBN76" s="243"/>
      <c r="OBO76" s="243"/>
      <c r="OBP76" s="243"/>
      <c r="OBQ76" s="243"/>
      <c r="OBR76" s="243"/>
      <c r="OBS76" s="243"/>
      <c r="OBT76" s="243"/>
      <c r="OBU76" s="243"/>
      <c r="OBV76" s="243"/>
      <c r="OBW76" s="243"/>
      <c r="OBX76" s="243"/>
      <c r="OBY76" s="243"/>
      <c r="OBZ76" s="243"/>
      <c r="OCA76" s="243"/>
      <c r="OCB76" s="243"/>
      <c r="OCC76" s="243"/>
      <c r="OCD76" s="243"/>
      <c r="OCE76" s="243"/>
      <c r="OCF76" s="243"/>
      <c r="OCG76" s="243"/>
      <c r="OCH76" s="243"/>
      <c r="OCI76" s="243"/>
      <c r="OCJ76" s="243"/>
      <c r="OCK76" s="243"/>
      <c r="OCL76" s="243"/>
      <c r="OCM76" s="243"/>
      <c r="OCN76" s="243"/>
      <c r="OCO76" s="243"/>
      <c r="OCP76" s="243"/>
      <c r="OCQ76" s="243"/>
      <c r="OCR76" s="243"/>
      <c r="OCS76" s="243"/>
      <c r="OCT76" s="243"/>
      <c r="OCU76" s="243"/>
      <c r="OCV76" s="243"/>
      <c r="OCW76" s="243"/>
      <c r="OCX76" s="243"/>
      <c r="OCY76" s="243"/>
      <c r="OCZ76" s="243"/>
      <c r="ODA76" s="243"/>
      <c r="ODB76" s="243"/>
      <c r="ODC76" s="243"/>
      <c r="ODD76" s="243"/>
      <c r="ODE76" s="243"/>
      <c r="ODF76" s="243"/>
      <c r="ODG76" s="243"/>
      <c r="ODH76" s="243"/>
      <c r="ODI76" s="243"/>
      <c r="ODJ76" s="243"/>
      <c r="ODK76" s="243"/>
      <c r="ODL76" s="243"/>
      <c r="ODM76" s="243"/>
      <c r="ODN76" s="243"/>
      <c r="ODO76" s="243"/>
      <c r="ODP76" s="243"/>
      <c r="ODQ76" s="243"/>
      <c r="ODR76" s="243"/>
      <c r="ODS76" s="243"/>
      <c r="ODT76" s="243"/>
      <c r="ODU76" s="243"/>
      <c r="ODV76" s="243"/>
      <c r="ODW76" s="243"/>
      <c r="ODX76" s="243"/>
      <c r="ODY76" s="243"/>
      <c r="ODZ76" s="243"/>
      <c r="OEA76" s="243"/>
      <c r="OEB76" s="243"/>
      <c r="OEC76" s="243"/>
      <c r="OED76" s="243"/>
      <c r="OEE76" s="243"/>
      <c r="OEF76" s="243"/>
      <c r="OEG76" s="243"/>
      <c r="OEH76" s="243"/>
      <c r="OEI76" s="243"/>
      <c r="OEJ76" s="243"/>
      <c r="OEK76" s="243"/>
      <c r="OEL76" s="243"/>
      <c r="OEM76" s="243"/>
      <c r="OEN76" s="243"/>
      <c r="OEO76" s="243"/>
      <c r="OEP76" s="243"/>
      <c r="OEQ76" s="243"/>
      <c r="OER76" s="243"/>
      <c r="OES76" s="243"/>
      <c r="OET76" s="243"/>
      <c r="OEU76" s="243"/>
      <c r="OEV76" s="243"/>
      <c r="OEW76" s="243"/>
      <c r="OEX76" s="243"/>
      <c r="OEY76" s="243"/>
      <c r="OEZ76" s="243"/>
      <c r="OFA76" s="243"/>
      <c r="OFB76" s="243"/>
      <c r="OFC76" s="243"/>
      <c r="OFD76" s="243"/>
      <c r="OFE76" s="243"/>
      <c r="OFF76" s="243"/>
      <c r="OFG76" s="243"/>
      <c r="OFH76" s="243"/>
      <c r="OFI76" s="243"/>
      <c r="OFJ76" s="243"/>
      <c r="OFK76" s="243"/>
      <c r="OFL76" s="243"/>
      <c r="OFM76" s="243"/>
      <c r="OFN76" s="243"/>
      <c r="OFO76" s="243"/>
      <c r="OFP76" s="243"/>
      <c r="OFQ76" s="243"/>
      <c r="OFR76" s="243"/>
      <c r="OFS76" s="243"/>
      <c r="OFT76" s="243"/>
      <c r="OFU76" s="243"/>
      <c r="OFV76" s="243"/>
      <c r="OFW76" s="243"/>
      <c r="OFX76" s="243"/>
      <c r="OFY76" s="243"/>
      <c r="OFZ76" s="243"/>
      <c r="OGA76" s="243"/>
      <c r="OGB76" s="243"/>
      <c r="OGC76" s="243"/>
      <c r="OGD76" s="243"/>
      <c r="OGE76" s="243"/>
      <c r="OGF76" s="243"/>
      <c r="OGG76" s="243"/>
      <c r="OGH76" s="243"/>
      <c r="OGI76" s="243"/>
      <c r="OGJ76" s="243"/>
      <c r="OGK76" s="243"/>
      <c r="OGL76" s="243"/>
      <c r="OGM76" s="243"/>
      <c r="OGN76" s="243"/>
      <c r="OGO76" s="243"/>
      <c r="OGP76" s="243"/>
      <c r="OGQ76" s="243"/>
      <c r="OGR76" s="243"/>
      <c r="OGS76" s="243"/>
      <c r="OGT76" s="243"/>
      <c r="OGU76" s="243"/>
      <c r="OGV76" s="243"/>
      <c r="OGW76" s="243"/>
      <c r="OGX76" s="243"/>
      <c r="OGY76" s="243"/>
      <c r="OGZ76" s="243"/>
      <c r="OHA76" s="243"/>
      <c r="OHB76" s="243"/>
      <c r="OHC76" s="243"/>
      <c r="OHD76" s="243"/>
      <c r="OHE76" s="243"/>
      <c r="OHF76" s="243"/>
      <c r="OHG76" s="243"/>
      <c r="OHH76" s="243"/>
      <c r="OHI76" s="243"/>
      <c r="OHJ76" s="243"/>
      <c r="OHK76" s="243"/>
      <c r="OHL76" s="243"/>
      <c r="OHM76" s="243"/>
      <c r="OHN76" s="243"/>
      <c r="OHO76" s="243"/>
      <c r="OHP76" s="243"/>
      <c r="OHQ76" s="243"/>
      <c r="OHR76" s="243"/>
      <c r="OHS76" s="243"/>
      <c r="OHT76" s="243"/>
      <c r="OHU76" s="243"/>
      <c r="OHV76" s="243"/>
      <c r="OHW76" s="243"/>
      <c r="OHX76" s="243"/>
      <c r="OHY76" s="243"/>
      <c r="OHZ76" s="243"/>
      <c r="OIA76" s="243"/>
      <c r="OIB76" s="243"/>
      <c r="OIC76" s="243"/>
      <c r="OID76" s="243"/>
      <c r="OIE76" s="243"/>
      <c r="OIF76" s="243"/>
      <c r="OIG76" s="243"/>
      <c r="OIH76" s="243"/>
      <c r="OII76" s="243"/>
      <c r="OIJ76" s="243"/>
      <c r="OIK76" s="243"/>
      <c r="OIL76" s="243"/>
      <c r="OIM76" s="243"/>
      <c r="OIN76" s="243"/>
      <c r="OIO76" s="243"/>
      <c r="OIP76" s="243"/>
      <c r="OIQ76" s="243"/>
      <c r="OIR76" s="243"/>
      <c r="OIS76" s="243"/>
      <c r="OIT76" s="243"/>
      <c r="OIU76" s="243"/>
      <c r="OIV76" s="243"/>
      <c r="OIW76" s="243"/>
      <c r="OIX76" s="243"/>
      <c r="OIY76" s="243"/>
      <c r="OIZ76" s="243"/>
      <c r="OJA76" s="243"/>
      <c r="OJB76" s="243"/>
      <c r="OJC76" s="243"/>
      <c r="OJD76" s="243"/>
      <c r="OJE76" s="243"/>
      <c r="OJF76" s="243"/>
      <c r="OJG76" s="243"/>
      <c r="OJH76" s="243"/>
      <c r="OJI76" s="243"/>
      <c r="OJJ76" s="243"/>
      <c r="OJK76" s="243"/>
      <c r="OJL76" s="243"/>
      <c r="OJM76" s="243"/>
      <c r="OJN76" s="243"/>
      <c r="OJO76" s="243"/>
      <c r="OJP76" s="243"/>
      <c r="OJQ76" s="243"/>
      <c r="OJR76" s="243"/>
      <c r="OJS76" s="243"/>
      <c r="OJT76" s="243"/>
      <c r="OJU76" s="243"/>
      <c r="OJV76" s="243"/>
      <c r="OJW76" s="243"/>
      <c r="OJX76" s="243"/>
      <c r="OJY76" s="243"/>
      <c r="OJZ76" s="243"/>
      <c r="OKA76" s="243"/>
      <c r="OKB76" s="243"/>
      <c r="OKC76" s="243"/>
      <c r="OKD76" s="243"/>
      <c r="OKE76" s="243"/>
      <c r="OKF76" s="243"/>
      <c r="OKG76" s="243"/>
      <c r="OKH76" s="243"/>
      <c r="OKI76" s="243"/>
      <c r="OKJ76" s="243"/>
      <c r="OKK76" s="243"/>
      <c r="OKL76" s="243"/>
      <c r="OKM76" s="243"/>
      <c r="OKN76" s="243"/>
      <c r="OKO76" s="243"/>
      <c r="OKP76" s="243"/>
      <c r="OKQ76" s="243"/>
      <c r="OKR76" s="243"/>
      <c r="OKS76" s="243"/>
      <c r="OKT76" s="243"/>
      <c r="OKU76" s="243"/>
      <c r="OKV76" s="243"/>
      <c r="OKW76" s="243"/>
      <c r="OKX76" s="243"/>
      <c r="OKY76" s="243"/>
      <c r="OKZ76" s="243"/>
      <c r="OLA76" s="243"/>
      <c r="OLB76" s="243"/>
      <c r="OLC76" s="243"/>
      <c r="OLD76" s="243"/>
      <c r="OLE76" s="243"/>
      <c r="OLF76" s="243"/>
      <c r="OLG76" s="243"/>
      <c r="OLH76" s="243"/>
      <c r="OLI76" s="243"/>
      <c r="OLJ76" s="243"/>
      <c r="OLK76" s="243"/>
      <c r="OLL76" s="243"/>
      <c r="OLM76" s="243"/>
      <c r="OLN76" s="243"/>
      <c r="OLO76" s="243"/>
      <c r="OLP76" s="243"/>
      <c r="OLQ76" s="243"/>
      <c r="OLR76" s="243"/>
      <c r="OLS76" s="243"/>
      <c r="OLT76" s="243"/>
      <c r="OLU76" s="243"/>
      <c r="OLV76" s="243"/>
      <c r="OLW76" s="243"/>
      <c r="OLX76" s="243"/>
      <c r="OLY76" s="243"/>
      <c r="OLZ76" s="243"/>
      <c r="OMA76" s="243"/>
      <c r="OMB76" s="243"/>
      <c r="OMC76" s="243"/>
      <c r="OMD76" s="243"/>
      <c r="OME76" s="243"/>
      <c r="OMF76" s="243"/>
      <c r="OMG76" s="243"/>
      <c r="OMH76" s="243"/>
      <c r="OMI76" s="243"/>
      <c r="OMJ76" s="243"/>
      <c r="OMK76" s="243"/>
      <c r="OML76" s="243"/>
      <c r="OMM76" s="243"/>
      <c r="OMN76" s="243"/>
      <c r="OMO76" s="243"/>
      <c r="OMP76" s="243"/>
      <c r="OMQ76" s="243"/>
      <c r="OMR76" s="243"/>
      <c r="OMS76" s="243"/>
      <c r="OMT76" s="243"/>
      <c r="OMU76" s="243"/>
      <c r="OMV76" s="243"/>
      <c r="OMW76" s="243"/>
      <c r="OMX76" s="243"/>
      <c r="OMY76" s="243"/>
      <c r="OMZ76" s="243"/>
      <c r="ONA76" s="243"/>
      <c r="ONB76" s="243"/>
      <c r="ONC76" s="243"/>
      <c r="OND76" s="243"/>
      <c r="ONE76" s="243"/>
      <c r="ONF76" s="243"/>
      <c r="ONG76" s="243"/>
      <c r="ONH76" s="243"/>
      <c r="ONI76" s="243"/>
      <c r="ONJ76" s="243"/>
      <c r="ONK76" s="243"/>
      <c r="ONL76" s="243"/>
      <c r="ONM76" s="243"/>
      <c r="ONN76" s="243"/>
      <c r="ONO76" s="243"/>
      <c r="ONP76" s="243"/>
      <c r="ONQ76" s="243"/>
      <c r="ONR76" s="243"/>
      <c r="ONS76" s="243"/>
      <c r="ONT76" s="243"/>
      <c r="ONU76" s="243"/>
      <c r="ONV76" s="243"/>
      <c r="ONW76" s="243"/>
      <c r="ONX76" s="243"/>
      <c r="ONY76" s="243"/>
      <c r="ONZ76" s="243"/>
      <c r="OOA76" s="243"/>
      <c r="OOB76" s="243"/>
      <c r="OOC76" s="243"/>
      <c r="OOD76" s="243"/>
      <c r="OOE76" s="243"/>
      <c r="OOF76" s="243"/>
      <c r="OOG76" s="243"/>
      <c r="OOH76" s="243"/>
      <c r="OOI76" s="243"/>
      <c r="OOJ76" s="243"/>
      <c r="OOK76" s="243"/>
      <c r="OOL76" s="243"/>
      <c r="OOM76" s="243"/>
      <c r="OON76" s="243"/>
      <c r="OOO76" s="243"/>
      <c r="OOP76" s="243"/>
      <c r="OOQ76" s="243"/>
      <c r="OOR76" s="243"/>
      <c r="OOS76" s="243"/>
      <c r="OOT76" s="243"/>
      <c r="OOU76" s="243"/>
      <c r="OOV76" s="243"/>
      <c r="OOW76" s="243"/>
      <c r="OOX76" s="243"/>
      <c r="OOY76" s="243"/>
      <c r="OOZ76" s="243"/>
      <c r="OPA76" s="243"/>
      <c r="OPB76" s="243"/>
      <c r="OPC76" s="243"/>
      <c r="OPD76" s="243"/>
      <c r="OPE76" s="243"/>
      <c r="OPF76" s="243"/>
      <c r="OPG76" s="243"/>
      <c r="OPH76" s="243"/>
      <c r="OPI76" s="243"/>
      <c r="OPJ76" s="243"/>
      <c r="OPK76" s="243"/>
      <c r="OPL76" s="243"/>
      <c r="OPM76" s="243"/>
      <c r="OPN76" s="243"/>
      <c r="OPO76" s="243"/>
      <c r="OPP76" s="243"/>
      <c r="OPQ76" s="243"/>
      <c r="OPR76" s="243"/>
      <c r="OPS76" s="243"/>
      <c r="OPT76" s="243"/>
      <c r="OPU76" s="243"/>
      <c r="OPV76" s="243"/>
      <c r="OPW76" s="243"/>
      <c r="OPX76" s="243"/>
      <c r="OPY76" s="243"/>
      <c r="OPZ76" s="243"/>
      <c r="OQA76" s="243"/>
      <c r="OQB76" s="243"/>
      <c r="OQC76" s="243"/>
      <c r="OQD76" s="243"/>
      <c r="OQE76" s="243"/>
      <c r="OQF76" s="243"/>
      <c r="OQG76" s="243"/>
      <c r="OQH76" s="243"/>
      <c r="OQI76" s="243"/>
      <c r="OQJ76" s="243"/>
      <c r="OQK76" s="243"/>
      <c r="OQL76" s="243"/>
      <c r="OQM76" s="243"/>
      <c r="OQN76" s="243"/>
      <c r="OQO76" s="243"/>
      <c r="OQP76" s="243"/>
      <c r="OQQ76" s="243"/>
      <c r="OQR76" s="243"/>
      <c r="OQS76" s="243"/>
      <c r="OQT76" s="243"/>
      <c r="OQU76" s="243"/>
      <c r="OQV76" s="243"/>
      <c r="OQW76" s="243"/>
      <c r="OQX76" s="243"/>
      <c r="OQY76" s="243"/>
      <c r="OQZ76" s="243"/>
      <c r="ORA76" s="243"/>
      <c r="ORB76" s="243"/>
      <c r="ORC76" s="243"/>
      <c r="ORD76" s="243"/>
      <c r="ORE76" s="243"/>
      <c r="ORF76" s="243"/>
      <c r="ORG76" s="243"/>
      <c r="ORH76" s="243"/>
      <c r="ORI76" s="243"/>
      <c r="ORJ76" s="243"/>
      <c r="ORK76" s="243"/>
      <c r="ORL76" s="243"/>
      <c r="ORM76" s="243"/>
      <c r="ORN76" s="243"/>
      <c r="ORO76" s="243"/>
      <c r="ORP76" s="243"/>
      <c r="ORQ76" s="243"/>
      <c r="ORR76" s="243"/>
      <c r="ORS76" s="243"/>
      <c r="ORT76" s="243"/>
      <c r="ORU76" s="243"/>
      <c r="ORV76" s="243"/>
      <c r="ORW76" s="243"/>
      <c r="ORX76" s="243"/>
      <c r="ORY76" s="243"/>
      <c r="ORZ76" s="243"/>
      <c r="OSA76" s="243"/>
      <c r="OSB76" s="243"/>
      <c r="OSC76" s="243"/>
      <c r="OSD76" s="243"/>
      <c r="OSE76" s="243"/>
      <c r="OSF76" s="243"/>
      <c r="OSG76" s="243"/>
      <c r="OSH76" s="243"/>
      <c r="OSI76" s="243"/>
      <c r="OSJ76" s="243"/>
      <c r="OSK76" s="243"/>
      <c r="OSL76" s="243"/>
      <c r="OSM76" s="243"/>
      <c r="OSN76" s="243"/>
      <c r="OSO76" s="243"/>
      <c r="OSP76" s="243"/>
      <c r="OSQ76" s="243"/>
      <c r="OSR76" s="243"/>
      <c r="OSS76" s="243"/>
      <c r="OST76" s="243"/>
      <c r="OSU76" s="243"/>
      <c r="OSV76" s="243"/>
      <c r="OSW76" s="243"/>
      <c r="OSX76" s="243"/>
      <c r="OSY76" s="243"/>
      <c r="OSZ76" s="243"/>
      <c r="OTA76" s="243"/>
      <c r="OTB76" s="243"/>
      <c r="OTC76" s="243"/>
      <c r="OTD76" s="243"/>
      <c r="OTE76" s="243"/>
      <c r="OTF76" s="243"/>
      <c r="OTG76" s="243"/>
      <c r="OTH76" s="243"/>
      <c r="OTI76" s="243"/>
      <c r="OTJ76" s="243"/>
      <c r="OTK76" s="243"/>
      <c r="OTL76" s="243"/>
      <c r="OTM76" s="243"/>
      <c r="OTN76" s="243"/>
      <c r="OTO76" s="243"/>
      <c r="OTP76" s="243"/>
      <c r="OTQ76" s="243"/>
      <c r="OTR76" s="243"/>
      <c r="OTS76" s="243"/>
      <c r="OTT76" s="243"/>
      <c r="OTU76" s="243"/>
      <c r="OTV76" s="243"/>
      <c r="OTW76" s="243"/>
      <c r="OTX76" s="243"/>
      <c r="OTY76" s="243"/>
      <c r="OTZ76" s="243"/>
      <c r="OUA76" s="243"/>
      <c r="OUB76" s="243"/>
      <c r="OUC76" s="243"/>
      <c r="OUD76" s="243"/>
      <c r="OUE76" s="243"/>
      <c r="OUF76" s="243"/>
      <c r="OUG76" s="243"/>
      <c r="OUH76" s="243"/>
      <c r="OUI76" s="243"/>
      <c r="OUJ76" s="243"/>
      <c r="OUK76" s="243"/>
      <c r="OUL76" s="243"/>
      <c r="OUM76" s="243"/>
      <c r="OUN76" s="243"/>
      <c r="OUO76" s="243"/>
      <c r="OUP76" s="243"/>
      <c r="OUQ76" s="243"/>
      <c r="OUR76" s="243"/>
      <c r="OUS76" s="243"/>
      <c r="OUT76" s="243"/>
      <c r="OUU76" s="243"/>
      <c r="OUV76" s="243"/>
      <c r="OUW76" s="243"/>
      <c r="OUX76" s="243"/>
      <c r="OUY76" s="243"/>
      <c r="OUZ76" s="243"/>
      <c r="OVA76" s="243"/>
      <c r="OVB76" s="243"/>
      <c r="OVC76" s="243"/>
      <c r="OVD76" s="243"/>
      <c r="OVE76" s="243"/>
      <c r="OVF76" s="243"/>
      <c r="OVG76" s="243"/>
      <c r="OVH76" s="243"/>
      <c r="OVI76" s="243"/>
      <c r="OVJ76" s="243"/>
      <c r="OVK76" s="243"/>
      <c r="OVL76" s="243"/>
      <c r="OVM76" s="243"/>
      <c r="OVN76" s="243"/>
      <c r="OVO76" s="243"/>
      <c r="OVP76" s="243"/>
      <c r="OVQ76" s="243"/>
      <c r="OVR76" s="243"/>
      <c r="OVS76" s="243"/>
      <c r="OVT76" s="243"/>
      <c r="OVU76" s="243"/>
      <c r="OVV76" s="243"/>
      <c r="OVW76" s="243"/>
      <c r="OVX76" s="243"/>
      <c r="OVY76" s="243"/>
      <c r="OVZ76" s="243"/>
      <c r="OWA76" s="243"/>
      <c r="OWB76" s="243"/>
      <c r="OWC76" s="243"/>
      <c r="OWD76" s="243"/>
      <c r="OWE76" s="243"/>
      <c r="OWF76" s="243"/>
      <c r="OWG76" s="243"/>
      <c r="OWH76" s="243"/>
      <c r="OWI76" s="243"/>
      <c r="OWJ76" s="243"/>
      <c r="OWK76" s="243"/>
      <c r="OWL76" s="243"/>
      <c r="OWM76" s="243"/>
      <c r="OWN76" s="243"/>
      <c r="OWO76" s="243"/>
      <c r="OWP76" s="243"/>
      <c r="OWQ76" s="243"/>
      <c r="OWR76" s="243"/>
      <c r="OWS76" s="243"/>
      <c r="OWT76" s="243"/>
      <c r="OWU76" s="243"/>
      <c r="OWV76" s="243"/>
      <c r="OWW76" s="243"/>
      <c r="OWX76" s="243"/>
      <c r="OWY76" s="243"/>
      <c r="OWZ76" s="243"/>
      <c r="OXA76" s="243"/>
      <c r="OXB76" s="243"/>
      <c r="OXC76" s="243"/>
      <c r="OXD76" s="243"/>
      <c r="OXE76" s="243"/>
      <c r="OXF76" s="243"/>
      <c r="OXG76" s="243"/>
      <c r="OXH76" s="243"/>
      <c r="OXI76" s="243"/>
      <c r="OXJ76" s="243"/>
      <c r="OXK76" s="243"/>
      <c r="OXL76" s="243"/>
      <c r="OXM76" s="243"/>
      <c r="OXN76" s="243"/>
      <c r="OXO76" s="243"/>
      <c r="OXP76" s="243"/>
      <c r="OXQ76" s="243"/>
      <c r="OXR76" s="243"/>
      <c r="OXS76" s="243"/>
      <c r="OXT76" s="243"/>
      <c r="OXU76" s="243"/>
      <c r="OXV76" s="243"/>
      <c r="OXW76" s="243"/>
      <c r="OXX76" s="243"/>
      <c r="OXY76" s="243"/>
      <c r="OXZ76" s="243"/>
      <c r="OYA76" s="243"/>
      <c r="OYB76" s="243"/>
      <c r="OYC76" s="243"/>
      <c r="OYD76" s="243"/>
      <c r="OYE76" s="243"/>
      <c r="OYF76" s="243"/>
      <c r="OYG76" s="243"/>
      <c r="OYH76" s="243"/>
      <c r="OYI76" s="243"/>
      <c r="OYJ76" s="243"/>
      <c r="OYK76" s="243"/>
      <c r="OYL76" s="243"/>
      <c r="OYM76" s="243"/>
      <c r="OYN76" s="243"/>
      <c r="OYO76" s="243"/>
      <c r="OYP76" s="243"/>
      <c r="OYQ76" s="243"/>
      <c r="OYR76" s="243"/>
      <c r="OYS76" s="243"/>
      <c r="OYT76" s="243"/>
      <c r="OYU76" s="243"/>
      <c r="OYV76" s="243"/>
      <c r="OYW76" s="243"/>
      <c r="OYX76" s="243"/>
      <c r="OYY76" s="243"/>
      <c r="OYZ76" s="243"/>
      <c r="OZA76" s="243"/>
      <c r="OZB76" s="243"/>
      <c r="OZC76" s="243"/>
      <c r="OZD76" s="243"/>
      <c r="OZE76" s="243"/>
      <c r="OZF76" s="243"/>
      <c r="OZG76" s="243"/>
      <c r="OZH76" s="243"/>
      <c r="OZI76" s="243"/>
      <c r="OZJ76" s="243"/>
      <c r="OZK76" s="243"/>
      <c r="OZL76" s="243"/>
      <c r="OZM76" s="243"/>
      <c r="OZN76" s="243"/>
      <c r="OZO76" s="243"/>
      <c r="OZP76" s="243"/>
      <c r="OZQ76" s="243"/>
      <c r="OZR76" s="243"/>
      <c r="OZS76" s="243"/>
      <c r="OZT76" s="243"/>
      <c r="OZU76" s="243"/>
      <c r="OZV76" s="243"/>
      <c r="OZW76" s="243"/>
      <c r="OZX76" s="243"/>
      <c r="OZY76" s="243"/>
      <c r="OZZ76" s="243"/>
      <c r="PAA76" s="243"/>
      <c r="PAB76" s="243"/>
      <c r="PAC76" s="243"/>
      <c r="PAD76" s="243"/>
      <c r="PAE76" s="243"/>
      <c r="PAF76" s="243"/>
      <c r="PAG76" s="243"/>
      <c r="PAH76" s="243"/>
      <c r="PAI76" s="243"/>
      <c r="PAJ76" s="243"/>
      <c r="PAK76" s="243"/>
      <c r="PAL76" s="243"/>
      <c r="PAM76" s="243"/>
      <c r="PAN76" s="243"/>
      <c r="PAO76" s="243"/>
      <c r="PAP76" s="243"/>
      <c r="PAQ76" s="243"/>
      <c r="PAR76" s="243"/>
      <c r="PAS76" s="243"/>
      <c r="PAT76" s="243"/>
      <c r="PAU76" s="243"/>
      <c r="PAV76" s="243"/>
      <c r="PAW76" s="243"/>
      <c r="PAX76" s="243"/>
      <c r="PAY76" s="243"/>
      <c r="PAZ76" s="243"/>
      <c r="PBA76" s="243"/>
      <c r="PBB76" s="243"/>
      <c r="PBC76" s="243"/>
      <c r="PBD76" s="243"/>
      <c r="PBE76" s="243"/>
      <c r="PBF76" s="243"/>
      <c r="PBG76" s="243"/>
      <c r="PBH76" s="243"/>
      <c r="PBI76" s="243"/>
      <c r="PBJ76" s="243"/>
      <c r="PBK76" s="243"/>
      <c r="PBL76" s="243"/>
      <c r="PBM76" s="243"/>
      <c r="PBN76" s="243"/>
      <c r="PBO76" s="243"/>
      <c r="PBP76" s="243"/>
      <c r="PBQ76" s="243"/>
      <c r="PBR76" s="243"/>
      <c r="PBS76" s="243"/>
      <c r="PBT76" s="243"/>
      <c r="PBU76" s="243"/>
      <c r="PBV76" s="243"/>
      <c r="PBW76" s="243"/>
      <c r="PBX76" s="243"/>
      <c r="PBY76" s="243"/>
      <c r="PBZ76" s="243"/>
      <c r="PCA76" s="243"/>
      <c r="PCB76" s="243"/>
      <c r="PCC76" s="243"/>
      <c r="PCD76" s="243"/>
      <c r="PCE76" s="243"/>
      <c r="PCF76" s="243"/>
      <c r="PCG76" s="243"/>
      <c r="PCH76" s="243"/>
      <c r="PCI76" s="243"/>
      <c r="PCJ76" s="243"/>
      <c r="PCK76" s="243"/>
      <c r="PCL76" s="243"/>
      <c r="PCM76" s="243"/>
      <c r="PCN76" s="243"/>
      <c r="PCO76" s="243"/>
      <c r="PCP76" s="243"/>
      <c r="PCQ76" s="243"/>
      <c r="PCR76" s="243"/>
      <c r="PCS76" s="243"/>
      <c r="PCT76" s="243"/>
      <c r="PCU76" s="243"/>
      <c r="PCV76" s="243"/>
      <c r="PCW76" s="243"/>
      <c r="PCX76" s="243"/>
      <c r="PCY76" s="243"/>
      <c r="PCZ76" s="243"/>
      <c r="PDA76" s="243"/>
      <c r="PDB76" s="243"/>
      <c r="PDC76" s="243"/>
      <c r="PDD76" s="243"/>
      <c r="PDE76" s="243"/>
      <c r="PDF76" s="243"/>
      <c r="PDG76" s="243"/>
      <c r="PDH76" s="243"/>
      <c r="PDI76" s="243"/>
      <c r="PDJ76" s="243"/>
      <c r="PDK76" s="243"/>
      <c r="PDL76" s="243"/>
      <c r="PDM76" s="243"/>
      <c r="PDN76" s="243"/>
      <c r="PDO76" s="243"/>
      <c r="PDP76" s="243"/>
      <c r="PDQ76" s="243"/>
      <c r="PDR76" s="243"/>
      <c r="PDS76" s="243"/>
      <c r="PDT76" s="243"/>
      <c r="PDU76" s="243"/>
      <c r="PDV76" s="243"/>
      <c r="PDW76" s="243"/>
      <c r="PDX76" s="243"/>
      <c r="PDY76" s="243"/>
      <c r="PDZ76" s="243"/>
      <c r="PEA76" s="243"/>
      <c r="PEB76" s="243"/>
      <c r="PEC76" s="243"/>
      <c r="PED76" s="243"/>
      <c r="PEE76" s="243"/>
      <c r="PEF76" s="243"/>
      <c r="PEG76" s="243"/>
      <c r="PEH76" s="243"/>
      <c r="PEI76" s="243"/>
      <c r="PEJ76" s="243"/>
      <c r="PEK76" s="243"/>
      <c r="PEL76" s="243"/>
      <c r="PEM76" s="243"/>
      <c r="PEN76" s="243"/>
      <c r="PEO76" s="243"/>
      <c r="PEP76" s="243"/>
      <c r="PEQ76" s="243"/>
      <c r="PER76" s="243"/>
      <c r="PES76" s="243"/>
      <c r="PET76" s="243"/>
      <c r="PEU76" s="243"/>
      <c r="PEV76" s="243"/>
      <c r="PEW76" s="243"/>
      <c r="PEX76" s="243"/>
      <c r="PEY76" s="243"/>
      <c r="PEZ76" s="243"/>
      <c r="PFA76" s="243"/>
      <c r="PFB76" s="243"/>
      <c r="PFC76" s="243"/>
      <c r="PFD76" s="243"/>
      <c r="PFE76" s="243"/>
      <c r="PFF76" s="243"/>
      <c r="PFG76" s="243"/>
      <c r="PFH76" s="243"/>
      <c r="PFI76" s="243"/>
      <c r="PFJ76" s="243"/>
      <c r="PFK76" s="243"/>
      <c r="PFL76" s="243"/>
      <c r="PFM76" s="243"/>
      <c r="PFN76" s="243"/>
      <c r="PFO76" s="243"/>
      <c r="PFP76" s="243"/>
      <c r="PFQ76" s="243"/>
      <c r="PFR76" s="243"/>
      <c r="PFS76" s="243"/>
      <c r="PFT76" s="243"/>
      <c r="PFU76" s="243"/>
      <c r="PFV76" s="243"/>
      <c r="PFW76" s="243"/>
      <c r="PFX76" s="243"/>
      <c r="PFY76" s="243"/>
      <c r="PFZ76" s="243"/>
      <c r="PGA76" s="243"/>
      <c r="PGB76" s="243"/>
      <c r="PGC76" s="243"/>
      <c r="PGD76" s="243"/>
      <c r="PGE76" s="243"/>
      <c r="PGF76" s="243"/>
      <c r="PGG76" s="243"/>
      <c r="PGH76" s="243"/>
      <c r="PGI76" s="243"/>
      <c r="PGJ76" s="243"/>
      <c r="PGK76" s="243"/>
      <c r="PGL76" s="243"/>
      <c r="PGM76" s="243"/>
      <c r="PGN76" s="243"/>
      <c r="PGO76" s="243"/>
      <c r="PGP76" s="243"/>
      <c r="PGQ76" s="243"/>
      <c r="PGR76" s="243"/>
      <c r="PGS76" s="243"/>
      <c r="PGT76" s="243"/>
      <c r="PGU76" s="243"/>
      <c r="PGV76" s="243"/>
      <c r="PGW76" s="243"/>
      <c r="PGX76" s="243"/>
      <c r="PGY76" s="243"/>
      <c r="PGZ76" s="243"/>
      <c r="PHA76" s="243"/>
      <c r="PHB76" s="243"/>
      <c r="PHC76" s="243"/>
      <c r="PHD76" s="243"/>
      <c r="PHE76" s="243"/>
      <c r="PHF76" s="243"/>
      <c r="PHG76" s="243"/>
      <c r="PHH76" s="243"/>
      <c r="PHI76" s="243"/>
      <c r="PHJ76" s="243"/>
      <c r="PHK76" s="243"/>
      <c r="PHL76" s="243"/>
      <c r="PHM76" s="243"/>
      <c r="PHN76" s="243"/>
      <c r="PHO76" s="243"/>
      <c r="PHP76" s="243"/>
      <c r="PHQ76" s="243"/>
      <c r="PHR76" s="243"/>
      <c r="PHS76" s="243"/>
      <c r="PHT76" s="243"/>
      <c r="PHU76" s="243"/>
      <c r="PHV76" s="243"/>
      <c r="PHW76" s="243"/>
      <c r="PHX76" s="243"/>
      <c r="PHY76" s="243"/>
      <c r="PHZ76" s="243"/>
      <c r="PIA76" s="243"/>
      <c r="PIB76" s="243"/>
      <c r="PIC76" s="243"/>
      <c r="PID76" s="243"/>
      <c r="PIE76" s="243"/>
      <c r="PIF76" s="243"/>
      <c r="PIG76" s="243"/>
      <c r="PIH76" s="243"/>
      <c r="PII76" s="243"/>
      <c r="PIJ76" s="243"/>
      <c r="PIK76" s="243"/>
      <c r="PIL76" s="243"/>
      <c r="PIM76" s="243"/>
      <c r="PIN76" s="243"/>
      <c r="PIO76" s="243"/>
      <c r="PIP76" s="243"/>
      <c r="PIQ76" s="243"/>
      <c r="PIR76" s="243"/>
      <c r="PIS76" s="243"/>
      <c r="PIT76" s="243"/>
      <c r="PIU76" s="243"/>
      <c r="PIV76" s="243"/>
      <c r="PIW76" s="243"/>
      <c r="PIX76" s="243"/>
      <c r="PIY76" s="243"/>
      <c r="PIZ76" s="243"/>
      <c r="PJA76" s="243"/>
      <c r="PJB76" s="243"/>
      <c r="PJC76" s="243"/>
      <c r="PJD76" s="243"/>
      <c r="PJE76" s="243"/>
      <c r="PJF76" s="243"/>
      <c r="PJG76" s="243"/>
      <c r="PJH76" s="243"/>
      <c r="PJI76" s="243"/>
      <c r="PJJ76" s="243"/>
      <c r="PJK76" s="243"/>
      <c r="PJL76" s="243"/>
      <c r="PJM76" s="243"/>
      <c r="PJN76" s="243"/>
      <c r="PJO76" s="243"/>
      <c r="PJP76" s="243"/>
      <c r="PJQ76" s="243"/>
      <c r="PJR76" s="243"/>
      <c r="PJS76" s="243"/>
      <c r="PJT76" s="243"/>
      <c r="PJU76" s="243"/>
      <c r="PJV76" s="243"/>
      <c r="PJW76" s="243"/>
      <c r="PJX76" s="243"/>
      <c r="PJY76" s="243"/>
      <c r="PJZ76" s="243"/>
      <c r="PKA76" s="243"/>
      <c r="PKB76" s="243"/>
      <c r="PKC76" s="243"/>
      <c r="PKD76" s="243"/>
      <c r="PKE76" s="243"/>
      <c r="PKF76" s="243"/>
      <c r="PKG76" s="243"/>
      <c r="PKH76" s="243"/>
      <c r="PKI76" s="243"/>
      <c r="PKJ76" s="243"/>
      <c r="PKK76" s="243"/>
      <c r="PKL76" s="243"/>
      <c r="PKM76" s="243"/>
      <c r="PKN76" s="243"/>
      <c r="PKO76" s="243"/>
      <c r="PKP76" s="243"/>
      <c r="PKQ76" s="243"/>
      <c r="PKR76" s="243"/>
      <c r="PKS76" s="243"/>
      <c r="PKT76" s="243"/>
      <c r="PKU76" s="243"/>
      <c r="PKV76" s="243"/>
      <c r="PKW76" s="243"/>
      <c r="PKX76" s="243"/>
      <c r="PKY76" s="243"/>
      <c r="PKZ76" s="243"/>
      <c r="PLA76" s="243"/>
      <c r="PLB76" s="243"/>
      <c r="PLC76" s="243"/>
      <c r="PLD76" s="243"/>
      <c r="PLE76" s="243"/>
      <c r="PLF76" s="243"/>
      <c r="PLG76" s="243"/>
      <c r="PLH76" s="243"/>
      <c r="PLI76" s="243"/>
      <c r="PLJ76" s="243"/>
      <c r="PLK76" s="243"/>
      <c r="PLL76" s="243"/>
      <c r="PLM76" s="243"/>
      <c r="PLN76" s="243"/>
      <c r="PLO76" s="243"/>
      <c r="PLP76" s="243"/>
      <c r="PLQ76" s="243"/>
      <c r="PLR76" s="243"/>
      <c r="PLS76" s="243"/>
      <c r="PLT76" s="243"/>
      <c r="PLU76" s="243"/>
      <c r="PLV76" s="243"/>
      <c r="PLW76" s="243"/>
      <c r="PLX76" s="243"/>
      <c r="PLY76" s="243"/>
      <c r="PLZ76" s="243"/>
      <c r="PMA76" s="243"/>
      <c r="PMB76" s="243"/>
      <c r="PMC76" s="243"/>
      <c r="PMD76" s="243"/>
      <c r="PME76" s="243"/>
      <c r="PMF76" s="243"/>
      <c r="PMG76" s="243"/>
      <c r="PMH76" s="243"/>
      <c r="PMI76" s="243"/>
      <c r="PMJ76" s="243"/>
      <c r="PMK76" s="243"/>
      <c r="PML76" s="243"/>
      <c r="PMM76" s="243"/>
      <c r="PMN76" s="243"/>
      <c r="PMO76" s="243"/>
      <c r="PMP76" s="243"/>
      <c r="PMQ76" s="243"/>
      <c r="PMR76" s="243"/>
      <c r="PMS76" s="243"/>
      <c r="PMT76" s="243"/>
      <c r="PMU76" s="243"/>
      <c r="PMV76" s="243"/>
      <c r="PMW76" s="243"/>
      <c r="PMX76" s="243"/>
      <c r="PMY76" s="243"/>
      <c r="PMZ76" s="243"/>
      <c r="PNA76" s="243"/>
      <c r="PNB76" s="243"/>
      <c r="PNC76" s="243"/>
      <c r="PND76" s="243"/>
      <c r="PNE76" s="243"/>
      <c r="PNF76" s="243"/>
      <c r="PNG76" s="243"/>
      <c r="PNH76" s="243"/>
      <c r="PNI76" s="243"/>
      <c r="PNJ76" s="243"/>
      <c r="PNK76" s="243"/>
      <c r="PNL76" s="243"/>
      <c r="PNM76" s="243"/>
      <c r="PNN76" s="243"/>
      <c r="PNO76" s="243"/>
      <c r="PNP76" s="243"/>
      <c r="PNQ76" s="243"/>
      <c r="PNR76" s="243"/>
      <c r="PNS76" s="243"/>
      <c r="PNT76" s="243"/>
      <c r="PNU76" s="243"/>
      <c r="PNV76" s="243"/>
      <c r="PNW76" s="243"/>
      <c r="PNX76" s="243"/>
      <c r="PNY76" s="243"/>
      <c r="PNZ76" s="243"/>
      <c r="POA76" s="243"/>
      <c r="POB76" s="243"/>
      <c r="POC76" s="243"/>
      <c r="POD76" s="243"/>
      <c r="POE76" s="243"/>
      <c r="POF76" s="243"/>
      <c r="POG76" s="243"/>
      <c r="POH76" s="243"/>
      <c r="POI76" s="243"/>
      <c r="POJ76" s="243"/>
      <c r="POK76" s="243"/>
      <c r="POL76" s="243"/>
      <c r="POM76" s="243"/>
      <c r="PON76" s="243"/>
      <c r="POO76" s="243"/>
      <c r="POP76" s="243"/>
      <c r="POQ76" s="243"/>
      <c r="POR76" s="243"/>
      <c r="POS76" s="243"/>
      <c r="POT76" s="243"/>
      <c r="POU76" s="243"/>
      <c r="POV76" s="243"/>
      <c r="POW76" s="243"/>
      <c r="POX76" s="243"/>
      <c r="POY76" s="243"/>
      <c r="POZ76" s="243"/>
      <c r="PPA76" s="243"/>
      <c r="PPB76" s="243"/>
      <c r="PPC76" s="243"/>
      <c r="PPD76" s="243"/>
      <c r="PPE76" s="243"/>
      <c r="PPF76" s="243"/>
      <c r="PPG76" s="243"/>
      <c r="PPH76" s="243"/>
      <c r="PPI76" s="243"/>
      <c r="PPJ76" s="243"/>
      <c r="PPK76" s="243"/>
      <c r="PPL76" s="243"/>
      <c r="PPM76" s="243"/>
      <c r="PPN76" s="243"/>
      <c r="PPO76" s="243"/>
      <c r="PPP76" s="243"/>
      <c r="PPQ76" s="243"/>
      <c r="PPR76" s="243"/>
      <c r="PPS76" s="243"/>
      <c r="PPT76" s="243"/>
      <c r="PPU76" s="243"/>
      <c r="PPV76" s="243"/>
      <c r="PPW76" s="243"/>
      <c r="PPX76" s="243"/>
      <c r="PPY76" s="243"/>
      <c r="PPZ76" s="243"/>
      <c r="PQA76" s="243"/>
      <c r="PQB76" s="243"/>
      <c r="PQC76" s="243"/>
      <c r="PQD76" s="243"/>
      <c r="PQE76" s="243"/>
      <c r="PQF76" s="243"/>
      <c r="PQG76" s="243"/>
      <c r="PQH76" s="243"/>
      <c r="PQI76" s="243"/>
      <c r="PQJ76" s="243"/>
      <c r="PQK76" s="243"/>
      <c r="PQL76" s="243"/>
      <c r="PQM76" s="243"/>
      <c r="PQN76" s="243"/>
      <c r="PQO76" s="243"/>
      <c r="PQP76" s="243"/>
      <c r="PQQ76" s="243"/>
      <c r="PQR76" s="243"/>
      <c r="PQS76" s="243"/>
      <c r="PQT76" s="243"/>
      <c r="PQU76" s="243"/>
      <c r="PQV76" s="243"/>
      <c r="PQW76" s="243"/>
      <c r="PQX76" s="243"/>
      <c r="PQY76" s="243"/>
      <c r="PQZ76" s="243"/>
      <c r="PRA76" s="243"/>
      <c r="PRB76" s="243"/>
      <c r="PRC76" s="243"/>
      <c r="PRD76" s="243"/>
      <c r="PRE76" s="243"/>
      <c r="PRF76" s="243"/>
      <c r="PRG76" s="243"/>
      <c r="PRH76" s="243"/>
      <c r="PRI76" s="243"/>
      <c r="PRJ76" s="243"/>
      <c r="PRK76" s="243"/>
      <c r="PRL76" s="243"/>
      <c r="PRM76" s="243"/>
      <c r="PRN76" s="243"/>
      <c r="PRO76" s="243"/>
      <c r="PRP76" s="243"/>
      <c r="PRQ76" s="243"/>
      <c r="PRR76" s="243"/>
      <c r="PRS76" s="243"/>
      <c r="PRT76" s="243"/>
      <c r="PRU76" s="243"/>
      <c r="PRV76" s="243"/>
      <c r="PRW76" s="243"/>
      <c r="PRX76" s="243"/>
      <c r="PRY76" s="243"/>
      <c r="PRZ76" s="243"/>
      <c r="PSA76" s="243"/>
      <c r="PSB76" s="243"/>
      <c r="PSC76" s="243"/>
      <c r="PSD76" s="243"/>
      <c r="PSE76" s="243"/>
      <c r="PSF76" s="243"/>
      <c r="PSG76" s="243"/>
      <c r="PSH76" s="243"/>
      <c r="PSI76" s="243"/>
      <c r="PSJ76" s="243"/>
      <c r="PSK76" s="243"/>
      <c r="PSL76" s="243"/>
      <c r="PSM76" s="243"/>
      <c r="PSN76" s="243"/>
      <c r="PSO76" s="243"/>
      <c r="PSP76" s="243"/>
      <c r="PSQ76" s="243"/>
      <c r="PSR76" s="243"/>
      <c r="PSS76" s="243"/>
      <c r="PST76" s="243"/>
      <c r="PSU76" s="243"/>
      <c r="PSV76" s="243"/>
      <c r="PSW76" s="243"/>
      <c r="PSX76" s="243"/>
      <c r="PSY76" s="243"/>
      <c r="PSZ76" s="243"/>
      <c r="PTA76" s="243"/>
      <c r="PTB76" s="243"/>
      <c r="PTC76" s="243"/>
      <c r="PTD76" s="243"/>
      <c r="PTE76" s="243"/>
      <c r="PTF76" s="243"/>
      <c r="PTG76" s="243"/>
      <c r="PTH76" s="243"/>
      <c r="PTI76" s="243"/>
      <c r="PTJ76" s="243"/>
      <c r="PTK76" s="243"/>
      <c r="PTL76" s="243"/>
      <c r="PTM76" s="243"/>
      <c r="PTN76" s="243"/>
      <c r="PTO76" s="243"/>
      <c r="PTP76" s="243"/>
      <c r="PTQ76" s="243"/>
      <c r="PTR76" s="243"/>
      <c r="PTS76" s="243"/>
      <c r="PTT76" s="243"/>
      <c r="PTU76" s="243"/>
      <c r="PTV76" s="243"/>
      <c r="PTW76" s="243"/>
      <c r="PTX76" s="243"/>
      <c r="PTY76" s="243"/>
      <c r="PTZ76" s="243"/>
      <c r="PUA76" s="243"/>
      <c r="PUB76" s="243"/>
      <c r="PUC76" s="243"/>
      <c r="PUD76" s="243"/>
      <c r="PUE76" s="243"/>
      <c r="PUF76" s="243"/>
      <c r="PUG76" s="243"/>
      <c r="PUH76" s="243"/>
      <c r="PUI76" s="243"/>
      <c r="PUJ76" s="243"/>
      <c r="PUK76" s="243"/>
      <c r="PUL76" s="243"/>
      <c r="PUM76" s="243"/>
      <c r="PUN76" s="243"/>
      <c r="PUO76" s="243"/>
      <c r="PUP76" s="243"/>
      <c r="PUQ76" s="243"/>
      <c r="PUR76" s="243"/>
      <c r="PUS76" s="243"/>
      <c r="PUT76" s="243"/>
      <c r="PUU76" s="243"/>
      <c r="PUV76" s="243"/>
      <c r="PUW76" s="243"/>
      <c r="PUX76" s="243"/>
      <c r="PUY76" s="243"/>
      <c r="PUZ76" s="243"/>
      <c r="PVA76" s="243"/>
      <c r="PVB76" s="243"/>
      <c r="PVC76" s="243"/>
      <c r="PVD76" s="243"/>
      <c r="PVE76" s="243"/>
      <c r="PVF76" s="243"/>
      <c r="PVG76" s="243"/>
      <c r="PVH76" s="243"/>
      <c r="PVI76" s="243"/>
      <c r="PVJ76" s="243"/>
      <c r="PVK76" s="243"/>
      <c r="PVL76" s="243"/>
      <c r="PVM76" s="243"/>
      <c r="PVN76" s="243"/>
      <c r="PVO76" s="243"/>
      <c r="PVP76" s="243"/>
      <c r="PVQ76" s="243"/>
      <c r="PVR76" s="243"/>
      <c r="PVS76" s="243"/>
      <c r="PVT76" s="243"/>
      <c r="PVU76" s="243"/>
      <c r="PVV76" s="243"/>
      <c r="PVW76" s="243"/>
      <c r="PVX76" s="243"/>
      <c r="PVY76" s="243"/>
      <c r="PVZ76" s="243"/>
      <c r="PWA76" s="243"/>
      <c r="PWB76" s="243"/>
      <c r="PWC76" s="243"/>
      <c r="PWD76" s="243"/>
      <c r="PWE76" s="243"/>
      <c r="PWF76" s="243"/>
      <c r="PWG76" s="243"/>
      <c r="PWH76" s="243"/>
      <c r="PWI76" s="243"/>
      <c r="PWJ76" s="243"/>
      <c r="PWK76" s="243"/>
      <c r="PWL76" s="243"/>
      <c r="PWM76" s="243"/>
      <c r="PWN76" s="243"/>
      <c r="PWO76" s="243"/>
      <c r="PWP76" s="243"/>
      <c r="PWQ76" s="243"/>
      <c r="PWR76" s="243"/>
      <c r="PWS76" s="243"/>
      <c r="PWT76" s="243"/>
      <c r="PWU76" s="243"/>
      <c r="PWV76" s="243"/>
      <c r="PWW76" s="243"/>
      <c r="PWX76" s="243"/>
      <c r="PWY76" s="243"/>
      <c r="PWZ76" s="243"/>
      <c r="PXA76" s="243"/>
      <c r="PXB76" s="243"/>
      <c r="PXC76" s="243"/>
      <c r="PXD76" s="243"/>
      <c r="PXE76" s="243"/>
      <c r="PXF76" s="243"/>
      <c r="PXG76" s="243"/>
      <c r="PXH76" s="243"/>
      <c r="PXI76" s="243"/>
      <c r="PXJ76" s="243"/>
      <c r="PXK76" s="243"/>
      <c r="PXL76" s="243"/>
      <c r="PXM76" s="243"/>
      <c r="PXN76" s="243"/>
      <c r="PXO76" s="243"/>
      <c r="PXP76" s="243"/>
      <c r="PXQ76" s="243"/>
      <c r="PXR76" s="243"/>
      <c r="PXS76" s="243"/>
      <c r="PXT76" s="243"/>
      <c r="PXU76" s="243"/>
      <c r="PXV76" s="243"/>
      <c r="PXW76" s="243"/>
      <c r="PXX76" s="243"/>
      <c r="PXY76" s="243"/>
      <c r="PXZ76" s="243"/>
      <c r="PYA76" s="243"/>
      <c r="PYB76" s="243"/>
      <c r="PYC76" s="243"/>
      <c r="PYD76" s="243"/>
      <c r="PYE76" s="243"/>
      <c r="PYF76" s="243"/>
      <c r="PYG76" s="243"/>
      <c r="PYH76" s="243"/>
      <c r="PYI76" s="243"/>
      <c r="PYJ76" s="243"/>
      <c r="PYK76" s="243"/>
      <c r="PYL76" s="243"/>
      <c r="PYM76" s="243"/>
      <c r="PYN76" s="243"/>
      <c r="PYO76" s="243"/>
      <c r="PYP76" s="243"/>
      <c r="PYQ76" s="243"/>
      <c r="PYR76" s="243"/>
      <c r="PYS76" s="243"/>
      <c r="PYT76" s="243"/>
      <c r="PYU76" s="243"/>
      <c r="PYV76" s="243"/>
      <c r="PYW76" s="243"/>
      <c r="PYX76" s="243"/>
      <c r="PYY76" s="243"/>
      <c r="PYZ76" s="243"/>
      <c r="PZA76" s="243"/>
      <c r="PZB76" s="243"/>
      <c r="PZC76" s="243"/>
      <c r="PZD76" s="243"/>
      <c r="PZE76" s="243"/>
      <c r="PZF76" s="243"/>
      <c r="PZG76" s="243"/>
      <c r="PZH76" s="243"/>
      <c r="PZI76" s="243"/>
      <c r="PZJ76" s="243"/>
      <c r="PZK76" s="243"/>
      <c r="PZL76" s="243"/>
      <c r="PZM76" s="243"/>
      <c r="PZN76" s="243"/>
      <c r="PZO76" s="243"/>
      <c r="PZP76" s="243"/>
      <c r="PZQ76" s="243"/>
      <c r="PZR76" s="243"/>
      <c r="PZS76" s="243"/>
      <c r="PZT76" s="243"/>
      <c r="PZU76" s="243"/>
      <c r="PZV76" s="243"/>
      <c r="PZW76" s="243"/>
      <c r="PZX76" s="243"/>
      <c r="PZY76" s="243"/>
      <c r="PZZ76" s="243"/>
      <c r="QAA76" s="243"/>
      <c r="QAB76" s="243"/>
      <c r="QAC76" s="243"/>
      <c r="QAD76" s="243"/>
      <c r="QAE76" s="243"/>
      <c r="QAF76" s="243"/>
      <c r="QAG76" s="243"/>
      <c r="QAH76" s="243"/>
      <c r="QAI76" s="243"/>
      <c r="QAJ76" s="243"/>
      <c r="QAK76" s="243"/>
      <c r="QAL76" s="243"/>
      <c r="QAM76" s="243"/>
      <c r="QAN76" s="243"/>
      <c r="QAO76" s="243"/>
      <c r="QAP76" s="243"/>
      <c r="QAQ76" s="243"/>
      <c r="QAR76" s="243"/>
      <c r="QAS76" s="243"/>
      <c r="QAT76" s="243"/>
      <c r="QAU76" s="243"/>
      <c r="QAV76" s="243"/>
      <c r="QAW76" s="243"/>
      <c r="QAX76" s="243"/>
      <c r="QAY76" s="243"/>
      <c r="QAZ76" s="243"/>
      <c r="QBA76" s="243"/>
      <c r="QBB76" s="243"/>
      <c r="QBC76" s="243"/>
      <c r="QBD76" s="243"/>
      <c r="QBE76" s="243"/>
      <c r="QBF76" s="243"/>
      <c r="QBG76" s="243"/>
      <c r="QBH76" s="243"/>
      <c r="QBI76" s="243"/>
      <c r="QBJ76" s="243"/>
      <c r="QBK76" s="243"/>
      <c r="QBL76" s="243"/>
      <c r="QBM76" s="243"/>
      <c r="QBN76" s="243"/>
      <c r="QBO76" s="243"/>
      <c r="QBP76" s="243"/>
      <c r="QBQ76" s="243"/>
      <c r="QBR76" s="243"/>
      <c r="QBS76" s="243"/>
      <c r="QBT76" s="243"/>
      <c r="QBU76" s="243"/>
      <c r="QBV76" s="243"/>
      <c r="QBW76" s="243"/>
      <c r="QBX76" s="243"/>
      <c r="QBY76" s="243"/>
      <c r="QBZ76" s="243"/>
      <c r="QCA76" s="243"/>
      <c r="QCB76" s="243"/>
      <c r="QCC76" s="243"/>
      <c r="QCD76" s="243"/>
      <c r="QCE76" s="243"/>
      <c r="QCF76" s="243"/>
      <c r="QCG76" s="243"/>
      <c r="QCH76" s="243"/>
      <c r="QCI76" s="243"/>
      <c r="QCJ76" s="243"/>
      <c r="QCK76" s="243"/>
      <c r="QCL76" s="243"/>
      <c r="QCM76" s="243"/>
      <c r="QCN76" s="243"/>
      <c r="QCO76" s="243"/>
      <c r="QCP76" s="243"/>
      <c r="QCQ76" s="243"/>
      <c r="QCR76" s="243"/>
      <c r="QCS76" s="243"/>
      <c r="QCT76" s="243"/>
      <c r="QCU76" s="243"/>
      <c r="QCV76" s="243"/>
      <c r="QCW76" s="243"/>
      <c r="QCX76" s="243"/>
      <c r="QCY76" s="243"/>
      <c r="QCZ76" s="243"/>
      <c r="QDA76" s="243"/>
      <c r="QDB76" s="243"/>
      <c r="QDC76" s="243"/>
      <c r="QDD76" s="243"/>
      <c r="QDE76" s="243"/>
      <c r="QDF76" s="243"/>
      <c r="QDG76" s="243"/>
      <c r="QDH76" s="243"/>
      <c r="QDI76" s="243"/>
      <c r="QDJ76" s="243"/>
      <c r="QDK76" s="243"/>
      <c r="QDL76" s="243"/>
      <c r="QDM76" s="243"/>
      <c r="QDN76" s="243"/>
      <c r="QDO76" s="243"/>
      <c r="QDP76" s="243"/>
      <c r="QDQ76" s="243"/>
      <c r="QDR76" s="243"/>
      <c r="QDS76" s="243"/>
      <c r="QDT76" s="243"/>
      <c r="QDU76" s="243"/>
      <c r="QDV76" s="243"/>
      <c r="QDW76" s="243"/>
      <c r="QDX76" s="243"/>
      <c r="QDY76" s="243"/>
      <c r="QDZ76" s="243"/>
      <c r="QEA76" s="243"/>
      <c r="QEB76" s="243"/>
      <c r="QEC76" s="243"/>
      <c r="QED76" s="243"/>
      <c r="QEE76" s="243"/>
      <c r="QEF76" s="243"/>
      <c r="QEG76" s="243"/>
      <c r="QEH76" s="243"/>
      <c r="QEI76" s="243"/>
      <c r="QEJ76" s="243"/>
      <c r="QEK76" s="243"/>
      <c r="QEL76" s="243"/>
      <c r="QEM76" s="243"/>
      <c r="QEN76" s="243"/>
      <c r="QEO76" s="243"/>
      <c r="QEP76" s="243"/>
      <c r="QEQ76" s="243"/>
      <c r="QER76" s="243"/>
      <c r="QES76" s="243"/>
      <c r="QET76" s="243"/>
      <c r="QEU76" s="243"/>
      <c r="QEV76" s="243"/>
      <c r="QEW76" s="243"/>
      <c r="QEX76" s="243"/>
      <c r="QEY76" s="243"/>
      <c r="QEZ76" s="243"/>
      <c r="QFA76" s="243"/>
      <c r="QFB76" s="243"/>
      <c r="QFC76" s="243"/>
      <c r="QFD76" s="243"/>
      <c r="QFE76" s="243"/>
      <c r="QFF76" s="243"/>
      <c r="QFG76" s="243"/>
      <c r="QFH76" s="243"/>
      <c r="QFI76" s="243"/>
      <c r="QFJ76" s="243"/>
      <c r="QFK76" s="243"/>
      <c r="QFL76" s="243"/>
      <c r="QFM76" s="243"/>
      <c r="QFN76" s="243"/>
      <c r="QFO76" s="243"/>
      <c r="QFP76" s="243"/>
      <c r="QFQ76" s="243"/>
      <c r="QFR76" s="243"/>
      <c r="QFS76" s="243"/>
      <c r="QFT76" s="243"/>
      <c r="QFU76" s="243"/>
      <c r="QFV76" s="243"/>
      <c r="QFW76" s="243"/>
      <c r="QFX76" s="243"/>
      <c r="QFY76" s="243"/>
      <c r="QFZ76" s="243"/>
      <c r="QGA76" s="243"/>
      <c r="QGB76" s="243"/>
      <c r="QGC76" s="243"/>
      <c r="QGD76" s="243"/>
      <c r="QGE76" s="243"/>
      <c r="QGF76" s="243"/>
      <c r="QGG76" s="243"/>
      <c r="QGH76" s="243"/>
      <c r="QGI76" s="243"/>
      <c r="QGJ76" s="243"/>
      <c r="QGK76" s="243"/>
      <c r="QGL76" s="243"/>
      <c r="QGM76" s="243"/>
      <c r="QGN76" s="243"/>
      <c r="QGO76" s="243"/>
      <c r="QGP76" s="243"/>
      <c r="QGQ76" s="243"/>
      <c r="QGR76" s="243"/>
      <c r="QGS76" s="243"/>
      <c r="QGT76" s="243"/>
      <c r="QGU76" s="243"/>
      <c r="QGV76" s="243"/>
      <c r="QGW76" s="243"/>
      <c r="QGX76" s="243"/>
      <c r="QGY76" s="243"/>
      <c r="QGZ76" s="243"/>
      <c r="QHA76" s="243"/>
      <c r="QHB76" s="243"/>
      <c r="QHC76" s="243"/>
      <c r="QHD76" s="243"/>
      <c r="QHE76" s="243"/>
      <c r="QHF76" s="243"/>
      <c r="QHG76" s="243"/>
      <c r="QHH76" s="243"/>
      <c r="QHI76" s="243"/>
      <c r="QHJ76" s="243"/>
      <c r="QHK76" s="243"/>
      <c r="QHL76" s="243"/>
      <c r="QHM76" s="243"/>
      <c r="QHN76" s="243"/>
      <c r="QHO76" s="243"/>
      <c r="QHP76" s="243"/>
      <c r="QHQ76" s="243"/>
      <c r="QHR76" s="243"/>
      <c r="QHS76" s="243"/>
      <c r="QHT76" s="243"/>
      <c r="QHU76" s="243"/>
      <c r="QHV76" s="243"/>
      <c r="QHW76" s="243"/>
      <c r="QHX76" s="243"/>
      <c r="QHY76" s="243"/>
      <c r="QHZ76" s="243"/>
      <c r="QIA76" s="243"/>
      <c r="QIB76" s="243"/>
      <c r="QIC76" s="243"/>
      <c r="QID76" s="243"/>
      <c r="QIE76" s="243"/>
      <c r="QIF76" s="243"/>
      <c r="QIG76" s="243"/>
      <c r="QIH76" s="243"/>
      <c r="QII76" s="243"/>
      <c r="QIJ76" s="243"/>
      <c r="QIK76" s="243"/>
      <c r="QIL76" s="243"/>
      <c r="QIM76" s="243"/>
      <c r="QIN76" s="243"/>
      <c r="QIO76" s="243"/>
      <c r="QIP76" s="243"/>
      <c r="QIQ76" s="243"/>
      <c r="QIR76" s="243"/>
      <c r="QIS76" s="243"/>
      <c r="QIT76" s="243"/>
      <c r="QIU76" s="243"/>
      <c r="QIV76" s="243"/>
      <c r="QIW76" s="243"/>
      <c r="QIX76" s="243"/>
      <c r="QIY76" s="243"/>
      <c r="QIZ76" s="243"/>
      <c r="QJA76" s="243"/>
      <c r="QJB76" s="243"/>
      <c r="QJC76" s="243"/>
      <c r="QJD76" s="243"/>
      <c r="QJE76" s="243"/>
      <c r="QJF76" s="243"/>
      <c r="QJG76" s="243"/>
      <c r="QJH76" s="243"/>
      <c r="QJI76" s="243"/>
      <c r="QJJ76" s="243"/>
      <c r="QJK76" s="243"/>
      <c r="QJL76" s="243"/>
      <c r="QJM76" s="243"/>
      <c r="QJN76" s="243"/>
      <c r="QJO76" s="243"/>
      <c r="QJP76" s="243"/>
      <c r="QJQ76" s="243"/>
      <c r="QJR76" s="243"/>
      <c r="QJS76" s="243"/>
      <c r="QJT76" s="243"/>
      <c r="QJU76" s="243"/>
      <c r="QJV76" s="243"/>
      <c r="QJW76" s="243"/>
      <c r="QJX76" s="243"/>
      <c r="QJY76" s="243"/>
      <c r="QJZ76" s="243"/>
      <c r="QKA76" s="243"/>
      <c r="QKB76" s="243"/>
      <c r="QKC76" s="243"/>
      <c r="QKD76" s="243"/>
      <c r="QKE76" s="243"/>
      <c r="QKF76" s="243"/>
      <c r="QKG76" s="243"/>
      <c r="QKH76" s="243"/>
      <c r="QKI76" s="243"/>
      <c r="QKJ76" s="243"/>
      <c r="QKK76" s="243"/>
      <c r="QKL76" s="243"/>
      <c r="QKM76" s="243"/>
      <c r="QKN76" s="243"/>
      <c r="QKO76" s="243"/>
      <c r="QKP76" s="243"/>
      <c r="QKQ76" s="243"/>
      <c r="QKR76" s="243"/>
      <c r="QKS76" s="243"/>
      <c r="QKT76" s="243"/>
      <c r="QKU76" s="243"/>
      <c r="QKV76" s="243"/>
      <c r="QKW76" s="243"/>
      <c r="QKX76" s="243"/>
      <c r="QKY76" s="243"/>
      <c r="QKZ76" s="243"/>
      <c r="QLA76" s="243"/>
      <c r="QLB76" s="243"/>
      <c r="QLC76" s="243"/>
      <c r="QLD76" s="243"/>
      <c r="QLE76" s="243"/>
      <c r="QLF76" s="243"/>
      <c r="QLG76" s="243"/>
      <c r="QLH76" s="243"/>
      <c r="QLI76" s="243"/>
      <c r="QLJ76" s="243"/>
      <c r="QLK76" s="243"/>
      <c r="QLL76" s="243"/>
      <c r="QLM76" s="243"/>
      <c r="QLN76" s="243"/>
      <c r="QLO76" s="243"/>
      <c r="QLP76" s="243"/>
      <c r="QLQ76" s="243"/>
      <c r="QLR76" s="243"/>
      <c r="QLS76" s="243"/>
      <c r="QLT76" s="243"/>
      <c r="QLU76" s="243"/>
      <c r="QLV76" s="243"/>
      <c r="QLW76" s="243"/>
      <c r="QLX76" s="243"/>
      <c r="QLY76" s="243"/>
      <c r="QLZ76" s="243"/>
      <c r="QMA76" s="243"/>
      <c r="QMB76" s="243"/>
      <c r="QMC76" s="243"/>
      <c r="QMD76" s="243"/>
      <c r="QME76" s="243"/>
      <c r="QMF76" s="243"/>
      <c r="QMG76" s="243"/>
      <c r="QMH76" s="243"/>
      <c r="QMI76" s="243"/>
      <c r="QMJ76" s="243"/>
      <c r="QMK76" s="243"/>
      <c r="QML76" s="243"/>
      <c r="QMM76" s="243"/>
      <c r="QMN76" s="243"/>
      <c r="QMO76" s="243"/>
      <c r="QMP76" s="243"/>
      <c r="QMQ76" s="243"/>
      <c r="QMR76" s="243"/>
      <c r="QMS76" s="243"/>
      <c r="QMT76" s="243"/>
      <c r="QMU76" s="243"/>
      <c r="QMV76" s="243"/>
      <c r="QMW76" s="243"/>
      <c r="QMX76" s="243"/>
      <c r="QMY76" s="243"/>
      <c r="QMZ76" s="243"/>
      <c r="QNA76" s="243"/>
      <c r="QNB76" s="243"/>
      <c r="QNC76" s="243"/>
      <c r="QND76" s="243"/>
      <c r="QNE76" s="243"/>
      <c r="QNF76" s="243"/>
      <c r="QNG76" s="243"/>
      <c r="QNH76" s="243"/>
      <c r="QNI76" s="243"/>
      <c r="QNJ76" s="243"/>
      <c r="QNK76" s="243"/>
      <c r="QNL76" s="243"/>
      <c r="QNM76" s="243"/>
      <c r="QNN76" s="243"/>
      <c r="QNO76" s="243"/>
      <c r="QNP76" s="243"/>
      <c r="QNQ76" s="243"/>
      <c r="QNR76" s="243"/>
      <c r="QNS76" s="243"/>
      <c r="QNT76" s="243"/>
      <c r="QNU76" s="243"/>
      <c r="QNV76" s="243"/>
      <c r="QNW76" s="243"/>
      <c r="QNX76" s="243"/>
      <c r="QNY76" s="243"/>
      <c r="QNZ76" s="243"/>
      <c r="QOA76" s="243"/>
      <c r="QOB76" s="243"/>
      <c r="QOC76" s="243"/>
      <c r="QOD76" s="243"/>
      <c r="QOE76" s="243"/>
      <c r="QOF76" s="243"/>
      <c r="QOG76" s="243"/>
      <c r="QOH76" s="243"/>
      <c r="QOI76" s="243"/>
      <c r="QOJ76" s="243"/>
      <c r="QOK76" s="243"/>
      <c r="QOL76" s="243"/>
      <c r="QOM76" s="243"/>
      <c r="QON76" s="243"/>
      <c r="QOO76" s="243"/>
      <c r="QOP76" s="243"/>
      <c r="QOQ76" s="243"/>
      <c r="QOR76" s="243"/>
      <c r="QOS76" s="243"/>
      <c r="QOT76" s="243"/>
      <c r="QOU76" s="243"/>
      <c r="QOV76" s="243"/>
      <c r="QOW76" s="243"/>
      <c r="QOX76" s="243"/>
      <c r="QOY76" s="243"/>
      <c r="QOZ76" s="243"/>
      <c r="QPA76" s="243"/>
      <c r="QPB76" s="243"/>
      <c r="QPC76" s="243"/>
      <c r="QPD76" s="243"/>
      <c r="QPE76" s="243"/>
      <c r="QPF76" s="243"/>
      <c r="QPG76" s="243"/>
      <c r="QPH76" s="243"/>
      <c r="QPI76" s="243"/>
      <c r="QPJ76" s="243"/>
      <c r="QPK76" s="243"/>
      <c r="QPL76" s="243"/>
      <c r="QPM76" s="243"/>
      <c r="QPN76" s="243"/>
      <c r="QPO76" s="243"/>
      <c r="QPP76" s="243"/>
      <c r="QPQ76" s="243"/>
      <c r="QPR76" s="243"/>
      <c r="QPS76" s="243"/>
      <c r="QPT76" s="243"/>
      <c r="QPU76" s="243"/>
      <c r="QPV76" s="243"/>
      <c r="QPW76" s="243"/>
      <c r="QPX76" s="243"/>
      <c r="QPY76" s="243"/>
      <c r="QPZ76" s="243"/>
      <c r="QQA76" s="243"/>
      <c r="QQB76" s="243"/>
      <c r="QQC76" s="243"/>
      <c r="QQD76" s="243"/>
      <c r="QQE76" s="243"/>
      <c r="QQF76" s="243"/>
      <c r="QQG76" s="243"/>
      <c r="QQH76" s="243"/>
      <c r="QQI76" s="243"/>
      <c r="QQJ76" s="243"/>
      <c r="QQK76" s="243"/>
      <c r="QQL76" s="243"/>
      <c r="QQM76" s="243"/>
      <c r="QQN76" s="243"/>
      <c r="QQO76" s="243"/>
      <c r="QQP76" s="243"/>
      <c r="QQQ76" s="243"/>
      <c r="QQR76" s="243"/>
      <c r="QQS76" s="243"/>
      <c r="QQT76" s="243"/>
      <c r="QQU76" s="243"/>
      <c r="QQV76" s="243"/>
      <c r="QQW76" s="243"/>
      <c r="QQX76" s="243"/>
      <c r="QQY76" s="243"/>
      <c r="QQZ76" s="243"/>
      <c r="QRA76" s="243"/>
      <c r="QRB76" s="243"/>
      <c r="QRC76" s="243"/>
      <c r="QRD76" s="243"/>
      <c r="QRE76" s="243"/>
      <c r="QRF76" s="243"/>
      <c r="QRG76" s="243"/>
      <c r="QRH76" s="243"/>
      <c r="QRI76" s="243"/>
      <c r="QRJ76" s="243"/>
      <c r="QRK76" s="243"/>
      <c r="QRL76" s="243"/>
      <c r="QRM76" s="243"/>
      <c r="QRN76" s="243"/>
      <c r="QRO76" s="243"/>
      <c r="QRP76" s="243"/>
      <c r="QRQ76" s="243"/>
      <c r="QRR76" s="243"/>
      <c r="QRS76" s="243"/>
      <c r="QRT76" s="243"/>
      <c r="QRU76" s="243"/>
      <c r="QRV76" s="243"/>
      <c r="QRW76" s="243"/>
      <c r="QRX76" s="243"/>
      <c r="QRY76" s="243"/>
      <c r="QRZ76" s="243"/>
      <c r="QSA76" s="243"/>
      <c r="QSB76" s="243"/>
      <c r="QSC76" s="243"/>
      <c r="QSD76" s="243"/>
      <c r="QSE76" s="243"/>
      <c r="QSF76" s="243"/>
      <c r="QSG76" s="243"/>
      <c r="QSH76" s="243"/>
      <c r="QSI76" s="243"/>
      <c r="QSJ76" s="243"/>
      <c r="QSK76" s="243"/>
      <c r="QSL76" s="243"/>
      <c r="QSM76" s="243"/>
      <c r="QSN76" s="243"/>
      <c r="QSO76" s="243"/>
      <c r="QSP76" s="243"/>
      <c r="QSQ76" s="243"/>
      <c r="QSR76" s="243"/>
      <c r="QSS76" s="243"/>
      <c r="QST76" s="243"/>
      <c r="QSU76" s="243"/>
      <c r="QSV76" s="243"/>
      <c r="QSW76" s="243"/>
      <c r="QSX76" s="243"/>
      <c r="QSY76" s="243"/>
      <c r="QSZ76" s="243"/>
      <c r="QTA76" s="243"/>
      <c r="QTB76" s="243"/>
      <c r="QTC76" s="243"/>
      <c r="QTD76" s="243"/>
      <c r="QTE76" s="243"/>
      <c r="QTF76" s="243"/>
      <c r="QTG76" s="243"/>
      <c r="QTH76" s="243"/>
      <c r="QTI76" s="243"/>
      <c r="QTJ76" s="243"/>
      <c r="QTK76" s="243"/>
      <c r="QTL76" s="243"/>
      <c r="QTM76" s="243"/>
      <c r="QTN76" s="243"/>
      <c r="QTO76" s="243"/>
      <c r="QTP76" s="243"/>
      <c r="QTQ76" s="243"/>
      <c r="QTR76" s="243"/>
      <c r="QTS76" s="243"/>
      <c r="QTT76" s="243"/>
      <c r="QTU76" s="243"/>
      <c r="QTV76" s="243"/>
      <c r="QTW76" s="243"/>
      <c r="QTX76" s="243"/>
      <c r="QTY76" s="243"/>
      <c r="QTZ76" s="243"/>
      <c r="QUA76" s="243"/>
      <c r="QUB76" s="243"/>
      <c r="QUC76" s="243"/>
      <c r="QUD76" s="243"/>
      <c r="QUE76" s="243"/>
      <c r="QUF76" s="243"/>
      <c r="QUG76" s="243"/>
      <c r="QUH76" s="243"/>
      <c r="QUI76" s="243"/>
      <c r="QUJ76" s="243"/>
      <c r="QUK76" s="243"/>
      <c r="QUL76" s="243"/>
      <c r="QUM76" s="243"/>
      <c r="QUN76" s="243"/>
      <c r="QUO76" s="243"/>
      <c r="QUP76" s="243"/>
      <c r="QUQ76" s="243"/>
      <c r="QUR76" s="243"/>
      <c r="QUS76" s="243"/>
      <c r="QUT76" s="243"/>
      <c r="QUU76" s="243"/>
      <c r="QUV76" s="243"/>
      <c r="QUW76" s="243"/>
      <c r="QUX76" s="243"/>
      <c r="QUY76" s="243"/>
      <c r="QUZ76" s="243"/>
      <c r="QVA76" s="243"/>
      <c r="QVB76" s="243"/>
      <c r="QVC76" s="243"/>
      <c r="QVD76" s="243"/>
      <c r="QVE76" s="243"/>
      <c r="QVF76" s="243"/>
      <c r="QVG76" s="243"/>
      <c r="QVH76" s="243"/>
      <c r="QVI76" s="243"/>
      <c r="QVJ76" s="243"/>
      <c r="QVK76" s="243"/>
      <c r="QVL76" s="243"/>
      <c r="QVM76" s="243"/>
      <c r="QVN76" s="243"/>
      <c r="QVO76" s="243"/>
      <c r="QVP76" s="243"/>
      <c r="QVQ76" s="243"/>
      <c r="QVR76" s="243"/>
      <c r="QVS76" s="243"/>
      <c r="QVT76" s="243"/>
      <c r="QVU76" s="243"/>
      <c r="QVV76" s="243"/>
      <c r="QVW76" s="243"/>
      <c r="QVX76" s="243"/>
      <c r="QVY76" s="243"/>
      <c r="QVZ76" s="243"/>
      <c r="QWA76" s="243"/>
      <c r="QWB76" s="243"/>
      <c r="QWC76" s="243"/>
      <c r="QWD76" s="243"/>
      <c r="QWE76" s="243"/>
      <c r="QWF76" s="243"/>
      <c r="QWG76" s="243"/>
      <c r="QWH76" s="243"/>
      <c r="QWI76" s="243"/>
      <c r="QWJ76" s="243"/>
      <c r="QWK76" s="243"/>
      <c r="QWL76" s="243"/>
      <c r="QWM76" s="243"/>
      <c r="QWN76" s="243"/>
      <c r="QWO76" s="243"/>
      <c r="QWP76" s="243"/>
      <c r="QWQ76" s="243"/>
      <c r="QWR76" s="243"/>
      <c r="QWS76" s="243"/>
      <c r="QWT76" s="243"/>
      <c r="QWU76" s="243"/>
      <c r="QWV76" s="243"/>
      <c r="QWW76" s="243"/>
      <c r="QWX76" s="243"/>
      <c r="QWY76" s="243"/>
      <c r="QWZ76" s="243"/>
      <c r="QXA76" s="243"/>
      <c r="QXB76" s="243"/>
      <c r="QXC76" s="243"/>
      <c r="QXD76" s="243"/>
      <c r="QXE76" s="243"/>
      <c r="QXF76" s="243"/>
      <c r="QXG76" s="243"/>
      <c r="QXH76" s="243"/>
      <c r="QXI76" s="243"/>
      <c r="QXJ76" s="243"/>
      <c r="QXK76" s="243"/>
      <c r="QXL76" s="243"/>
      <c r="QXM76" s="243"/>
      <c r="QXN76" s="243"/>
      <c r="QXO76" s="243"/>
      <c r="QXP76" s="243"/>
      <c r="QXQ76" s="243"/>
      <c r="QXR76" s="243"/>
      <c r="QXS76" s="243"/>
      <c r="QXT76" s="243"/>
      <c r="QXU76" s="243"/>
      <c r="QXV76" s="243"/>
      <c r="QXW76" s="243"/>
      <c r="QXX76" s="243"/>
      <c r="QXY76" s="243"/>
      <c r="QXZ76" s="243"/>
      <c r="QYA76" s="243"/>
      <c r="QYB76" s="243"/>
      <c r="QYC76" s="243"/>
      <c r="QYD76" s="243"/>
      <c r="QYE76" s="243"/>
      <c r="QYF76" s="243"/>
      <c r="QYG76" s="243"/>
      <c r="QYH76" s="243"/>
      <c r="QYI76" s="243"/>
      <c r="QYJ76" s="243"/>
      <c r="QYK76" s="243"/>
      <c r="QYL76" s="243"/>
      <c r="QYM76" s="243"/>
      <c r="QYN76" s="243"/>
      <c r="QYO76" s="243"/>
      <c r="QYP76" s="243"/>
      <c r="QYQ76" s="243"/>
      <c r="QYR76" s="243"/>
      <c r="QYS76" s="243"/>
      <c r="QYT76" s="243"/>
      <c r="QYU76" s="243"/>
      <c r="QYV76" s="243"/>
      <c r="QYW76" s="243"/>
      <c r="QYX76" s="243"/>
      <c r="QYY76" s="243"/>
      <c r="QYZ76" s="243"/>
      <c r="QZA76" s="243"/>
      <c r="QZB76" s="243"/>
      <c r="QZC76" s="243"/>
      <c r="QZD76" s="243"/>
      <c r="QZE76" s="243"/>
      <c r="QZF76" s="243"/>
      <c r="QZG76" s="243"/>
      <c r="QZH76" s="243"/>
      <c r="QZI76" s="243"/>
      <c r="QZJ76" s="243"/>
      <c r="QZK76" s="243"/>
      <c r="QZL76" s="243"/>
      <c r="QZM76" s="243"/>
      <c r="QZN76" s="243"/>
      <c r="QZO76" s="243"/>
      <c r="QZP76" s="243"/>
      <c r="QZQ76" s="243"/>
      <c r="QZR76" s="243"/>
      <c r="QZS76" s="243"/>
      <c r="QZT76" s="243"/>
      <c r="QZU76" s="243"/>
      <c r="QZV76" s="243"/>
      <c r="QZW76" s="243"/>
      <c r="QZX76" s="243"/>
      <c r="QZY76" s="243"/>
      <c r="QZZ76" s="243"/>
      <c r="RAA76" s="243"/>
      <c r="RAB76" s="243"/>
      <c r="RAC76" s="243"/>
      <c r="RAD76" s="243"/>
      <c r="RAE76" s="243"/>
      <c r="RAF76" s="243"/>
      <c r="RAG76" s="243"/>
      <c r="RAH76" s="243"/>
      <c r="RAI76" s="243"/>
      <c r="RAJ76" s="243"/>
      <c r="RAK76" s="243"/>
      <c r="RAL76" s="243"/>
      <c r="RAM76" s="243"/>
      <c r="RAN76" s="243"/>
      <c r="RAO76" s="243"/>
      <c r="RAP76" s="243"/>
      <c r="RAQ76" s="243"/>
      <c r="RAR76" s="243"/>
      <c r="RAS76" s="243"/>
      <c r="RAT76" s="243"/>
      <c r="RAU76" s="243"/>
      <c r="RAV76" s="243"/>
      <c r="RAW76" s="243"/>
      <c r="RAX76" s="243"/>
      <c r="RAY76" s="243"/>
      <c r="RAZ76" s="243"/>
      <c r="RBA76" s="243"/>
      <c r="RBB76" s="243"/>
      <c r="RBC76" s="243"/>
      <c r="RBD76" s="243"/>
      <c r="RBE76" s="243"/>
      <c r="RBF76" s="243"/>
      <c r="RBG76" s="243"/>
      <c r="RBH76" s="243"/>
      <c r="RBI76" s="243"/>
      <c r="RBJ76" s="243"/>
      <c r="RBK76" s="243"/>
      <c r="RBL76" s="243"/>
      <c r="RBM76" s="243"/>
      <c r="RBN76" s="243"/>
      <c r="RBO76" s="243"/>
      <c r="RBP76" s="243"/>
      <c r="RBQ76" s="243"/>
      <c r="RBR76" s="243"/>
      <c r="RBS76" s="243"/>
      <c r="RBT76" s="243"/>
      <c r="RBU76" s="243"/>
      <c r="RBV76" s="243"/>
      <c r="RBW76" s="243"/>
      <c r="RBX76" s="243"/>
      <c r="RBY76" s="243"/>
      <c r="RBZ76" s="243"/>
      <c r="RCA76" s="243"/>
      <c r="RCB76" s="243"/>
      <c r="RCC76" s="243"/>
      <c r="RCD76" s="243"/>
      <c r="RCE76" s="243"/>
      <c r="RCF76" s="243"/>
      <c r="RCG76" s="243"/>
      <c r="RCH76" s="243"/>
      <c r="RCI76" s="243"/>
      <c r="RCJ76" s="243"/>
      <c r="RCK76" s="243"/>
      <c r="RCL76" s="243"/>
      <c r="RCM76" s="243"/>
      <c r="RCN76" s="243"/>
      <c r="RCO76" s="243"/>
      <c r="RCP76" s="243"/>
      <c r="RCQ76" s="243"/>
      <c r="RCR76" s="243"/>
      <c r="RCS76" s="243"/>
      <c r="RCT76" s="243"/>
      <c r="RCU76" s="243"/>
      <c r="RCV76" s="243"/>
      <c r="RCW76" s="243"/>
      <c r="RCX76" s="243"/>
      <c r="RCY76" s="243"/>
      <c r="RCZ76" s="243"/>
      <c r="RDA76" s="243"/>
      <c r="RDB76" s="243"/>
      <c r="RDC76" s="243"/>
      <c r="RDD76" s="243"/>
      <c r="RDE76" s="243"/>
      <c r="RDF76" s="243"/>
      <c r="RDG76" s="243"/>
      <c r="RDH76" s="243"/>
      <c r="RDI76" s="243"/>
      <c r="RDJ76" s="243"/>
      <c r="RDK76" s="243"/>
      <c r="RDL76" s="243"/>
      <c r="RDM76" s="243"/>
      <c r="RDN76" s="243"/>
      <c r="RDO76" s="243"/>
      <c r="RDP76" s="243"/>
      <c r="RDQ76" s="243"/>
      <c r="RDR76" s="243"/>
      <c r="RDS76" s="243"/>
      <c r="RDT76" s="243"/>
      <c r="RDU76" s="243"/>
      <c r="RDV76" s="243"/>
      <c r="RDW76" s="243"/>
      <c r="RDX76" s="243"/>
      <c r="RDY76" s="243"/>
      <c r="RDZ76" s="243"/>
      <c r="REA76" s="243"/>
      <c r="REB76" s="243"/>
      <c r="REC76" s="243"/>
      <c r="RED76" s="243"/>
      <c r="REE76" s="243"/>
      <c r="REF76" s="243"/>
      <c r="REG76" s="243"/>
      <c r="REH76" s="243"/>
      <c r="REI76" s="243"/>
      <c r="REJ76" s="243"/>
      <c r="REK76" s="243"/>
      <c r="REL76" s="243"/>
      <c r="REM76" s="243"/>
      <c r="REN76" s="243"/>
      <c r="REO76" s="243"/>
      <c r="REP76" s="243"/>
      <c r="REQ76" s="243"/>
      <c r="RER76" s="243"/>
      <c r="RES76" s="243"/>
      <c r="RET76" s="243"/>
      <c r="REU76" s="243"/>
      <c r="REV76" s="243"/>
      <c r="REW76" s="243"/>
      <c r="REX76" s="243"/>
      <c r="REY76" s="243"/>
      <c r="REZ76" s="243"/>
      <c r="RFA76" s="243"/>
      <c r="RFB76" s="243"/>
      <c r="RFC76" s="243"/>
      <c r="RFD76" s="243"/>
      <c r="RFE76" s="243"/>
      <c r="RFF76" s="243"/>
      <c r="RFG76" s="243"/>
      <c r="RFH76" s="243"/>
      <c r="RFI76" s="243"/>
      <c r="RFJ76" s="243"/>
      <c r="RFK76" s="243"/>
      <c r="RFL76" s="243"/>
      <c r="RFM76" s="243"/>
      <c r="RFN76" s="243"/>
      <c r="RFO76" s="243"/>
      <c r="RFP76" s="243"/>
      <c r="RFQ76" s="243"/>
      <c r="RFR76" s="243"/>
      <c r="RFS76" s="243"/>
      <c r="RFT76" s="243"/>
      <c r="RFU76" s="243"/>
      <c r="RFV76" s="243"/>
      <c r="RFW76" s="243"/>
      <c r="RFX76" s="243"/>
      <c r="RFY76" s="243"/>
      <c r="RFZ76" s="243"/>
      <c r="RGA76" s="243"/>
      <c r="RGB76" s="243"/>
      <c r="RGC76" s="243"/>
      <c r="RGD76" s="243"/>
      <c r="RGE76" s="243"/>
      <c r="RGF76" s="243"/>
      <c r="RGG76" s="243"/>
      <c r="RGH76" s="243"/>
      <c r="RGI76" s="243"/>
      <c r="RGJ76" s="243"/>
      <c r="RGK76" s="243"/>
      <c r="RGL76" s="243"/>
      <c r="RGM76" s="243"/>
      <c r="RGN76" s="243"/>
      <c r="RGO76" s="243"/>
      <c r="RGP76" s="243"/>
      <c r="RGQ76" s="243"/>
      <c r="RGR76" s="243"/>
      <c r="RGS76" s="243"/>
      <c r="RGT76" s="243"/>
      <c r="RGU76" s="243"/>
      <c r="RGV76" s="243"/>
      <c r="RGW76" s="243"/>
      <c r="RGX76" s="243"/>
      <c r="RGY76" s="243"/>
      <c r="RGZ76" s="243"/>
      <c r="RHA76" s="243"/>
      <c r="RHB76" s="243"/>
      <c r="RHC76" s="243"/>
      <c r="RHD76" s="243"/>
      <c r="RHE76" s="243"/>
      <c r="RHF76" s="243"/>
      <c r="RHG76" s="243"/>
      <c r="RHH76" s="243"/>
      <c r="RHI76" s="243"/>
      <c r="RHJ76" s="243"/>
      <c r="RHK76" s="243"/>
      <c r="RHL76" s="243"/>
      <c r="RHM76" s="243"/>
      <c r="RHN76" s="243"/>
      <c r="RHO76" s="243"/>
      <c r="RHP76" s="243"/>
      <c r="RHQ76" s="243"/>
      <c r="RHR76" s="243"/>
      <c r="RHS76" s="243"/>
      <c r="RHT76" s="243"/>
      <c r="RHU76" s="243"/>
      <c r="RHV76" s="243"/>
      <c r="RHW76" s="243"/>
      <c r="RHX76" s="243"/>
      <c r="RHY76" s="243"/>
      <c r="RHZ76" s="243"/>
      <c r="RIA76" s="243"/>
      <c r="RIB76" s="243"/>
      <c r="RIC76" s="243"/>
      <c r="RID76" s="243"/>
      <c r="RIE76" s="243"/>
      <c r="RIF76" s="243"/>
      <c r="RIG76" s="243"/>
      <c r="RIH76" s="243"/>
      <c r="RII76" s="243"/>
      <c r="RIJ76" s="243"/>
      <c r="RIK76" s="243"/>
      <c r="RIL76" s="243"/>
      <c r="RIM76" s="243"/>
      <c r="RIN76" s="243"/>
      <c r="RIO76" s="243"/>
      <c r="RIP76" s="243"/>
      <c r="RIQ76" s="243"/>
      <c r="RIR76" s="243"/>
      <c r="RIS76" s="243"/>
      <c r="RIT76" s="243"/>
      <c r="RIU76" s="243"/>
      <c r="RIV76" s="243"/>
      <c r="RIW76" s="243"/>
      <c r="RIX76" s="243"/>
      <c r="RIY76" s="243"/>
      <c r="RIZ76" s="243"/>
      <c r="RJA76" s="243"/>
      <c r="RJB76" s="243"/>
      <c r="RJC76" s="243"/>
      <c r="RJD76" s="243"/>
      <c r="RJE76" s="243"/>
      <c r="RJF76" s="243"/>
      <c r="RJG76" s="243"/>
      <c r="RJH76" s="243"/>
      <c r="RJI76" s="243"/>
      <c r="RJJ76" s="243"/>
      <c r="RJK76" s="243"/>
      <c r="RJL76" s="243"/>
      <c r="RJM76" s="243"/>
      <c r="RJN76" s="243"/>
      <c r="RJO76" s="243"/>
      <c r="RJP76" s="243"/>
      <c r="RJQ76" s="243"/>
      <c r="RJR76" s="243"/>
      <c r="RJS76" s="243"/>
      <c r="RJT76" s="243"/>
      <c r="RJU76" s="243"/>
      <c r="RJV76" s="243"/>
      <c r="RJW76" s="243"/>
      <c r="RJX76" s="243"/>
      <c r="RJY76" s="243"/>
      <c r="RJZ76" s="243"/>
      <c r="RKA76" s="243"/>
      <c r="RKB76" s="243"/>
      <c r="RKC76" s="243"/>
      <c r="RKD76" s="243"/>
      <c r="RKE76" s="243"/>
      <c r="RKF76" s="243"/>
      <c r="RKG76" s="243"/>
      <c r="RKH76" s="243"/>
      <c r="RKI76" s="243"/>
      <c r="RKJ76" s="243"/>
      <c r="RKK76" s="243"/>
      <c r="RKL76" s="243"/>
      <c r="RKM76" s="243"/>
      <c r="RKN76" s="243"/>
      <c r="RKO76" s="243"/>
      <c r="RKP76" s="243"/>
      <c r="RKQ76" s="243"/>
      <c r="RKR76" s="243"/>
      <c r="RKS76" s="243"/>
      <c r="RKT76" s="243"/>
      <c r="RKU76" s="243"/>
      <c r="RKV76" s="243"/>
      <c r="RKW76" s="243"/>
      <c r="RKX76" s="243"/>
      <c r="RKY76" s="243"/>
      <c r="RKZ76" s="243"/>
      <c r="RLA76" s="243"/>
      <c r="RLB76" s="243"/>
      <c r="RLC76" s="243"/>
      <c r="RLD76" s="243"/>
      <c r="RLE76" s="243"/>
      <c r="RLF76" s="243"/>
      <c r="RLG76" s="243"/>
      <c r="RLH76" s="243"/>
      <c r="RLI76" s="243"/>
      <c r="RLJ76" s="243"/>
      <c r="RLK76" s="243"/>
      <c r="RLL76" s="243"/>
      <c r="RLM76" s="243"/>
      <c r="RLN76" s="243"/>
      <c r="RLO76" s="243"/>
      <c r="RLP76" s="243"/>
      <c r="RLQ76" s="243"/>
      <c r="RLR76" s="243"/>
      <c r="RLS76" s="243"/>
      <c r="RLT76" s="243"/>
      <c r="RLU76" s="243"/>
      <c r="RLV76" s="243"/>
      <c r="RLW76" s="243"/>
      <c r="RLX76" s="243"/>
      <c r="RLY76" s="243"/>
      <c r="RLZ76" s="243"/>
      <c r="RMA76" s="243"/>
      <c r="RMB76" s="243"/>
      <c r="RMC76" s="243"/>
      <c r="RMD76" s="243"/>
      <c r="RME76" s="243"/>
      <c r="RMF76" s="243"/>
      <c r="RMG76" s="243"/>
      <c r="RMH76" s="243"/>
      <c r="RMI76" s="243"/>
      <c r="RMJ76" s="243"/>
      <c r="RMK76" s="243"/>
      <c r="RML76" s="243"/>
      <c r="RMM76" s="243"/>
      <c r="RMN76" s="243"/>
      <c r="RMO76" s="243"/>
      <c r="RMP76" s="243"/>
      <c r="RMQ76" s="243"/>
      <c r="RMR76" s="243"/>
      <c r="RMS76" s="243"/>
      <c r="RMT76" s="243"/>
      <c r="RMU76" s="243"/>
      <c r="RMV76" s="243"/>
      <c r="RMW76" s="243"/>
      <c r="RMX76" s="243"/>
      <c r="RMY76" s="243"/>
      <c r="RMZ76" s="243"/>
      <c r="RNA76" s="243"/>
      <c r="RNB76" s="243"/>
      <c r="RNC76" s="243"/>
      <c r="RND76" s="243"/>
      <c r="RNE76" s="243"/>
      <c r="RNF76" s="243"/>
      <c r="RNG76" s="243"/>
      <c r="RNH76" s="243"/>
      <c r="RNI76" s="243"/>
      <c r="RNJ76" s="243"/>
      <c r="RNK76" s="243"/>
      <c r="RNL76" s="243"/>
      <c r="RNM76" s="243"/>
      <c r="RNN76" s="243"/>
      <c r="RNO76" s="243"/>
      <c r="RNP76" s="243"/>
      <c r="RNQ76" s="243"/>
      <c r="RNR76" s="243"/>
      <c r="RNS76" s="243"/>
      <c r="RNT76" s="243"/>
      <c r="RNU76" s="243"/>
      <c r="RNV76" s="243"/>
      <c r="RNW76" s="243"/>
      <c r="RNX76" s="243"/>
      <c r="RNY76" s="243"/>
      <c r="RNZ76" s="243"/>
      <c r="ROA76" s="243"/>
      <c r="ROB76" s="243"/>
      <c r="ROC76" s="243"/>
      <c r="ROD76" s="243"/>
      <c r="ROE76" s="243"/>
      <c r="ROF76" s="243"/>
      <c r="ROG76" s="243"/>
      <c r="ROH76" s="243"/>
      <c r="ROI76" s="243"/>
      <c r="ROJ76" s="243"/>
      <c r="ROK76" s="243"/>
      <c r="ROL76" s="243"/>
      <c r="ROM76" s="243"/>
      <c r="RON76" s="243"/>
      <c r="ROO76" s="243"/>
      <c r="ROP76" s="243"/>
      <c r="ROQ76" s="243"/>
      <c r="ROR76" s="243"/>
      <c r="ROS76" s="243"/>
      <c r="ROT76" s="243"/>
      <c r="ROU76" s="243"/>
      <c r="ROV76" s="243"/>
      <c r="ROW76" s="243"/>
      <c r="ROX76" s="243"/>
      <c r="ROY76" s="243"/>
      <c r="ROZ76" s="243"/>
      <c r="RPA76" s="243"/>
      <c r="RPB76" s="243"/>
      <c r="RPC76" s="243"/>
      <c r="RPD76" s="243"/>
      <c r="RPE76" s="243"/>
      <c r="RPF76" s="243"/>
      <c r="RPG76" s="243"/>
      <c r="RPH76" s="243"/>
      <c r="RPI76" s="243"/>
      <c r="RPJ76" s="243"/>
      <c r="RPK76" s="243"/>
      <c r="RPL76" s="243"/>
      <c r="RPM76" s="243"/>
      <c r="RPN76" s="243"/>
      <c r="RPO76" s="243"/>
      <c r="RPP76" s="243"/>
      <c r="RPQ76" s="243"/>
      <c r="RPR76" s="243"/>
      <c r="RPS76" s="243"/>
      <c r="RPT76" s="243"/>
      <c r="RPU76" s="243"/>
      <c r="RPV76" s="243"/>
      <c r="RPW76" s="243"/>
      <c r="RPX76" s="243"/>
      <c r="RPY76" s="243"/>
      <c r="RPZ76" s="243"/>
      <c r="RQA76" s="243"/>
      <c r="RQB76" s="243"/>
      <c r="RQC76" s="243"/>
      <c r="RQD76" s="243"/>
      <c r="RQE76" s="243"/>
      <c r="RQF76" s="243"/>
      <c r="RQG76" s="243"/>
      <c r="RQH76" s="243"/>
      <c r="RQI76" s="243"/>
      <c r="RQJ76" s="243"/>
      <c r="RQK76" s="243"/>
      <c r="RQL76" s="243"/>
      <c r="RQM76" s="243"/>
      <c r="RQN76" s="243"/>
      <c r="RQO76" s="243"/>
      <c r="RQP76" s="243"/>
      <c r="RQQ76" s="243"/>
      <c r="RQR76" s="243"/>
      <c r="RQS76" s="243"/>
      <c r="RQT76" s="243"/>
      <c r="RQU76" s="243"/>
      <c r="RQV76" s="243"/>
      <c r="RQW76" s="243"/>
      <c r="RQX76" s="243"/>
      <c r="RQY76" s="243"/>
      <c r="RQZ76" s="243"/>
      <c r="RRA76" s="243"/>
      <c r="RRB76" s="243"/>
      <c r="RRC76" s="243"/>
      <c r="RRD76" s="243"/>
      <c r="RRE76" s="243"/>
      <c r="RRF76" s="243"/>
      <c r="RRG76" s="243"/>
      <c r="RRH76" s="243"/>
      <c r="RRI76" s="243"/>
      <c r="RRJ76" s="243"/>
      <c r="RRK76" s="243"/>
      <c r="RRL76" s="243"/>
      <c r="RRM76" s="243"/>
      <c r="RRN76" s="243"/>
      <c r="RRO76" s="243"/>
      <c r="RRP76" s="243"/>
      <c r="RRQ76" s="243"/>
      <c r="RRR76" s="243"/>
      <c r="RRS76" s="243"/>
      <c r="RRT76" s="243"/>
      <c r="RRU76" s="243"/>
      <c r="RRV76" s="243"/>
      <c r="RRW76" s="243"/>
      <c r="RRX76" s="243"/>
      <c r="RRY76" s="243"/>
      <c r="RRZ76" s="243"/>
      <c r="RSA76" s="243"/>
      <c r="RSB76" s="243"/>
      <c r="RSC76" s="243"/>
      <c r="RSD76" s="243"/>
      <c r="RSE76" s="243"/>
      <c r="RSF76" s="243"/>
      <c r="RSG76" s="243"/>
      <c r="RSH76" s="243"/>
      <c r="RSI76" s="243"/>
      <c r="RSJ76" s="243"/>
      <c r="RSK76" s="243"/>
      <c r="RSL76" s="243"/>
      <c r="RSM76" s="243"/>
      <c r="RSN76" s="243"/>
      <c r="RSO76" s="243"/>
      <c r="RSP76" s="243"/>
      <c r="RSQ76" s="243"/>
      <c r="RSR76" s="243"/>
      <c r="RSS76" s="243"/>
      <c r="RST76" s="243"/>
      <c r="RSU76" s="243"/>
      <c r="RSV76" s="243"/>
      <c r="RSW76" s="243"/>
      <c r="RSX76" s="243"/>
      <c r="RSY76" s="243"/>
      <c r="RSZ76" s="243"/>
      <c r="RTA76" s="243"/>
      <c r="RTB76" s="243"/>
      <c r="RTC76" s="243"/>
      <c r="RTD76" s="243"/>
      <c r="RTE76" s="243"/>
      <c r="RTF76" s="243"/>
      <c r="RTG76" s="243"/>
      <c r="RTH76" s="243"/>
      <c r="RTI76" s="243"/>
      <c r="RTJ76" s="243"/>
      <c r="RTK76" s="243"/>
      <c r="RTL76" s="243"/>
      <c r="RTM76" s="243"/>
      <c r="RTN76" s="243"/>
      <c r="RTO76" s="243"/>
      <c r="RTP76" s="243"/>
      <c r="RTQ76" s="243"/>
      <c r="RTR76" s="243"/>
      <c r="RTS76" s="243"/>
      <c r="RTT76" s="243"/>
      <c r="RTU76" s="243"/>
      <c r="RTV76" s="243"/>
      <c r="RTW76" s="243"/>
      <c r="RTX76" s="243"/>
      <c r="RTY76" s="243"/>
      <c r="RTZ76" s="243"/>
      <c r="RUA76" s="243"/>
      <c r="RUB76" s="243"/>
      <c r="RUC76" s="243"/>
      <c r="RUD76" s="243"/>
      <c r="RUE76" s="243"/>
      <c r="RUF76" s="243"/>
      <c r="RUG76" s="243"/>
      <c r="RUH76" s="243"/>
      <c r="RUI76" s="243"/>
      <c r="RUJ76" s="243"/>
      <c r="RUK76" s="243"/>
      <c r="RUL76" s="243"/>
      <c r="RUM76" s="243"/>
      <c r="RUN76" s="243"/>
      <c r="RUO76" s="243"/>
      <c r="RUP76" s="243"/>
      <c r="RUQ76" s="243"/>
      <c r="RUR76" s="243"/>
      <c r="RUS76" s="243"/>
      <c r="RUT76" s="243"/>
      <c r="RUU76" s="243"/>
      <c r="RUV76" s="243"/>
      <c r="RUW76" s="243"/>
      <c r="RUX76" s="243"/>
      <c r="RUY76" s="243"/>
      <c r="RUZ76" s="243"/>
      <c r="RVA76" s="243"/>
      <c r="RVB76" s="243"/>
      <c r="RVC76" s="243"/>
      <c r="RVD76" s="243"/>
      <c r="RVE76" s="243"/>
      <c r="RVF76" s="243"/>
      <c r="RVG76" s="243"/>
      <c r="RVH76" s="243"/>
      <c r="RVI76" s="243"/>
      <c r="RVJ76" s="243"/>
      <c r="RVK76" s="243"/>
      <c r="RVL76" s="243"/>
      <c r="RVM76" s="243"/>
      <c r="RVN76" s="243"/>
      <c r="RVO76" s="243"/>
      <c r="RVP76" s="243"/>
      <c r="RVQ76" s="243"/>
      <c r="RVR76" s="243"/>
      <c r="RVS76" s="243"/>
      <c r="RVT76" s="243"/>
      <c r="RVU76" s="243"/>
      <c r="RVV76" s="243"/>
      <c r="RVW76" s="243"/>
      <c r="RVX76" s="243"/>
      <c r="RVY76" s="243"/>
      <c r="RVZ76" s="243"/>
      <c r="RWA76" s="243"/>
      <c r="RWB76" s="243"/>
      <c r="RWC76" s="243"/>
      <c r="RWD76" s="243"/>
      <c r="RWE76" s="243"/>
      <c r="RWF76" s="243"/>
      <c r="RWG76" s="243"/>
      <c r="RWH76" s="243"/>
      <c r="RWI76" s="243"/>
      <c r="RWJ76" s="243"/>
      <c r="RWK76" s="243"/>
      <c r="RWL76" s="243"/>
      <c r="RWM76" s="243"/>
      <c r="RWN76" s="243"/>
      <c r="RWO76" s="243"/>
      <c r="RWP76" s="243"/>
      <c r="RWQ76" s="243"/>
      <c r="RWR76" s="243"/>
      <c r="RWS76" s="243"/>
      <c r="RWT76" s="243"/>
      <c r="RWU76" s="243"/>
      <c r="RWV76" s="243"/>
      <c r="RWW76" s="243"/>
      <c r="RWX76" s="243"/>
      <c r="RWY76" s="243"/>
      <c r="RWZ76" s="243"/>
      <c r="RXA76" s="243"/>
      <c r="RXB76" s="243"/>
      <c r="RXC76" s="243"/>
      <c r="RXD76" s="243"/>
      <c r="RXE76" s="243"/>
      <c r="RXF76" s="243"/>
      <c r="RXG76" s="243"/>
      <c r="RXH76" s="243"/>
      <c r="RXI76" s="243"/>
      <c r="RXJ76" s="243"/>
      <c r="RXK76" s="243"/>
      <c r="RXL76" s="243"/>
      <c r="RXM76" s="243"/>
      <c r="RXN76" s="243"/>
      <c r="RXO76" s="243"/>
      <c r="RXP76" s="243"/>
      <c r="RXQ76" s="243"/>
      <c r="RXR76" s="243"/>
      <c r="RXS76" s="243"/>
      <c r="RXT76" s="243"/>
      <c r="RXU76" s="243"/>
      <c r="RXV76" s="243"/>
      <c r="RXW76" s="243"/>
      <c r="RXX76" s="243"/>
      <c r="RXY76" s="243"/>
      <c r="RXZ76" s="243"/>
      <c r="RYA76" s="243"/>
      <c r="RYB76" s="243"/>
      <c r="RYC76" s="243"/>
      <c r="RYD76" s="243"/>
      <c r="RYE76" s="243"/>
      <c r="RYF76" s="243"/>
      <c r="RYG76" s="243"/>
      <c r="RYH76" s="243"/>
      <c r="RYI76" s="243"/>
      <c r="RYJ76" s="243"/>
      <c r="RYK76" s="243"/>
      <c r="RYL76" s="243"/>
      <c r="RYM76" s="243"/>
      <c r="RYN76" s="243"/>
      <c r="RYO76" s="243"/>
      <c r="RYP76" s="243"/>
      <c r="RYQ76" s="243"/>
      <c r="RYR76" s="243"/>
      <c r="RYS76" s="243"/>
      <c r="RYT76" s="243"/>
      <c r="RYU76" s="243"/>
      <c r="RYV76" s="243"/>
      <c r="RYW76" s="243"/>
      <c r="RYX76" s="243"/>
      <c r="RYY76" s="243"/>
      <c r="RYZ76" s="243"/>
      <c r="RZA76" s="243"/>
      <c r="RZB76" s="243"/>
      <c r="RZC76" s="243"/>
      <c r="RZD76" s="243"/>
      <c r="RZE76" s="243"/>
      <c r="RZF76" s="243"/>
      <c r="RZG76" s="243"/>
      <c r="RZH76" s="243"/>
      <c r="RZI76" s="243"/>
      <c r="RZJ76" s="243"/>
      <c r="RZK76" s="243"/>
      <c r="RZL76" s="243"/>
      <c r="RZM76" s="243"/>
      <c r="RZN76" s="243"/>
      <c r="RZO76" s="243"/>
      <c r="RZP76" s="243"/>
      <c r="RZQ76" s="243"/>
      <c r="RZR76" s="243"/>
      <c r="RZS76" s="243"/>
      <c r="RZT76" s="243"/>
      <c r="RZU76" s="243"/>
      <c r="RZV76" s="243"/>
      <c r="RZW76" s="243"/>
      <c r="RZX76" s="243"/>
      <c r="RZY76" s="243"/>
      <c r="RZZ76" s="243"/>
      <c r="SAA76" s="243"/>
      <c r="SAB76" s="243"/>
      <c r="SAC76" s="243"/>
      <c r="SAD76" s="243"/>
      <c r="SAE76" s="243"/>
      <c r="SAF76" s="243"/>
      <c r="SAG76" s="243"/>
      <c r="SAH76" s="243"/>
      <c r="SAI76" s="243"/>
      <c r="SAJ76" s="243"/>
      <c r="SAK76" s="243"/>
      <c r="SAL76" s="243"/>
      <c r="SAM76" s="243"/>
      <c r="SAN76" s="243"/>
      <c r="SAO76" s="243"/>
      <c r="SAP76" s="243"/>
      <c r="SAQ76" s="243"/>
      <c r="SAR76" s="243"/>
      <c r="SAS76" s="243"/>
      <c r="SAT76" s="243"/>
      <c r="SAU76" s="243"/>
      <c r="SAV76" s="243"/>
      <c r="SAW76" s="243"/>
      <c r="SAX76" s="243"/>
      <c r="SAY76" s="243"/>
      <c r="SAZ76" s="243"/>
      <c r="SBA76" s="243"/>
      <c r="SBB76" s="243"/>
      <c r="SBC76" s="243"/>
      <c r="SBD76" s="243"/>
      <c r="SBE76" s="243"/>
      <c r="SBF76" s="243"/>
      <c r="SBG76" s="243"/>
      <c r="SBH76" s="243"/>
      <c r="SBI76" s="243"/>
      <c r="SBJ76" s="243"/>
      <c r="SBK76" s="243"/>
      <c r="SBL76" s="243"/>
      <c r="SBM76" s="243"/>
      <c r="SBN76" s="243"/>
      <c r="SBO76" s="243"/>
      <c r="SBP76" s="243"/>
      <c r="SBQ76" s="243"/>
      <c r="SBR76" s="243"/>
      <c r="SBS76" s="243"/>
      <c r="SBT76" s="243"/>
      <c r="SBU76" s="243"/>
      <c r="SBV76" s="243"/>
      <c r="SBW76" s="243"/>
      <c r="SBX76" s="243"/>
      <c r="SBY76" s="243"/>
      <c r="SBZ76" s="243"/>
      <c r="SCA76" s="243"/>
      <c r="SCB76" s="243"/>
      <c r="SCC76" s="243"/>
      <c r="SCD76" s="243"/>
      <c r="SCE76" s="243"/>
      <c r="SCF76" s="243"/>
      <c r="SCG76" s="243"/>
      <c r="SCH76" s="243"/>
      <c r="SCI76" s="243"/>
      <c r="SCJ76" s="243"/>
      <c r="SCK76" s="243"/>
      <c r="SCL76" s="243"/>
      <c r="SCM76" s="243"/>
      <c r="SCN76" s="243"/>
      <c r="SCO76" s="243"/>
      <c r="SCP76" s="243"/>
      <c r="SCQ76" s="243"/>
      <c r="SCR76" s="243"/>
      <c r="SCS76" s="243"/>
      <c r="SCT76" s="243"/>
      <c r="SCU76" s="243"/>
      <c r="SCV76" s="243"/>
      <c r="SCW76" s="243"/>
      <c r="SCX76" s="243"/>
      <c r="SCY76" s="243"/>
      <c r="SCZ76" s="243"/>
      <c r="SDA76" s="243"/>
      <c r="SDB76" s="243"/>
      <c r="SDC76" s="243"/>
      <c r="SDD76" s="243"/>
      <c r="SDE76" s="243"/>
      <c r="SDF76" s="243"/>
      <c r="SDG76" s="243"/>
      <c r="SDH76" s="243"/>
      <c r="SDI76" s="243"/>
      <c r="SDJ76" s="243"/>
      <c r="SDK76" s="243"/>
      <c r="SDL76" s="243"/>
      <c r="SDM76" s="243"/>
      <c r="SDN76" s="243"/>
      <c r="SDO76" s="243"/>
      <c r="SDP76" s="243"/>
      <c r="SDQ76" s="243"/>
      <c r="SDR76" s="243"/>
      <c r="SDS76" s="243"/>
      <c r="SDT76" s="243"/>
      <c r="SDU76" s="243"/>
      <c r="SDV76" s="243"/>
      <c r="SDW76" s="243"/>
      <c r="SDX76" s="243"/>
      <c r="SDY76" s="243"/>
      <c r="SDZ76" s="243"/>
      <c r="SEA76" s="243"/>
      <c r="SEB76" s="243"/>
      <c r="SEC76" s="243"/>
      <c r="SED76" s="243"/>
      <c r="SEE76" s="243"/>
      <c r="SEF76" s="243"/>
      <c r="SEG76" s="243"/>
      <c r="SEH76" s="243"/>
      <c r="SEI76" s="243"/>
      <c r="SEJ76" s="243"/>
      <c r="SEK76" s="243"/>
      <c r="SEL76" s="243"/>
      <c r="SEM76" s="243"/>
      <c r="SEN76" s="243"/>
      <c r="SEO76" s="243"/>
      <c r="SEP76" s="243"/>
      <c r="SEQ76" s="243"/>
      <c r="SER76" s="243"/>
      <c r="SES76" s="243"/>
      <c r="SET76" s="243"/>
      <c r="SEU76" s="243"/>
      <c r="SEV76" s="243"/>
      <c r="SEW76" s="243"/>
      <c r="SEX76" s="243"/>
      <c r="SEY76" s="243"/>
      <c r="SEZ76" s="243"/>
      <c r="SFA76" s="243"/>
      <c r="SFB76" s="243"/>
      <c r="SFC76" s="243"/>
      <c r="SFD76" s="243"/>
      <c r="SFE76" s="243"/>
      <c r="SFF76" s="243"/>
      <c r="SFG76" s="243"/>
      <c r="SFH76" s="243"/>
      <c r="SFI76" s="243"/>
      <c r="SFJ76" s="243"/>
      <c r="SFK76" s="243"/>
      <c r="SFL76" s="243"/>
      <c r="SFM76" s="243"/>
      <c r="SFN76" s="243"/>
      <c r="SFO76" s="243"/>
      <c r="SFP76" s="243"/>
      <c r="SFQ76" s="243"/>
      <c r="SFR76" s="243"/>
      <c r="SFS76" s="243"/>
      <c r="SFT76" s="243"/>
      <c r="SFU76" s="243"/>
      <c r="SFV76" s="243"/>
      <c r="SFW76" s="243"/>
      <c r="SFX76" s="243"/>
      <c r="SFY76" s="243"/>
      <c r="SFZ76" s="243"/>
      <c r="SGA76" s="243"/>
      <c r="SGB76" s="243"/>
      <c r="SGC76" s="243"/>
      <c r="SGD76" s="243"/>
      <c r="SGE76" s="243"/>
      <c r="SGF76" s="243"/>
      <c r="SGG76" s="243"/>
      <c r="SGH76" s="243"/>
      <c r="SGI76" s="243"/>
      <c r="SGJ76" s="243"/>
      <c r="SGK76" s="243"/>
      <c r="SGL76" s="243"/>
      <c r="SGM76" s="243"/>
      <c r="SGN76" s="243"/>
      <c r="SGO76" s="243"/>
      <c r="SGP76" s="243"/>
      <c r="SGQ76" s="243"/>
      <c r="SGR76" s="243"/>
      <c r="SGS76" s="243"/>
      <c r="SGT76" s="243"/>
      <c r="SGU76" s="243"/>
      <c r="SGV76" s="243"/>
      <c r="SGW76" s="243"/>
      <c r="SGX76" s="243"/>
      <c r="SGY76" s="243"/>
      <c r="SGZ76" s="243"/>
      <c r="SHA76" s="243"/>
      <c r="SHB76" s="243"/>
      <c r="SHC76" s="243"/>
      <c r="SHD76" s="243"/>
      <c r="SHE76" s="243"/>
      <c r="SHF76" s="243"/>
      <c r="SHG76" s="243"/>
      <c r="SHH76" s="243"/>
      <c r="SHI76" s="243"/>
      <c r="SHJ76" s="243"/>
      <c r="SHK76" s="243"/>
      <c r="SHL76" s="243"/>
      <c r="SHM76" s="243"/>
      <c r="SHN76" s="243"/>
      <c r="SHO76" s="243"/>
      <c r="SHP76" s="243"/>
      <c r="SHQ76" s="243"/>
      <c r="SHR76" s="243"/>
      <c r="SHS76" s="243"/>
      <c r="SHT76" s="243"/>
      <c r="SHU76" s="243"/>
      <c r="SHV76" s="243"/>
      <c r="SHW76" s="243"/>
      <c r="SHX76" s="243"/>
      <c r="SHY76" s="243"/>
      <c r="SHZ76" s="243"/>
      <c r="SIA76" s="243"/>
      <c r="SIB76" s="243"/>
      <c r="SIC76" s="243"/>
      <c r="SID76" s="243"/>
      <c r="SIE76" s="243"/>
      <c r="SIF76" s="243"/>
      <c r="SIG76" s="243"/>
      <c r="SIH76" s="243"/>
      <c r="SII76" s="243"/>
      <c r="SIJ76" s="243"/>
      <c r="SIK76" s="243"/>
      <c r="SIL76" s="243"/>
      <c r="SIM76" s="243"/>
      <c r="SIN76" s="243"/>
      <c r="SIO76" s="243"/>
      <c r="SIP76" s="243"/>
      <c r="SIQ76" s="243"/>
      <c r="SIR76" s="243"/>
      <c r="SIS76" s="243"/>
      <c r="SIT76" s="243"/>
      <c r="SIU76" s="243"/>
      <c r="SIV76" s="243"/>
      <c r="SIW76" s="243"/>
      <c r="SIX76" s="243"/>
      <c r="SIY76" s="243"/>
      <c r="SIZ76" s="243"/>
      <c r="SJA76" s="243"/>
      <c r="SJB76" s="243"/>
      <c r="SJC76" s="243"/>
      <c r="SJD76" s="243"/>
      <c r="SJE76" s="243"/>
      <c r="SJF76" s="243"/>
      <c r="SJG76" s="243"/>
      <c r="SJH76" s="243"/>
      <c r="SJI76" s="243"/>
      <c r="SJJ76" s="243"/>
      <c r="SJK76" s="243"/>
      <c r="SJL76" s="243"/>
      <c r="SJM76" s="243"/>
      <c r="SJN76" s="243"/>
      <c r="SJO76" s="243"/>
      <c r="SJP76" s="243"/>
      <c r="SJQ76" s="243"/>
      <c r="SJR76" s="243"/>
      <c r="SJS76" s="243"/>
      <c r="SJT76" s="243"/>
      <c r="SJU76" s="243"/>
      <c r="SJV76" s="243"/>
      <c r="SJW76" s="243"/>
      <c r="SJX76" s="243"/>
      <c r="SJY76" s="243"/>
      <c r="SJZ76" s="243"/>
      <c r="SKA76" s="243"/>
      <c r="SKB76" s="243"/>
      <c r="SKC76" s="243"/>
      <c r="SKD76" s="243"/>
      <c r="SKE76" s="243"/>
      <c r="SKF76" s="243"/>
      <c r="SKG76" s="243"/>
      <c r="SKH76" s="243"/>
      <c r="SKI76" s="243"/>
      <c r="SKJ76" s="243"/>
      <c r="SKK76" s="243"/>
      <c r="SKL76" s="243"/>
      <c r="SKM76" s="243"/>
      <c r="SKN76" s="243"/>
      <c r="SKO76" s="243"/>
      <c r="SKP76" s="243"/>
      <c r="SKQ76" s="243"/>
      <c r="SKR76" s="243"/>
      <c r="SKS76" s="243"/>
      <c r="SKT76" s="243"/>
      <c r="SKU76" s="243"/>
      <c r="SKV76" s="243"/>
      <c r="SKW76" s="243"/>
      <c r="SKX76" s="243"/>
      <c r="SKY76" s="243"/>
      <c r="SKZ76" s="243"/>
      <c r="SLA76" s="243"/>
      <c r="SLB76" s="243"/>
      <c r="SLC76" s="243"/>
      <c r="SLD76" s="243"/>
      <c r="SLE76" s="243"/>
      <c r="SLF76" s="243"/>
      <c r="SLG76" s="243"/>
      <c r="SLH76" s="243"/>
      <c r="SLI76" s="243"/>
      <c r="SLJ76" s="243"/>
      <c r="SLK76" s="243"/>
      <c r="SLL76" s="243"/>
      <c r="SLM76" s="243"/>
      <c r="SLN76" s="243"/>
      <c r="SLO76" s="243"/>
      <c r="SLP76" s="243"/>
      <c r="SLQ76" s="243"/>
      <c r="SLR76" s="243"/>
      <c r="SLS76" s="243"/>
      <c r="SLT76" s="243"/>
      <c r="SLU76" s="243"/>
      <c r="SLV76" s="243"/>
      <c r="SLW76" s="243"/>
      <c r="SLX76" s="243"/>
      <c r="SLY76" s="243"/>
      <c r="SLZ76" s="243"/>
      <c r="SMA76" s="243"/>
      <c r="SMB76" s="243"/>
      <c r="SMC76" s="243"/>
      <c r="SMD76" s="243"/>
      <c r="SME76" s="243"/>
      <c r="SMF76" s="243"/>
      <c r="SMG76" s="243"/>
      <c r="SMH76" s="243"/>
      <c r="SMI76" s="243"/>
      <c r="SMJ76" s="243"/>
      <c r="SMK76" s="243"/>
      <c r="SML76" s="243"/>
      <c r="SMM76" s="243"/>
      <c r="SMN76" s="243"/>
      <c r="SMO76" s="243"/>
      <c r="SMP76" s="243"/>
      <c r="SMQ76" s="243"/>
      <c r="SMR76" s="243"/>
      <c r="SMS76" s="243"/>
      <c r="SMT76" s="243"/>
      <c r="SMU76" s="243"/>
      <c r="SMV76" s="243"/>
      <c r="SMW76" s="243"/>
      <c r="SMX76" s="243"/>
      <c r="SMY76" s="243"/>
      <c r="SMZ76" s="243"/>
      <c r="SNA76" s="243"/>
      <c r="SNB76" s="243"/>
      <c r="SNC76" s="243"/>
      <c r="SND76" s="243"/>
      <c r="SNE76" s="243"/>
      <c r="SNF76" s="243"/>
      <c r="SNG76" s="243"/>
      <c r="SNH76" s="243"/>
      <c r="SNI76" s="243"/>
      <c r="SNJ76" s="243"/>
      <c r="SNK76" s="243"/>
      <c r="SNL76" s="243"/>
      <c r="SNM76" s="243"/>
      <c r="SNN76" s="243"/>
      <c r="SNO76" s="243"/>
      <c r="SNP76" s="243"/>
      <c r="SNQ76" s="243"/>
      <c r="SNR76" s="243"/>
      <c r="SNS76" s="243"/>
      <c r="SNT76" s="243"/>
      <c r="SNU76" s="243"/>
      <c r="SNV76" s="243"/>
      <c r="SNW76" s="243"/>
      <c r="SNX76" s="243"/>
      <c r="SNY76" s="243"/>
      <c r="SNZ76" s="243"/>
      <c r="SOA76" s="243"/>
      <c r="SOB76" s="243"/>
      <c r="SOC76" s="243"/>
      <c r="SOD76" s="243"/>
      <c r="SOE76" s="243"/>
      <c r="SOF76" s="243"/>
      <c r="SOG76" s="243"/>
      <c r="SOH76" s="243"/>
      <c r="SOI76" s="243"/>
      <c r="SOJ76" s="243"/>
      <c r="SOK76" s="243"/>
      <c r="SOL76" s="243"/>
      <c r="SOM76" s="243"/>
      <c r="SON76" s="243"/>
      <c r="SOO76" s="243"/>
      <c r="SOP76" s="243"/>
      <c r="SOQ76" s="243"/>
      <c r="SOR76" s="243"/>
      <c r="SOS76" s="243"/>
      <c r="SOT76" s="243"/>
      <c r="SOU76" s="243"/>
      <c r="SOV76" s="243"/>
      <c r="SOW76" s="243"/>
      <c r="SOX76" s="243"/>
      <c r="SOY76" s="243"/>
      <c r="SOZ76" s="243"/>
      <c r="SPA76" s="243"/>
      <c r="SPB76" s="243"/>
      <c r="SPC76" s="243"/>
      <c r="SPD76" s="243"/>
      <c r="SPE76" s="243"/>
      <c r="SPF76" s="243"/>
      <c r="SPG76" s="243"/>
      <c r="SPH76" s="243"/>
      <c r="SPI76" s="243"/>
      <c r="SPJ76" s="243"/>
      <c r="SPK76" s="243"/>
      <c r="SPL76" s="243"/>
      <c r="SPM76" s="243"/>
      <c r="SPN76" s="243"/>
      <c r="SPO76" s="243"/>
      <c r="SPP76" s="243"/>
      <c r="SPQ76" s="243"/>
      <c r="SPR76" s="243"/>
      <c r="SPS76" s="243"/>
      <c r="SPT76" s="243"/>
      <c r="SPU76" s="243"/>
      <c r="SPV76" s="243"/>
      <c r="SPW76" s="243"/>
      <c r="SPX76" s="243"/>
      <c r="SPY76" s="243"/>
      <c r="SPZ76" s="243"/>
      <c r="SQA76" s="243"/>
      <c r="SQB76" s="243"/>
      <c r="SQC76" s="243"/>
      <c r="SQD76" s="243"/>
      <c r="SQE76" s="243"/>
      <c r="SQF76" s="243"/>
      <c r="SQG76" s="243"/>
      <c r="SQH76" s="243"/>
      <c r="SQI76" s="243"/>
      <c r="SQJ76" s="243"/>
      <c r="SQK76" s="243"/>
      <c r="SQL76" s="243"/>
      <c r="SQM76" s="243"/>
      <c r="SQN76" s="243"/>
      <c r="SQO76" s="243"/>
      <c r="SQP76" s="243"/>
      <c r="SQQ76" s="243"/>
      <c r="SQR76" s="243"/>
      <c r="SQS76" s="243"/>
      <c r="SQT76" s="243"/>
      <c r="SQU76" s="243"/>
      <c r="SQV76" s="243"/>
      <c r="SQW76" s="243"/>
      <c r="SQX76" s="243"/>
      <c r="SQY76" s="243"/>
      <c r="SQZ76" s="243"/>
      <c r="SRA76" s="243"/>
      <c r="SRB76" s="243"/>
      <c r="SRC76" s="243"/>
      <c r="SRD76" s="243"/>
      <c r="SRE76" s="243"/>
      <c r="SRF76" s="243"/>
      <c r="SRG76" s="243"/>
      <c r="SRH76" s="243"/>
      <c r="SRI76" s="243"/>
      <c r="SRJ76" s="243"/>
      <c r="SRK76" s="243"/>
      <c r="SRL76" s="243"/>
      <c r="SRM76" s="243"/>
      <c r="SRN76" s="243"/>
      <c r="SRO76" s="243"/>
      <c r="SRP76" s="243"/>
      <c r="SRQ76" s="243"/>
      <c r="SRR76" s="243"/>
      <c r="SRS76" s="243"/>
      <c r="SRT76" s="243"/>
      <c r="SRU76" s="243"/>
      <c r="SRV76" s="243"/>
      <c r="SRW76" s="243"/>
      <c r="SRX76" s="243"/>
      <c r="SRY76" s="243"/>
      <c r="SRZ76" s="243"/>
      <c r="SSA76" s="243"/>
      <c r="SSB76" s="243"/>
      <c r="SSC76" s="243"/>
      <c r="SSD76" s="243"/>
      <c r="SSE76" s="243"/>
      <c r="SSF76" s="243"/>
      <c r="SSG76" s="243"/>
      <c r="SSH76" s="243"/>
      <c r="SSI76" s="243"/>
      <c r="SSJ76" s="243"/>
      <c r="SSK76" s="243"/>
      <c r="SSL76" s="243"/>
      <c r="SSM76" s="243"/>
      <c r="SSN76" s="243"/>
      <c r="SSO76" s="243"/>
      <c r="SSP76" s="243"/>
      <c r="SSQ76" s="243"/>
      <c r="SSR76" s="243"/>
      <c r="SSS76" s="243"/>
      <c r="SST76" s="243"/>
      <c r="SSU76" s="243"/>
      <c r="SSV76" s="243"/>
      <c r="SSW76" s="243"/>
      <c r="SSX76" s="243"/>
      <c r="SSY76" s="243"/>
      <c r="SSZ76" s="243"/>
      <c r="STA76" s="243"/>
      <c r="STB76" s="243"/>
      <c r="STC76" s="243"/>
      <c r="STD76" s="243"/>
      <c r="STE76" s="243"/>
      <c r="STF76" s="243"/>
      <c r="STG76" s="243"/>
      <c r="STH76" s="243"/>
      <c r="STI76" s="243"/>
      <c r="STJ76" s="243"/>
      <c r="STK76" s="243"/>
      <c r="STL76" s="243"/>
      <c r="STM76" s="243"/>
      <c r="STN76" s="243"/>
      <c r="STO76" s="243"/>
      <c r="STP76" s="243"/>
      <c r="STQ76" s="243"/>
      <c r="STR76" s="243"/>
      <c r="STS76" s="243"/>
      <c r="STT76" s="243"/>
      <c r="STU76" s="243"/>
      <c r="STV76" s="243"/>
      <c r="STW76" s="243"/>
      <c r="STX76" s="243"/>
      <c r="STY76" s="243"/>
      <c r="STZ76" s="243"/>
      <c r="SUA76" s="243"/>
      <c r="SUB76" s="243"/>
      <c r="SUC76" s="243"/>
      <c r="SUD76" s="243"/>
      <c r="SUE76" s="243"/>
      <c r="SUF76" s="243"/>
      <c r="SUG76" s="243"/>
      <c r="SUH76" s="243"/>
      <c r="SUI76" s="243"/>
      <c r="SUJ76" s="243"/>
      <c r="SUK76" s="243"/>
      <c r="SUL76" s="243"/>
      <c r="SUM76" s="243"/>
      <c r="SUN76" s="243"/>
      <c r="SUO76" s="243"/>
      <c r="SUP76" s="243"/>
      <c r="SUQ76" s="243"/>
      <c r="SUR76" s="243"/>
      <c r="SUS76" s="243"/>
      <c r="SUT76" s="243"/>
      <c r="SUU76" s="243"/>
      <c r="SUV76" s="243"/>
      <c r="SUW76" s="243"/>
      <c r="SUX76" s="243"/>
      <c r="SUY76" s="243"/>
      <c r="SUZ76" s="243"/>
      <c r="SVA76" s="243"/>
      <c r="SVB76" s="243"/>
      <c r="SVC76" s="243"/>
      <c r="SVD76" s="243"/>
      <c r="SVE76" s="243"/>
      <c r="SVF76" s="243"/>
      <c r="SVG76" s="243"/>
      <c r="SVH76" s="243"/>
      <c r="SVI76" s="243"/>
      <c r="SVJ76" s="243"/>
      <c r="SVK76" s="243"/>
      <c r="SVL76" s="243"/>
      <c r="SVM76" s="243"/>
      <c r="SVN76" s="243"/>
      <c r="SVO76" s="243"/>
      <c r="SVP76" s="243"/>
      <c r="SVQ76" s="243"/>
      <c r="SVR76" s="243"/>
      <c r="SVS76" s="243"/>
      <c r="SVT76" s="243"/>
      <c r="SVU76" s="243"/>
      <c r="SVV76" s="243"/>
      <c r="SVW76" s="243"/>
      <c r="SVX76" s="243"/>
      <c r="SVY76" s="243"/>
      <c r="SVZ76" s="243"/>
      <c r="SWA76" s="243"/>
      <c r="SWB76" s="243"/>
      <c r="SWC76" s="243"/>
      <c r="SWD76" s="243"/>
      <c r="SWE76" s="243"/>
      <c r="SWF76" s="243"/>
      <c r="SWG76" s="243"/>
      <c r="SWH76" s="243"/>
      <c r="SWI76" s="243"/>
      <c r="SWJ76" s="243"/>
      <c r="SWK76" s="243"/>
      <c r="SWL76" s="243"/>
      <c r="SWM76" s="243"/>
      <c r="SWN76" s="243"/>
      <c r="SWO76" s="243"/>
      <c r="SWP76" s="243"/>
      <c r="SWQ76" s="243"/>
      <c r="SWR76" s="243"/>
      <c r="SWS76" s="243"/>
      <c r="SWT76" s="243"/>
      <c r="SWU76" s="243"/>
      <c r="SWV76" s="243"/>
      <c r="SWW76" s="243"/>
      <c r="SWX76" s="243"/>
      <c r="SWY76" s="243"/>
      <c r="SWZ76" s="243"/>
      <c r="SXA76" s="243"/>
      <c r="SXB76" s="243"/>
      <c r="SXC76" s="243"/>
      <c r="SXD76" s="243"/>
      <c r="SXE76" s="243"/>
      <c r="SXF76" s="243"/>
      <c r="SXG76" s="243"/>
      <c r="SXH76" s="243"/>
      <c r="SXI76" s="243"/>
      <c r="SXJ76" s="243"/>
      <c r="SXK76" s="243"/>
      <c r="SXL76" s="243"/>
      <c r="SXM76" s="243"/>
      <c r="SXN76" s="243"/>
      <c r="SXO76" s="243"/>
      <c r="SXP76" s="243"/>
      <c r="SXQ76" s="243"/>
      <c r="SXR76" s="243"/>
      <c r="SXS76" s="243"/>
      <c r="SXT76" s="243"/>
      <c r="SXU76" s="243"/>
      <c r="SXV76" s="243"/>
      <c r="SXW76" s="243"/>
      <c r="SXX76" s="243"/>
      <c r="SXY76" s="243"/>
      <c r="SXZ76" s="243"/>
      <c r="SYA76" s="243"/>
      <c r="SYB76" s="243"/>
      <c r="SYC76" s="243"/>
      <c r="SYD76" s="243"/>
      <c r="SYE76" s="243"/>
      <c r="SYF76" s="243"/>
      <c r="SYG76" s="243"/>
      <c r="SYH76" s="243"/>
      <c r="SYI76" s="243"/>
      <c r="SYJ76" s="243"/>
      <c r="SYK76" s="243"/>
      <c r="SYL76" s="243"/>
      <c r="SYM76" s="243"/>
      <c r="SYN76" s="243"/>
      <c r="SYO76" s="243"/>
      <c r="SYP76" s="243"/>
      <c r="SYQ76" s="243"/>
      <c r="SYR76" s="243"/>
      <c r="SYS76" s="243"/>
      <c r="SYT76" s="243"/>
      <c r="SYU76" s="243"/>
      <c r="SYV76" s="243"/>
      <c r="SYW76" s="243"/>
      <c r="SYX76" s="243"/>
      <c r="SYY76" s="243"/>
      <c r="SYZ76" s="243"/>
      <c r="SZA76" s="243"/>
      <c r="SZB76" s="243"/>
      <c r="SZC76" s="243"/>
      <c r="SZD76" s="243"/>
      <c r="SZE76" s="243"/>
      <c r="SZF76" s="243"/>
      <c r="SZG76" s="243"/>
      <c r="SZH76" s="243"/>
      <c r="SZI76" s="243"/>
      <c r="SZJ76" s="243"/>
      <c r="SZK76" s="243"/>
      <c r="SZL76" s="243"/>
      <c r="SZM76" s="243"/>
      <c r="SZN76" s="243"/>
      <c r="SZO76" s="243"/>
      <c r="SZP76" s="243"/>
      <c r="SZQ76" s="243"/>
      <c r="SZR76" s="243"/>
      <c r="SZS76" s="243"/>
      <c r="SZT76" s="243"/>
      <c r="SZU76" s="243"/>
      <c r="SZV76" s="243"/>
      <c r="SZW76" s="243"/>
      <c r="SZX76" s="243"/>
      <c r="SZY76" s="243"/>
      <c r="SZZ76" s="243"/>
      <c r="TAA76" s="243"/>
      <c r="TAB76" s="243"/>
      <c r="TAC76" s="243"/>
      <c r="TAD76" s="243"/>
      <c r="TAE76" s="243"/>
      <c r="TAF76" s="243"/>
      <c r="TAG76" s="243"/>
      <c r="TAH76" s="243"/>
      <c r="TAI76" s="243"/>
      <c r="TAJ76" s="243"/>
      <c r="TAK76" s="243"/>
      <c r="TAL76" s="243"/>
      <c r="TAM76" s="243"/>
      <c r="TAN76" s="243"/>
      <c r="TAO76" s="243"/>
      <c r="TAP76" s="243"/>
      <c r="TAQ76" s="243"/>
      <c r="TAR76" s="243"/>
      <c r="TAS76" s="243"/>
      <c r="TAT76" s="243"/>
      <c r="TAU76" s="243"/>
      <c r="TAV76" s="243"/>
      <c r="TAW76" s="243"/>
      <c r="TAX76" s="243"/>
      <c r="TAY76" s="243"/>
      <c r="TAZ76" s="243"/>
      <c r="TBA76" s="243"/>
      <c r="TBB76" s="243"/>
      <c r="TBC76" s="243"/>
      <c r="TBD76" s="243"/>
      <c r="TBE76" s="243"/>
      <c r="TBF76" s="243"/>
      <c r="TBG76" s="243"/>
      <c r="TBH76" s="243"/>
      <c r="TBI76" s="243"/>
      <c r="TBJ76" s="243"/>
      <c r="TBK76" s="243"/>
      <c r="TBL76" s="243"/>
      <c r="TBM76" s="243"/>
      <c r="TBN76" s="243"/>
      <c r="TBO76" s="243"/>
      <c r="TBP76" s="243"/>
      <c r="TBQ76" s="243"/>
      <c r="TBR76" s="243"/>
      <c r="TBS76" s="243"/>
      <c r="TBT76" s="243"/>
      <c r="TBU76" s="243"/>
      <c r="TBV76" s="243"/>
      <c r="TBW76" s="243"/>
      <c r="TBX76" s="243"/>
      <c r="TBY76" s="243"/>
      <c r="TBZ76" s="243"/>
      <c r="TCA76" s="243"/>
      <c r="TCB76" s="243"/>
      <c r="TCC76" s="243"/>
      <c r="TCD76" s="243"/>
      <c r="TCE76" s="243"/>
      <c r="TCF76" s="243"/>
      <c r="TCG76" s="243"/>
      <c r="TCH76" s="243"/>
      <c r="TCI76" s="243"/>
      <c r="TCJ76" s="243"/>
      <c r="TCK76" s="243"/>
      <c r="TCL76" s="243"/>
      <c r="TCM76" s="243"/>
      <c r="TCN76" s="243"/>
      <c r="TCO76" s="243"/>
      <c r="TCP76" s="243"/>
      <c r="TCQ76" s="243"/>
      <c r="TCR76" s="243"/>
      <c r="TCS76" s="243"/>
      <c r="TCT76" s="243"/>
      <c r="TCU76" s="243"/>
      <c r="TCV76" s="243"/>
      <c r="TCW76" s="243"/>
      <c r="TCX76" s="243"/>
      <c r="TCY76" s="243"/>
      <c r="TCZ76" s="243"/>
      <c r="TDA76" s="243"/>
      <c r="TDB76" s="243"/>
      <c r="TDC76" s="243"/>
      <c r="TDD76" s="243"/>
      <c r="TDE76" s="243"/>
      <c r="TDF76" s="243"/>
      <c r="TDG76" s="243"/>
      <c r="TDH76" s="243"/>
      <c r="TDI76" s="243"/>
      <c r="TDJ76" s="243"/>
      <c r="TDK76" s="243"/>
      <c r="TDL76" s="243"/>
      <c r="TDM76" s="243"/>
      <c r="TDN76" s="243"/>
      <c r="TDO76" s="243"/>
      <c r="TDP76" s="243"/>
      <c r="TDQ76" s="243"/>
      <c r="TDR76" s="243"/>
      <c r="TDS76" s="243"/>
      <c r="TDT76" s="243"/>
      <c r="TDU76" s="243"/>
      <c r="TDV76" s="243"/>
      <c r="TDW76" s="243"/>
      <c r="TDX76" s="243"/>
      <c r="TDY76" s="243"/>
      <c r="TDZ76" s="243"/>
      <c r="TEA76" s="243"/>
      <c r="TEB76" s="243"/>
      <c r="TEC76" s="243"/>
      <c r="TED76" s="243"/>
      <c r="TEE76" s="243"/>
      <c r="TEF76" s="243"/>
      <c r="TEG76" s="243"/>
      <c r="TEH76" s="243"/>
      <c r="TEI76" s="243"/>
      <c r="TEJ76" s="243"/>
      <c r="TEK76" s="243"/>
      <c r="TEL76" s="243"/>
      <c r="TEM76" s="243"/>
      <c r="TEN76" s="243"/>
      <c r="TEO76" s="243"/>
      <c r="TEP76" s="243"/>
      <c r="TEQ76" s="243"/>
      <c r="TER76" s="243"/>
      <c r="TES76" s="243"/>
      <c r="TET76" s="243"/>
      <c r="TEU76" s="243"/>
      <c r="TEV76" s="243"/>
      <c r="TEW76" s="243"/>
      <c r="TEX76" s="243"/>
      <c r="TEY76" s="243"/>
      <c r="TEZ76" s="243"/>
      <c r="TFA76" s="243"/>
      <c r="TFB76" s="243"/>
      <c r="TFC76" s="243"/>
      <c r="TFD76" s="243"/>
      <c r="TFE76" s="243"/>
      <c r="TFF76" s="243"/>
      <c r="TFG76" s="243"/>
      <c r="TFH76" s="243"/>
      <c r="TFI76" s="243"/>
      <c r="TFJ76" s="243"/>
      <c r="TFK76" s="243"/>
      <c r="TFL76" s="243"/>
      <c r="TFM76" s="243"/>
      <c r="TFN76" s="243"/>
      <c r="TFO76" s="243"/>
      <c r="TFP76" s="243"/>
      <c r="TFQ76" s="243"/>
      <c r="TFR76" s="243"/>
      <c r="TFS76" s="243"/>
      <c r="TFT76" s="243"/>
      <c r="TFU76" s="243"/>
      <c r="TFV76" s="243"/>
      <c r="TFW76" s="243"/>
      <c r="TFX76" s="243"/>
      <c r="TFY76" s="243"/>
      <c r="TFZ76" s="243"/>
      <c r="TGA76" s="243"/>
      <c r="TGB76" s="243"/>
      <c r="TGC76" s="243"/>
      <c r="TGD76" s="243"/>
      <c r="TGE76" s="243"/>
      <c r="TGF76" s="243"/>
      <c r="TGG76" s="243"/>
      <c r="TGH76" s="243"/>
      <c r="TGI76" s="243"/>
      <c r="TGJ76" s="243"/>
      <c r="TGK76" s="243"/>
      <c r="TGL76" s="243"/>
      <c r="TGM76" s="243"/>
      <c r="TGN76" s="243"/>
      <c r="TGO76" s="243"/>
      <c r="TGP76" s="243"/>
      <c r="TGQ76" s="243"/>
      <c r="TGR76" s="243"/>
      <c r="TGS76" s="243"/>
      <c r="TGT76" s="243"/>
      <c r="TGU76" s="243"/>
      <c r="TGV76" s="243"/>
      <c r="TGW76" s="243"/>
      <c r="TGX76" s="243"/>
      <c r="TGY76" s="243"/>
      <c r="TGZ76" s="243"/>
      <c r="THA76" s="243"/>
      <c r="THB76" s="243"/>
      <c r="THC76" s="243"/>
      <c r="THD76" s="243"/>
      <c r="THE76" s="243"/>
      <c r="THF76" s="243"/>
      <c r="THG76" s="243"/>
      <c r="THH76" s="243"/>
      <c r="THI76" s="243"/>
      <c r="THJ76" s="243"/>
      <c r="THK76" s="243"/>
      <c r="THL76" s="243"/>
      <c r="THM76" s="243"/>
      <c r="THN76" s="243"/>
      <c r="THO76" s="243"/>
      <c r="THP76" s="243"/>
      <c r="THQ76" s="243"/>
      <c r="THR76" s="243"/>
      <c r="THS76" s="243"/>
      <c r="THT76" s="243"/>
      <c r="THU76" s="243"/>
      <c r="THV76" s="243"/>
      <c r="THW76" s="243"/>
      <c r="THX76" s="243"/>
      <c r="THY76" s="243"/>
      <c r="THZ76" s="243"/>
      <c r="TIA76" s="243"/>
      <c r="TIB76" s="243"/>
      <c r="TIC76" s="243"/>
      <c r="TID76" s="243"/>
      <c r="TIE76" s="243"/>
      <c r="TIF76" s="243"/>
      <c r="TIG76" s="243"/>
      <c r="TIH76" s="243"/>
      <c r="TII76" s="243"/>
      <c r="TIJ76" s="243"/>
      <c r="TIK76" s="243"/>
      <c r="TIL76" s="243"/>
      <c r="TIM76" s="243"/>
      <c r="TIN76" s="243"/>
      <c r="TIO76" s="243"/>
      <c r="TIP76" s="243"/>
      <c r="TIQ76" s="243"/>
      <c r="TIR76" s="243"/>
      <c r="TIS76" s="243"/>
      <c r="TIT76" s="243"/>
      <c r="TIU76" s="243"/>
      <c r="TIV76" s="243"/>
      <c r="TIW76" s="243"/>
      <c r="TIX76" s="243"/>
      <c r="TIY76" s="243"/>
      <c r="TIZ76" s="243"/>
      <c r="TJA76" s="243"/>
      <c r="TJB76" s="243"/>
      <c r="TJC76" s="243"/>
      <c r="TJD76" s="243"/>
      <c r="TJE76" s="243"/>
      <c r="TJF76" s="243"/>
      <c r="TJG76" s="243"/>
      <c r="TJH76" s="243"/>
      <c r="TJI76" s="243"/>
      <c r="TJJ76" s="243"/>
      <c r="TJK76" s="243"/>
      <c r="TJL76" s="243"/>
      <c r="TJM76" s="243"/>
      <c r="TJN76" s="243"/>
      <c r="TJO76" s="243"/>
      <c r="TJP76" s="243"/>
      <c r="TJQ76" s="243"/>
      <c r="TJR76" s="243"/>
      <c r="TJS76" s="243"/>
      <c r="TJT76" s="243"/>
      <c r="TJU76" s="243"/>
      <c r="TJV76" s="243"/>
      <c r="TJW76" s="243"/>
      <c r="TJX76" s="243"/>
      <c r="TJY76" s="243"/>
      <c r="TJZ76" s="243"/>
      <c r="TKA76" s="243"/>
      <c r="TKB76" s="243"/>
      <c r="TKC76" s="243"/>
      <c r="TKD76" s="243"/>
      <c r="TKE76" s="243"/>
      <c r="TKF76" s="243"/>
      <c r="TKG76" s="243"/>
      <c r="TKH76" s="243"/>
      <c r="TKI76" s="243"/>
      <c r="TKJ76" s="243"/>
      <c r="TKK76" s="243"/>
      <c r="TKL76" s="243"/>
      <c r="TKM76" s="243"/>
      <c r="TKN76" s="243"/>
      <c r="TKO76" s="243"/>
      <c r="TKP76" s="243"/>
      <c r="TKQ76" s="243"/>
      <c r="TKR76" s="243"/>
      <c r="TKS76" s="243"/>
      <c r="TKT76" s="243"/>
      <c r="TKU76" s="243"/>
      <c r="TKV76" s="243"/>
      <c r="TKW76" s="243"/>
      <c r="TKX76" s="243"/>
      <c r="TKY76" s="243"/>
      <c r="TKZ76" s="243"/>
      <c r="TLA76" s="243"/>
      <c r="TLB76" s="243"/>
      <c r="TLC76" s="243"/>
      <c r="TLD76" s="243"/>
      <c r="TLE76" s="243"/>
      <c r="TLF76" s="243"/>
      <c r="TLG76" s="243"/>
      <c r="TLH76" s="243"/>
      <c r="TLI76" s="243"/>
      <c r="TLJ76" s="243"/>
      <c r="TLK76" s="243"/>
      <c r="TLL76" s="243"/>
      <c r="TLM76" s="243"/>
      <c r="TLN76" s="243"/>
      <c r="TLO76" s="243"/>
      <c r="TLP76" s="243"/>
      <c r="TLQ76" s="243"/>
      <c r="TLR76" s="243"/>
      <c r="TLS76" s="243"/>
      <c r="TLT76" s="243"/>
      <c r="TLU76" s="243"/>
      <c r="TLV76" s="243"/>
      <c r="TLW76" s="243"/>
      <c r="TLX76" s="243"/>
      <c r="TLY76" s="243"/>
      <c r="TLZ76" s="243"/>
      <c r="TMA76" s="243"/>
      <c r="TMB76" s="243"/>
      <c r="TMC76" s="243"/>
      <c r="TMD76" s="243"/>
      <c r="TME76" s="243"/>
      <c r="TMF76" s="243"/>
      <c r="TMG76" s="243"/>
      <c r="TMH76" s="243"/>
      <c r="TMI76" s="243"/>
      <c r="TMJ76" s="243"/>
      <c r="TMK76" s="243"/>
      <c r="TML76" s="243"/>
      <c r="TMM76" s="243"/>
      <c r="TMN76" s="243"/>
      <c r="TMO76" s="243"/>
      <c r="TMP76" s="243"/>
      <c r="TMQ76" s="243"/>
      <c r="TMR76" s="243"/>
      <c r="TMS76" s="243"/>
      <c r="TMT76" s="243"/>
      <c r="TMU76" s="243"/>
      <c r="TMV76" s="243"/>
      <c r="TMW76" s="243"/>
      <c r="TMX76" s="243"/>
      <c r="TMY76" s="243"/>
      <c r="TMZ76" s="243"/>
      <c r="TNA76" s="243"/>
      <c r="TNB76" s="243"/>
      <c r="TNC76" s="243"/>
      <c r="TND76" s="243"/>
      <c r="TNE76" s="243"/>
      <c r="TNF76" s="243"/>
      <c r="TNG76" s="243"/>
      <c r="TNH76" s="243"/>
      <c r="TNI76" s="243"/>
      <c r="TNJ76" s="243"/>
      <c r="TNK76" s="243"/>
      <c r="TNL76" s="243"/>
      <c r="TNM76" s="243"/>
      <c r="TNN76" s="243"/>
      <c r="TNO76" s="243"/>
      <c r="TNP76" s="243"/>
      <c r="TNQ76" s="243"/>
      <c r="TNR76" s="243"/>
      <c r="TNS76" s="243"/>
      <c r="TNT76" s="243"/>
      <c r="TNU76" s="243"/>
      <c r="TNV76" s="243"/>
      <c r="TNW76" s="243"/>
      <c r="TNX76" s="243"/>
      <c r="TNY76" s="243"/>
      <c r="TNZ76" s="243"/>
      <c r="TOA76" s="243"/>
      <c r="TOB76" s="243"/>
      <c r="TOC76" s="243"/>
      <c r="TOD76" s="243"/>
      <c r="TOE76" s="243"/>
      <c r="TOF76" s="243"/>
      <c r="TOG76" s="243"/>
      <c r="TOH76" s="243"/>
      <c r="TOI76" s="243"/>
      <c r="TOJ76" s="243"/>
      <c r="TOK76" s="243"/>
      <c r="TOL76" s="243"/>
      <c r="TOM76" s="243"/>
      <c r="TON76" s="243"/>
      <c r="TOO76" s="243"/>
      <c r="TOP76" s="243"/>
      <c r="TOQ76" s="243"/>
      <c r="TOR76" s="243"/>
      <c r="TOS76" s="243"/>
      <c r="TOT76" s="243"/>
      <c r="TOU76" s="243"/>
      <c r="TOV76" s="243"/>
      <c r="TOW76" s="243"/>
      <c r="TOX76" s="243"/>
      <c r="TOY76" s="243"/>
      <c r="TOZ76" s="243"/>
      <c r="TPA76" s="243"/>
      <c r="TPB76" s="243"/>
      <c r="TPC76" s="243"/>
      <c r="TPD76" s="243"/>
      <c r="TPE76" s="243"/>
      <c r="TPF76" s="243"/>
      <c r="TPG76" s="243"/>
      <c r="TPH76" s="243"/>
      <c r="TPI76" s="243"/>
      <c r="TPJ76" s="243"/>
      <c r="TPK76" s="243"/>
      <c r="TPL76" s="243"/>
      <c r="TPM76" s="243"/>
      <c r="TPN76" s="243"/>
      <c r="TPO76" s="243"/>
      <c r="TPP76" s="243"/>
      <c r="TPQ76" s="243"/>
      <c r="TPR76" s="243"/>
      <c r="TPS76" s="243"/>
      <c r="TPT76" s="243"/>
      <c r="TPU76" s="243"/>
      <c r="TPV76" s="243"/>
      <c r="TPW76" s="243"/>
      <c r="TPX76" s="243"/>
      <c r="TPY76" s="243"/>
      <c r="TPZ76" s="243"/>
      <c r="TQA76" s="243"/>
      <c r="TQB76" s="243"/>
      <c r="TQC76" s="243"/>
      <c r="TQD76" s="243"/>
      <c r="TQE76" s="243"/>
      <c r="TQF76" s="243"/>
      <c r="TQG76" s="243"/>
      <c r="TQH76" s="243"/>
      <c r="TQI76" s="243"/>
      <c r="TQJ76" s="243"/>
      <c r="TQK76" s="243"/>
      <c r="TQL76" s="243"/>
      <c r="TQM76" s="243"/>
      <c r="TQN76" s="243"/>
      <c r="TQO76" s="243"/>
      <c r="TQP76" s="243"/>
      <c r="TQQ76" s="243"/>
      <c r="TQR76" s="243"/>
      <c r="TQS76" s="243"/>
      <c r="TQT76" s="243"/>
      <c r="TQU76" s="243"/>
      <c r="TQV76" s="243"/>
      <c r="TQW76" s="243"/>
      <c r="TQX76" s="243"/>
      <c r="TQY76" s="243"/>
      <c r="TQZ76" s="243"/>
      <c r="TRA76" s="243"/>
      <c r="TRB76" s="243"/>
      <c r="TRC76" s="243"/>
      <c r="TRD76" s="243"/>
      <c r="TRE76" s="243"/>
      <c r="TRF76" s="243"/>
      <c r="TRG76" s="243"/>
      <c r="TRH76" s="243"/>
      <c r="TRI76" s="243"/>
      <c r="TRJ76" s="243"/>
      <c r="TRK76" s="243"/>
      <c r="TRL76" s="243"/>
      <c r="TRM76" s="243"/>
      <c r="TRN76" s="243"/>
      <c r="TRO76" s="243"/>
      <c r="TRP76" s="243"/>
      <c r="TRQ76" s="243"/>
      <c r="TRR76" s="243"/>
      <c r="TRS76" s="243"/>
      <c r="TRT76" s="243"/>
      <c r="TRU76" s="243"/>
      <c r="TRV76" s="243"/>
      <c r="TRW76" s="243"/>
      <c r="TRX76" s="243"/>
      <c r="TRY76" s="243"/>
      <c r="TRZ76" s="243"/>
      <c r="TSA76" s="243"/>
      <c r="TSB76" s="243"/>
      <c r="TSC76" s="243"/>
      <c r="TSD76" s="243"/>
      <c r="TSE76" s="243"/>
      <c r="TSF76" s="243"/>
      <c r="TSG76" s="243"/>
      <c r="TSH76" s="243"/>
      <c r="TSI76" s="243"/>
      <c r="TSJ76" s="243"/>
      <c r="TSK76" s="243"/>
      <c r="TSL76" s="243"/>
      <c r="TSM76" s="243"/>
      <c r="TSN76" s="243"/>
      <c r="TSO76" s="243"/>
      <c r="TSP76" s="243"/>
      <c r="TSQ76" s="243"/>
      <c r="TSR76" s="243"/>
      <c r="TSS76" s="243"/>
      <c r="TST76" s="243"/>
      <c r="TSU76" s="243"/>
      <c r="TSV76" s="243"/>
      <c r="TSW76" s="243"/>
      <c r="TSX76" s="243"/>
      <c r="TSY76" s="243"/>
      <c r="TSZ76" s="243"/>
      <c r="TTA76" s="243"/>
      <c r="TTB76" s="243"/>
      <c r="TTC76" s="243"/>
      <c r="TTD76" s="243"/>
      <c r="TTE76" s="243"/>
      <c r="TTF76" s="243"/>
      <c r="TTG76" s="243"/>
      <c r="TTH76" s="243"/>
      <c r="TTI76" s="243"/>
      <c r="TTJ76" s="243"/>
      <c r="TTK76" s="243"/>
      <c r="TTL76" s="243"/>
      <c r="TTM76" s="243"/>
      <c r="TTN76" s="243"/>
      <c r="TTO76" s="243"/>
      <c r="TTP76" s="243"/>
      <c r="TTQ76" s="243"/>
      <c r="TTR76" s="243"/>
      <c r="TTS76" s="243"/>
      <c r="TTT76" s="243"/>
      <c r="TTU76" s="243"/>
      <c r="TTV76" s="243"/>
      <c r="TTW76" s="243"/>
      <c r="TTX76" s="243"/>
      <c r="TTY76" s="243"/>
      <c r="TTZ76" s="243"/>
      <c r="TUA76" s="243"/>
      <c r="TUB76" s="243"/>
      <c r="TUC76" s="243"/>
      <c r="TUD76" s="243"/>
      <c r="TUE76" s="243"/>
      <c r="TUF76" s="243"/>
      <c r="TUG76" s="243"/>
      <c r="TUH76" s="243"/>
      <c r="TUI76" s="243"/>
      <c r="TUJ76" s="243"/>
      <c r="TUK76" s="243"/>
      <c r="TUL76" s="243"/>
      <c r="TUM76" s="243"/>
      <c r="TUN76" s="243"/>
      <c r="TUO76" s="243"/>
      <c r="TUP76" s="243"/>
      <c r="TUQ76" s="243"/>
      <c r="TUR76" s="243"/>
      <c r="TUS76" s="243"/>
      <c r="TUT76" s="243"/>
      <c r="TUU76" s="243"/>
      <c r="TUV76" s="243"/>
      <c r="TUW76" s="243"/>
      <c r="TUX76" s="243"/>
      <c r="TUY76" s="243"/>
      <c r="TUZ76" s="243"/>
      <c r="TVA76" s="243"/>
      <c r="TVB76" s="243"/>
      <c r="TVC76" s="243"/>
      <c r="TVD76" s="243"/>
      <c r="TVE76" s="243"/>
      <c r="TVF76" s="243"/>
      <c r="TVG76" s="243"/>
      <c r="TVH76" s="243"/>
      <c r="TVI76" s="243"/>
      <c r="TVJ76" s="243"/>
      <c r="TVK76" s="243"/>
      <c r="TVL76" s="243"/>
      <c r="TVM76" s="243"/>
      <c r="TVN76" s="243"/>
      <c r="TVO76" s="243"/>
      <c r="TVP76" s="243"/>
      <c r="TVQ76" s="243"/>
      <c r="TVR76" s="243"/>
      <c r="TVS76" s="243"/>
      <c r="TVT76" s="243"/>
      <c r="TVU76" s="243"/>
      <c r="TVV76" s="243"/>
      <c r="TVW76" s="243"/>
      <c r="TVX76" s="243"/>
      <c r="TVY76" s="243"/>
      <c r="TVZ76" s="243"/>
      <c r="TWA76" s="243"/>
      <c r="TWB76" s="243"/>
      <c r="TWC76" s="243"/>
      <c r="TWD76" s="243"/>
      <c r="TWE76" s="243"/>
      <c r="TWF76" s="243"/>
      <c r="TWG76" s="243"/>
      <c r="TWH76" s="243"/>
      <c r="TWI76" s="243"/>
      <c r="TWJ76" s="243"/>
      <c r="TWK76" s="243"/>
      <c r="TWL76" s="243"/>
      <c r="TWM76" s="243"/>
      <c r="TWN76" s="243"/>
      <c r="TWO76" s="243"/>
      <c r="TWP76" s="243"/>
      <c r="TWQ76" s="243"/>
      <c r="TWR76" s="243"/>
      <c r="TWS76" s="243"/>
      <c r="TWT76" s="243"/>
      <c r="TWU76" s="243"/>
      <c r="TWV76" s="243"/>
      <c r="TWW76" s="243"/>
      <c r="TWX76" s="243"/>
      <c r="TWY76" s="243"/>
      <c r="TWZ76" s="243"/>
      <c r="TXA76" s="243"/>
      <c r="TXB76" s="243"/>
      <c r="TXC76" s="243"/>
      <c r="TXD76" s="243"/>
      <c r="TXE76" s="243"/>
      <c r="TXF76" s="243"/>
      <c r="TXG76" s="243"/>
      <c r="TXH76" s="243"/>
      <c r="TXI76" s="243"/>
      <c r="TXJ76" s="243"/>
      <c r="TXK76" s="243"/>
      <c r="TXL76" s="243"/>
      <c r="TXM76" s="243"/>
      <c r="TXN76" s="243"/>
      <c r="TXO76" s="243"/>
      <c r="TXP76" s="243"/>
      <c r="TXQ76" s="243"/>
      <c r="TXR76" s="243"/>
      <c r="TXS76" s="243"/>
      <c r="TXT76" s="243"/>
      <c r="TXU76" s="243"/>
      <c r="TXV76" s="243"/>
      <c r="TXW76" s="243"/>
      <c r="TXX76" s="243"/>
      <c r="TXY76" s="243"/>
      <c r="TXZ76" s="243"/>
      <c r="TYA76" s="243"/>
      <c r="TYB76" s="243"/>
      <c r="TYC76" s="243"/>
      <c r="TYD76" s="243"/>
      <c r="TYE76" s="243"/>
      <c r="TYF76" s="243"/>
      <c r="TYG76" s="243"/>
      <c r="TYH76" s="243"/>
      <c r="TYI76" s="243"/>
      <c r="TYJ76" s="243"/>
      <c r="TYK76" s="243"/>
      <c r="TYL76" s="243"/>
      <c r="TYM76" s="243"/>
      <c r="TYN76" s="243"/>
      <c r="TYO76" s="243"/>
      <c r="TYP76" s="243"/>
      <c r="TYQ76" s="243"/>
      <c r="TYR76" s="243"/>
      <c r="TYS76" s="243"/>
      <c r="TYT76" s="243"/>
      <c r="TYU76" s="243"/>
      <c r="TYV76" s="243"/>
      <c r="TYW76" s="243"/>
      <c r="TYX76" s="243"/>
      <c r="TYY76" s="243"/>
      <c r="TYZ76" s="243"/>
      <c r="TZA76" s="243"/>
      <c r="TZB76" s="243"/>
      <c r="TZC76" s="243"/>
      <c r="TZD76" s="243"/>
      <c r="TZE76" s="243"/>
      <c r="TZF76" s="243"/>
      <c r="TZG76" s="243"/>
      <c r="TZH76" s="243"/>
      <c r="TZI76" s="243"/>
      <c r="TZJ76" s="243"/>
      <c r="TZK76" s="243"/>
      <c r="TZL76" s="243"/>
      <c r="TZM76" s="243"/>
      <c r="TZN76" s="243"/>
      <c r="TZO76" s="243"/>
      <c r="TZP76" s="243"/>
      <c r="TZQ76" s="243"/>
      <c r="TZR76" s="243"/>
      <c r="TZS76" s="243"/>
      <c r="TZT76" s="243"/>
      <c r="TZU76" s="243"/>
      <c r="TZV76" s="243"/>
      <c r="TZW76" s="243"/>
      <c r="TZX76" s="243"/>
      <c r="TZY76" s="243"/>
      <c r="TZZ76" s="243"/>
      <c r="UAA76" s="243"/>
      <c r="UAB76" s="243"/>
      <c r="UAC76" s="243"/>
      <c r="UAD76" s="243"/>
      <c r="UAE76" s="243"/>
      <c r="UAF76" s="243"/>
      <c r="UAG76" s="243"/>
      <c r="UAH76" s="243"/>
      <c r="UAI76" s="243"/>
      <c r="UAJ76" s="243"/>
      <c r="UAK76" s="243"/>
      <c r="UAL76" s="243"/>
      <c r="UAM76" s="243"/>
      <c r="UAN76" s="243"/>
      <c r="UAO76" s="243"/>
      <c r="UAP76" s="243"/>
      <c r="UAQ76" s="243"/>
      <c r="UAR76" s="243"/>
      <c r="UAS76" s="243"/>
      <c r="UAT76" s="243"/>
      <c r="UAU76" s="243"/>
      <c r="UAV76" s="243"/>
      <c r="UAW76" s="243"/>
      <c r="UAX76" s="243"/>
      <c r="UAY76" s="243"/>
      <c r="UAZ76" s="243"/>
      <c r="UBA76" s="243"/>
      <c r="UBB76" s="243"/>
      <c r="UBC76" s="243"/>
      <c r="UBD76" s="243"/>
      <c r="UBE76" s="243"/>
      <c r="UBF76" s="243"/>
      <c r="UBG76" s="243"/>
      <c r="UBH76" s="243"/>
      <c r="UBI76" s="243"/>
      <c r="UBJ76" s="243"/>
      <c r="UBK76" s="243"/>
      <c r="UBL76" s="243"/>
      <c r="UBM76" s="243"/>
      <c r="UBN76" s="243"/>
      <c r="UBO76" s="243"/>
      <c r="UBP76" s="243"/>
      <c r="UBQ76" s="243"/>
      <c r="UBR76" s="243"/>
      <c r="UBS76" s="243"/>
      <c r="UBT76" s="243"/>
      <c r="UBU76" s="243"/>
      <c r="UBV76" s="243"/>
      <c r="UBW76" s="243"/>
      <c r="UBX76" s="243"/>
      <c r="UBY76" s="243"/>
      <c r="UBZ76" s="243"/>
      <c r="UCA76" s="243"/>
      <c r="UCB76" s="243"/>
      <c r="UCC76" s="243"/>
      <c r="UCD76" s="243"/>
      <c r="UCE76" s="243"/>
      <c r="UCF76" s="243"/>
      <c r="UCG76" s="243"/>
      <c r="UCH76" s="243"/>
      <c r="UCI76" s="243"/>
      <c r="UCJ76" s="243"/>
      <c r="UCK76" s="243"/>
      <c r="UCL76" s="243"/>
      <c r="UCM76" s="243"/>
      <c r="UCN76" s="243"/>
      <c r="UCO76" s="243"/>
      <c r="UCP76" s="243"/>
      <c r="UCQ76" s="243"/>
      <c r="UCR76" s="243"/>
      <c r="UCS76" s="243"/>
      <c r="UCT76" s="243"/>
      <c r="UCU76" s="243"/>
      <c r="UCV76" s="243"/>
      <c r="UCW76" s="243"/>
      <c r="UCX76" s="243"/>
      <c r="UCY76" s="243"/>
      <c r="UCZ76" s="243"/>
      <c r="UDA76" s="243"/>
      <c r="UDB76" s="243"/>
      <c r="UDC76" s="243"/>
      <c r="UDD76" s="243"/>
      <c r="UDE76" s="243"/>
      <c r="UDF76" s="243"/>
      <c r="UDG76" s="243"/>
      <c r="UDH76" s="243"/>
      <c r="UDI76" s="243"/>
      <c r="UDJ76" s="243"/>
      <c r="UDK76" s="243"/>
      <c r="UDL76" s="243"/>
      <c r="UDM76" s="243"/>
      <c r="UDN76" s="243"/>
      <c r="UDO76" s="243"/>
      <c r="UDP76" s="243"/>
      <c r="UDQ76" s="243"/>
      <c r="UDR76" s="243"/>
      <c r="UDS76" s="243"/>
      <c r="UDT76" s="243"/>
      <c r="UDU76" s="243"/>
      <c r="UDV76" s="243"/>
      <c r="UDW76" s="243"/>
      <c r="UDX76" s="243"/>
      <c r="UDY76" s="243"/>
      <c r="UDZ76" s="243"/>
      <c r="UEA76" s="243"/>
      <c r="UEB76" s="243"/>
      <c r="UEC76" s="243"/>
      <c r="UED76" s="243"/>
      <c r="UEE76" s="243"/>
      <c r="UEF76" s="243"/>
      <c r="UEG76" s="243"/>
      <c r="UEH76" s="243"/>
      <c r="UEI76" s="243"/>
      <c r="UEJ76" s="243"/>
      <c r="UEK76" s="243"/>
      <c r="UEL76" s="243"/>
      <c r="UEM76" s="243"/>
      <c r="UEN76" s="243"/>
      <c r="UEO76" s="243"/>
      <c r="UEP76" s="243"/>
      <c r="UEQ76" s="243"/>
      <c r="UER76" s="243"/>
      <c r="UES76" s="243"/>
      <c r="UET76" s="243"/>
      <c r="UEU76" s="243"/>
      <c r="UEV76" s="243"/>
      <c r="UEW76" s="243"/>
      <c r="UEX76" s="243"/>
      <c r="UEY76" s="243"/>
      <c r="UEZ76" s="243"/>
      <c r="UFA76" s="243"/>
      <c r="UFB76" s="243"/>
      <c r="UFC76" s="243"/>
      <c r="UFD76" s="243"/>
      <c r="UFE76" s="243"/>
      <c r="UFF76" s="243"/>
      <c r="UFG76" s="243"/>
      <c r="UFH76" s="243"/>
      <c r="UFI76" s="243"/>
      <c r="UFJ76" s="243"/>
      <c r="UFK76" s="243"/>
      <c r="UFL76" s="243"/>
      <c r="UFM76" s="243"/>
      <c r="UFN76" s="243"/>
      <c r="UFO76" s="243"/>
      <c r="UFP76" s="243"/>
      <c r="UFQ76" s="243"/>
      <c r="UFR76" s="243"/>
      <c r="UFS76" s="243"/>
      <c r="UFT76" s="243"/>
      <c r="UFU76" s="243"/>
      <c r="UFV76" s="243"/>
      <c r="UFW76" s="243"/>
      <c r="UFX76" s="243"/>
      <c r="UFY76" s="243"/>
      <c r="UFZ76" s="243"/>
      <c r="UGA76" s="243"/>
      <c r="UGB76" s="243"/>
      <c r="UGC76" s="243"/>
      <c r="UGD76" s="243"/>
      <c r="UGE76" s="243"/>
      <c r="UGF76" s="243"/>
      <c r="UGG76" s="243"/>
      <c r="UGH76" s="243"/>
      <c r="UGI76" s="243"/>
      <c r="UGJ76" s="243"/>
      <c r="UGK76" s="243"/>
      <c r="UGL76" s="243"/>
      <c r="UGM76" s="243"/>
      <c r="UGN76" s="243"/>
      <c r="UGO76" s="243"/>
      <c r="UGP76" s="243"/>
      <c r="UGQ76" s="243"/>
      <c r="UGR76" s="243"/>
      <c r="UGS76" s="243"/>
      <c r="UGT76" s="243"/>
      <c r="UGU76" s="243"/>
      <c r="UGV76" s="243"/>
      <c r="UGW76" s="243"/>
      <c r="UGX76" s="243"/>
      <c r="UGY76" s="243"/>
      <c r="UGZ76" s="243"/>
      <c r="UHA76" s="243"/>
      <c r="UHB76" s="243"/>
      <c r="UHC76" s="243"/>
      <c r="UHD76" s="243"/>
      <c r="UHE76" s="243"/>
      <c r="UHF76" s="243"/>
      <c r="UHG76" s="243"/>
      <c r="UHH76" s="243"/>
      <c r="UHI76" s="243"/>
      <c r="UHJ76" s="243"/>
      <c r="UHK76" s="243"/>
      <c r="UHL76" s="243"/>
      <c r="UHM76" s="243"/>
      <c r="UHN76" s="243"/>
      <c r="UHO76" s="243"/>
      <c r="UHP76" s="243"/>
      <c r="UHQ76" s="243"/>
      <c r="UHR76" s="243"/>
      <c r="UHS76" s="243"/>
      <c r="UHT76" s="243"/>
      <c r="UHU76" s="243"/>
      <c r="UHV76" s="243"/>
      <c r="UHW76" s="243"/>
      <c r="UHX76" s="243"/>
      <c r="UHY76" s="243"/>
      <c r="UHZ76" s="243"/>
      <c r="UIA76" s="243"/>
      <c r="UIB76" s="243"/>
      <c r="UIC76" s="243"/>
      <c r="UID76" s="243"/>
      <c r="UIE76" s="243"/>
      <c r="UIF76" s="243"/>
      <c r="UIG76" s="243"/>
      <c r="UIH76" s="243"/>
      <c r="UII76" s="243"/>
      <c r="UIJ76" s="243"/>
      <c r="UIK76" s="243"/>
      <c r="UIL76" s="243"/>
      <c r="UIM76" s="243"/>
      <c r="UIN76" s="243"/>
      <c r="UIO76" s="243"/>
      <c r="UIP76" s="243"/>
      <c r="UIQ76" s="243"/>
      <c r="UIR76" s="243"/>
      <c r="UIS76" s="243"/>
      <c r="UIT76" s="243"/>
      <c r="UIU76" s="243"/>
      <c r="UIV76" s="243"/>
      <c r="UIW76" s="243"/>
      <c r="UIX76" s="243"/>
      <c r="UIY76" s="243"/>
      <c r="UIZ76" s="243"/>
      <c r="UJA76" s="243"/>
      <c r="UJB76" s="243"/>
      <c r="UJC76" s="243"/>
      <c r="UJD76" s="243"/>
      <c r="UJE76" s="243"/>
      <c r="UJF76" s="243"/>
      <c r="UJG76" s="243"/>
      <c r="UJH76" s="243"/>
      <c r="UJI76" s="243"/>
      <c r="UJJ76" s="243"/>
      <c r="UJK76" s="243"/>
      <c r="UJL76" s="243"/>
      <c r="UJM76" s="243"/>
      <c r="UJN76" s="243"/>
      <c r="UJO76" s="243"/>
      <c r="UJP76" s="243"/>
      <c r="UJQ76" s="243"/>
      <c r="UJR76" s="243"/>
      <c r="UJS76" s="243"/>
      <c r="UJT76" s="243"/>
      <c r="UJU76" s="243"/>
      <c r="UJV76" s="243"/>
      <c r="UJW76" s="243"/>
      <c r="UJX76" s="243"/>
      <c r="UJY76" s="243"/>
      <c r="UJZ76" s="243"/>
      <c r="UKA76" s="243"/>
      <c r="UKB76" s="243"/>
      <c r="UKC76" s="243"/>
      <c r="UKD76" s="243"/>
      <c r="UKE76" s="243"/>
      <c r="UKF76" s="243"/>
      <c r="UKG76" s="243"/>
      <c r="UKH76" s="243"/>
      <c r="UKI76" s="243"/>
      <c r="UKJ76" s="243"/>
      <c r="UKK76" s="243"/>
      <c r="UKL76" s="243"/>
      <c r="UKM76" s="243"/>
      <c r="UKN76" s="243"/>
      <c r="UKO76" s="243"/>
      <c r="UKP76" s="243"/>
      <c r="UKQ76" s="243"/>
      <c r="UKR76" s="243"/>
      <c r="UKS76" s="243"/>
      <c r="UKT76" s="243"/>
      <c r="UKU76" s="243"/>
      <c r="UKV76" s="243"/>
      <c r="UKW76" s="243"/>
      <c r="UKX76" s="243"/>
      <c r="UKY76" s="243"/>
      <c r="UKZ76" s="243"/>
      <c r="ULA76" s="243"/>
      <c r="ULB76" s="243"/>
      <c r="ULC76" s="243"/>
      <c r="ULD76" s="243"/>
      <c r="ULE76" s="243"/>
      <c r="ULF76" s="243"/>
      <c r="ULG76" s="243"/>
      <c r="ULH76" s="243"/>
      <c r="ULI76" s="243"/>
      <c r="ULJ76" s="243"/>
      <c r="ULK76" s="243"/>
      <c r="ULL76" s="243"/>
      <c r="ULM76" s="243"/>
      <c r="ULN76" s="243"/>
      <c r="ULO76" s="243"/>
      <c r="ULP76" s="243"/>
      <c r="ULQ76" s="243"/>
      <c r="ULR76" s="243"/>
      <c r="ULS76" s="243"/>
      <c r="ULT76" s="243"/>
      <c r="ULU76" s="243"/>
      <c r="ULV76" s="243"/>
      <c r="ULW76" s="243"/>
      <c r="ULX76" s="243"/>
      <c r="ULY76" s="243"/>
      <c r="ULZ76" s="243"/>
      <c r="UMA76" s="243"/>
      <c r="UMB76" s="243"/>
      <c r="UMC76" s="243"/>
      <c r="UMD76" s="243"/>
      <c r="UME76" s="243"/>
      <c r="UMF76" s="243"/>
      <c r="UMG76" s="243"/>
      <c r="UMH76" s="243"/>
      <c r="UMI76" s="243"/>
      <c r="UMJ76" s="243"/>
      <c r="UMK76" s="243"/>
      <c r="UML76" s="243"/>
      <c r="UMM76" s="243"/>
      <c r="UMN76" s="243"/>
      <c r="UMO76" s="243"/>
      <c r="UMP76" s="243"/>
      <c r="UMQ76" s="243"/>
      <c r="UMR76" s="243"/>
      <c r="UMS76" s="243"/>
      <c r="UMT76" s="243"/>
      <c r="UMU76" s="243"/>
      <c r="UMV76" s="243"/>
      <c r="UMW76" s="243"/>
      <c r="UMX76" s="243"/>
      <c r="UMY76" s="243"/>
      <c r="UMZ76" s="243"/>
      <c r="UNA76" s="243"/>
      <c r="UNB76" s="243"/>
      <c r="UNC76" s="243"/>
      <c r="UND76" s="243"/>
      <c r="UNE76" s="243"/>
      <c r="UNF76" s="243"/>
      <c r="UNG76" s="243"/>
      <c r="UNH76" s="243"/>
      <c r="UNI76" s="243"/>
      <c r="UNJ76" s="243"/>
      <c r="UNK76" s="243"/>
      <c r="UNL76" s="243"/>
      <c r="UNM76" s="243"/>
      <c r="UNN76" s="243"/>
      <c r="UNO76" s="243"/>
      <c r="UNP76" s="243"/>
      <c r="UNQ76" s="243"/>
      <c r="UNR76" s="243"/>
      <c r="UNS76" s="243"/>
      <c r="UNT76" s="243"/>
      <c r="UNU76" s="243"/>
      <c r="UNV76" s="243"/>
      <c r="UNW76" s="243"/>
      <c r="UNX76" s="243"/>
      <c r="UNY76" s="243"/>
      <c r="UNZ76" s="243"/>
      <c r="UOA76" s="243"/>
      <c r="UOB76" s="243"/>
      <c r="UOC76" s="243"/>
      <c r="UOD76" s="243"/>
      <c r="UOE76" s="243"/>
      <c r="UOF76" s="243"/>
      <c r="UOG76" s="243"/>
      <c r="UOH76" s="243"/>
      <c r="UOI76" s="243"/>
      <c r="UOJ76" s="243"/>
      <c r="UOK76" s="243"/>
      <c r="UOL76" s="243"/>
      <c r="UOM76" s="243"/>
      <c r="UON76" s="243"/>
      <c r="UOO76" s="243"/>
      <c r="UOP76" s="243"/>
      <c r="UOQ76" s="243"/>
      <c r="UOR76" s="243"/>
      <c r="UOS76" s="243"/>
      <c r="UOT76" s="243"/>
      <c r="UOU76" s="243"/>
      <c r="UOV76" s="243"/>
      <c r="UOW76" s="243"/>
      <c r="UOX76" s="243"/>
      <c r="UOY76" s="243"/>
      <c r="UOZ76" s="243"/>
      <c r="UPA76" s="243"/>
      <c r="UPB76" s="243"/>
      <c r="UPC76" s="243"/>
      <c r="UPD76" s="243"/>
      <c r="UPE76" s="243"/>
      <c r="UPF76" s="243"/>
      <c r="UPG76" s="243"/>
      <c r="UPH76" s="243"/>
      <c r="UPI76" s="243"/>
      <c r="UPJ76" s="243"/>
      <c r="UPK76" s="243"/>
      <c r="UPL76" s="243"/>
      <c r="UPM76" s="243"/>
      <c r="UPN76" s="243"/>
      <c r="UPO76" s="243"/>
      <c r="UPP76" s="243"/>
      <c r="UPQ76" s="243"/>
      <c r="UPR76" s="243"/>
      <c r="UPS76" s="243"/>
      <c r="UPT76" s="243"/>
      <c r="UPU76" s="243"/>
      <c r="UPV76" s="243"/>
      <c r="UPW76" s="243"/>
      <c r="UPX76" s="243"/>
      <c r="UPY76" s="243"/>
      <c r="UPZ76" s="243"/>
      <c r="UQA76" s="243"/>
      <c r="UQB76" s="243"/>
      <c r="UQC76" s="243"/>
      <c r="UQD76" s="243"/>
      <c r="UQE76" s="243"/>
      <c r="UQF76" s="243"/>
      <c r="UQG76" s="243"/>
      <c r="UQH76" s="243"/>
      <c r="UQI76" s="243"/>
      <c r="UQJ76" s="243"/>
      <c r="UQK76" s="243"/>
      <c r="UQL76" s="243"/>
      <c r="UQM76" s="243"/>
      <c r="UQN76" s="243"/>
      <c r="UQO76" s="243"/>
      <c r="UQP76" s="243"/>
      <c r="UQQ76" s="243"/>
      <c r="UQR76" s="243"/>
      <c r="UQS76" s="243"/>
      <c r="UQT76" s="243"/>
      <c r="UQU76" s="243"/>
      <c r="UQV76" s="243"/>
      <c r="UQW76" s="243"/>
      <c r="UQX76" s="243"/>
      <c r="UQY76" s="243"/>
      <c r="UQZ76" s="243"/>
      <c r="URA76" s="243"/>
      <c r="URB76" s="243"/>
      <c r="URC76" s="243"/>
      <c r="URD76" s="243"/>
      <c r="URE76" s="243"/>
      <c r="URF76" s="243"/>
      <c r="URG76" s="243"/>
      <c r="URH76" s="243"/>
      <c r="URI76" s="243"/>
      <c r="URJ76" s="243"/>
      <c r="URK76" s="243"/>
      <c r="URL76" s="243"/>
      <c r="URM76" s="243"/>
      <c r="URN76" s="243"/>
      <c r="URO76" s="243"/>
      <c r="URP76" s="243"/>
      <c r="URQ76" s="243"/>
      <c r="URR76" s="243"/>
      <c r="URS76" s="243"/>
      <c r="URT76" s="243"/>
      <c r="URU76" s="243"/>
      <c r="URV76" s="243"/>
      <c r="URW76" s="243"/>
      <c r="URX76" s="243"/>
      <c r="URY76" s="243"/>
      <c r="URZ76" s="243"/>
      <c r="USA76" s="243"/>
      <c r="USB76" s="243"/>
      <c r="USC76" s="243"/>
      <c r="USD76" s="243"/>
      <c r="USE76" s="243"/>
      <c r="USF76" s="243"/>
      <c r="USG76" s="243"/>
      <c r="USH76" s="243"/>
      <c r="USI76" s="243"/>
      <c r="USJ76" s="243"/>
      <c r="USK76" s="243"/>
      <c r="USL76" s="243"/>
      <c r="USM76" s="243"/>
      <c r="USN76" s="243"/>
      <c r="USO76" s="243"/>
      <c r="USP76" s="243"/>
      <c r="USQ76" s="243"/>
      <c r="USR76" s="243"/>
      <c r="USS76" s="243"/>
      <c r="UST76" s="243"/>
      <c r="USU76" s="243"/>
      <c r="USV76" s="243"/>
      <c r="USW76" s="243"/>
      <c r="USX76" s="243"/>
      <c r="USY76" s="243"/>
      <c r="USZ76" s="243"/>
      <c r="UTA76" s="243"/>
      <c r="UTB76" s="243"/>
      <c r="UTC76" s="243"/>
      <c r="UTD76" s="243"/>
      <c r="UTE76" s="243"/>
      <c r="UTF76" s="243"/>
      <c r="UTG76" s="243"/>
      <c r="UTH76" s="243"/>
      <c r="UTI76" s="243"/>
      <c r="UTJ76" s="243"/>
      <c r="UTK76" s="243"/>
      <c r="UTL76" s="243"/>
      <c r="UTM76" s="243"/>
      <c r="UTN76" s="243"/>
      <c r="UTO76" s="243"/>
      <c r="UTP76" s="243"/>
      <c r="UTQ76" s="243"/>
      <c r="UTR76" s="243"/>
      <c r="UTS76" s="243"/>
      <c r="UTT76" s="243"/>
      <c r="UTU76" s="243"/>
      <c r="UTV76" s="243"/>
      <c r="UTW76" s="243"/>
      <c r="UTX76" s="243"/>
      <c r="UTY76" s="243"/>
      <c r="UTZ76" s="243"/>
      <c r="UUA76" s="243"/>
      <c r="UUB76" s="243"/>
      <c r="UUC76" s="243"/>
      <c r="UUD76" s="243"/>
      <c r="UUE76" s="243"/>
      <c r="UUF76" s="243"/>
      <c r="UUG76" s="243"/>
      <c r="UUH76" s="243"/>
      <c r="UUI76" s="243"/>
      <c r="UUJ76" s="243"/>
      <c r="UUK76" s="243"/>
      <c r="UUL76" s="243"/>
      <c r="UUM76" s="243"/>
      <c r="UUN76" s="243"/>
      <c r="UUO76" s="243"/>
      <c r="UUP76" s="243"/>
      <c r="UUQ76" s="243"/>
      <c r="UUR76" s="243"/>
      <c r="UUS76" s="243"/>
      <c r="UUT76" s="243"/>
      <c r="UUU76" s="243"/>
      <c r="UUV76" s="243"/>
      <c r="UUW76" s="243"/>
      <c r="UUX76" s="243"/>
      <c r="UUY76" s="243"/>
      <c r="UUZ76" s="243"/>
      <c r="UVA76" s="243"/>
      <c r="UVB76" s="243"/>
      <c r="UVC76" s="243"/>
      <c r="UVD76" s="243"/>
      <c r="UVE76" s="243"/>
      <c r="UVF76" s="243"/>
      <c r="UVG76" s="243"/>
      <c r="UVH76" s="243"/>
      <c r="UVI76" s="243"/>
      <c r="UVJ76" s="243"/>
      <c r="UVK76" s="243"/>
      <c r="UVL76" s="243"/>
      <c r="UVM76" s="243"/>
      <c r="UVN76" s="243"/>
      <c r="UVO76" s="243"/>
      <c r="UVP76" s="243"/>
      <c r="UVQ76" s="243"/>
      <c r="UVR76" s="243"/>
      <c r="UVS76" s="243"/>
      <c r="UVT76" s="243"/>
      <c r="UVU76" s="243"/>
      <c r="UVV76" s="243"/>
      <c r="UVW76" s="243"/>
      <c r="UVX76" s="243"/>
      <c r="UVY76" s="243"/>
      <c r="UVZ76" s="243"/>
      <c r="UWA76" s="243"/>
      <c r="UWB76" s="243"/>
      <c r="UWC76" s="243"/>
      <c r="UWD76" s="243"/>
      <c r="UWE76" s="243"/>
      <c r="UWF76" s="243"/>
      <c r="UWG76" s="243"/>
      <c r="UWH76" s="243"/>
      <c r="UWI76" s="243"/>
      <c r="UWJ76" s="243"/>
      <c r="UWK76" s="243"/>
      <c r="UWL76" s="243"/>
      <c r="UWM76" s="243"/>
      <c r="UWN76" s="243"/>
      <c r="UWO76" s="243"/>
      <c r="UWP76" s="243"/>
      <c r="UWQ76" s="243"/>
      <c r="UWR76" s="243"/>
      <c r="UWS76" s="243"/>
      <c r="UWT76" s="243"/>
      <c r="UWU76" s="243"/>
      <c r="UWV76" s="243"/>
      <c r="UWW76" s="243"/>
      <c r="UWX76" s="243"/>
      <c r="UWY76" s="243"/>
      <c r="UWZ76" s="243"/>
      <c r="UXA76" s="243"/>
      <c r="UXB76" s="243"/>
      <c r="UXC76" s="243"/>
      <c r="UXD76" s="243"/>
      <c r="UXE76" s="243"/>
      <c r="UXF76" s="243"/>
      <c r="UXG76" s="243"/>
      <c r="UXH76" s="243"/>
      <c r="UXI76" s="243"/>
      <c r="UXJ76" s="243"/>
      <c r="UXK76" s="243"/>
      <c r="UXL76" s="243"/>
      <c r="UXM76" s="243"/>
      <c r="UXN76" s="243"/>
      <c r="UXO76" s="243"/>
      <c r="UXP76" s="243"/>
      <c r="UXQ76" s="243"/>
      <c r="UXR76" s="243"/>
      <c r="UXS76" s="243"/>
      <c r="UXT76" s="243"/>
      <c r="UXU76" s="243"/>
      <c r="UXV76" s="243"/>
      <c r="UXW76" s="243"/>
      <c r="UXX76" s="243"/>
      <c r="UXY76" s="243"/>
      <c r="UXZ76" s="243"/>
      <c r="UYA76" s="243"/>
      <c r="UYB76" s="243"/>
      <c r="UYC76" s="243"/>
      <c r="UYD76" s="243"/>
      <c r="UYE76" s="243"/>
      <c r="UYF76" s="243"/>
      <c r="UYG76" s="243"/>
      <c r="UYH76" s="243"/>
      <c r="UYI76" s="243"/>
      <c r="UYJ76" s="243"/>
      <c r="UYK76" s="243"/>
      <c r="UYL76" s="243"/>
      <c r="UYM76" s="243"/>
      <c r="UYN76" s="243"/>
      <c r="UYO76" s="243"/>
      <c r="UYP76" s="243"/>
      <c r="UYQ76" s="243"/>
      <c r="UYR76" s="243"/>
      <c r="UYS76" s="243"/>
      <c r="UYT76" s="243"/>
      <c r="UYU76" s="243"/>
      <c r="UYV76" s="243"/>
      <c r="UYW76" s="243"/>
      <c r="UYX76" s="243"/>
      <c r="UYY76" s="243"/>
      <c r="UYZ76" s="243"/>
      <c r="UZA76" s="243"/>
      <c r="UZB76" s="243"/>
      <c r="UZC76" s="243"/>
      <c r="UZD76" s="243"/>
      <c r="UZE76" s="243"/>
      <c r="UZF76" s="243"/>
      <c r="UZG76" s="243"/>
      <c r="UZH76" s="243"/>
      <c r="UZI76" s="243"/>
      <c r="UZJ76" s="243"/>
      <c r="UZK76" s="243"/>
      <c r="UZL76" s="243"/>
      <c r="UZM76" s="243"/>
      <c r="UZN76" s="243"/>
      <c r="UZO76" s="243"/>
      <c r="UZP76" s="243"/>
      <c r="UZQ76" s="243"/>
      <c r="UZR76" s="243"/>
      <c r="UZS76" s="243"/>
      <c r="UZT76" s="243"/>
      <c r="UZU76" s="243"/>
      <c r="UZV76" s="243"/>
      <c r="UZW76" s="243"/>
      <c r="UZX76" s="243"/>
      <c r="UZY76" s="243"/>
      <c r="UZZ76" s="243"/>
      <c r="VAA76" s="243"/>
      <c r="VAB76" s="243"/>
      <c r="VAC76" s="243"/>
      <c r="VAD76" s="243"/>
      <c r="VAE76" s="243"/>
      <c r="VAF76" s="243"/>
      <c r="VAG76" s="243"/>
      <c r="VAH76" s="243"/>
      <c r="VAI76" s="243"/>
      <c r="VAJ76" s="243"/>
      <c r="VAK76" s="243"/>
      <c r="VAL76" s="243"/>
      <c r="VAM76" s="243"/>
      <c r="VAN76" s="243"/>
      <c r="VAO76" s="243"/>
      <c r="VAP76" s="243"/>
      <c r="VAQ76" s="243"/>
      <c r="VAR76" s="243"/>
      <c r="VAS76" s="243"/>
      <c r="VAT76" s="243"/>
      <c r="VAU76" s="243"/>
      <c r="VAV76" s="243"/>
      <c r="VAW76" s="243"/>
      <c r="VAX76" s="243"/>
      <c r="VAY76" s="243"/>
      <c r="VAZ76" s="243"/>
      <c r="VBA76" s="243"/>
      <c r="VBB76" s="243"/>
      <c r="VBC76" s="243"/>
      <c r="VBD76" s="243"/>
      <c r="VBE76" s="243"/>
      <c r="VBF76" s="243"/>
      <c r="VBG76" s="243"/>
      <c r="VBH76" s="243"/>
      <c r="VBI76" s="243"/>
      <c r="VBJ76" s="243"/>
      <c r="VBK76" s="243"/>
      <c r="VBL76" s="243"/>
      <c r="VBM76" s="243"/>
      <c r="VBN76" s="243"/>
      <c r="VBO76" s="243"/>
      <c r="VBP76" s="243"/>
      <c r="VBQ76" s="243"/>
      <c r="VBR76" s="243"/>
      <c r="VBS76" s="243"/>
      <c r="VBT76" s="243"/>
      <c r="VBU76" s="243"/>
      <c r="VBV76" s="243"/>
      <c r="VBW76" s="243"/>
      <c r="VBX76" s="243"/>
      <c r="VBY76" s="243"/>
      <c r="VBZ76" s="243"/>
      <c r="VCA76" s="243"/>
      <c r="VCB76" s="243"/>
      <c r="VCC76" s="243"/>
      <c r="VCD76" s="243"/>
      <c r="VCE76" s="243"/>
      <c r="VCF76" s="243"/>
      <c r="VCG76" s="243"/>
      <c r="VCH76" s="243"/>
      <c r="VCI76" s="243"/>
      <c r="VCJ76" s="243"/>
      <c r="VCK76" s="243"/>
      <c r="VCL76" s="243"/>
      <c r="VCM76" s="243"/>
      <c r="VCN76" s="243"/>
      <c r="VCO76" s="243"/>
      <c r="VCP76" s="243"/>
      <c r="VCQ76" s="243"/>
      <c r="VCR76" s="243"/>
      <c r="VCS76" s="243"/>
      <c r="VCT76" s="243"/>
      <c r="VCU76" s="243"/>
      <c r="VCV76" s="243"/>
      <c r="VCW76" s="243"/>
      <c r="VCX76" s="243"/>
      <c r="VCY76" s="243"/>
      <c r="VCZ76" s="243"/>
      <c r="VDA76" s="243"/>
      <c r="VDB76" s="243"/>
      <c r="VDC76" s="243"/>
      <c r="VDD76" s="243"/>
      <c r="VDE76" s="243"/>
      <c r="VDF76" s="243"/>
      <c r="VDG76" s="243"/>
      <c r="VDH76" s="243"/>
      <c r="VDI76" s="243"/>
      <c r="VDJ76" s="243"/>
      <c r="VDK76" s="243"/>
      <c r="VDL76" s="243"/>
      <c r="VDM76" s="243"/>
      <c r="VDN76" s="243"/>
      <c r="VDO76" s="243"/>
      <c r="VDP76" s="243"/>
      <c r="VDQ76" s="243"/>
      <c r="VDR76" s="243"/>
      <c r="VDS76" s="243"/>
      <c r="VDT76" s="243"/>
      <c r="VDU76" s="243"/>
      <c r="VDV76" s="243"/>
      <c r="VDW76" s="243"/>
      <c r="VDX76" s="243"/>
      <c r="VDY76" s="243"/>
      <c r="VDZ76" s="243"/>
      <c r="VEA76" s="243"/>
      <c r="VEB76" s="243"/>
      <c r="VEC76" s="243"/>
      <c r="VED76" s="243"/>
      <c r="VEE76" s="243"/>
      <c r="VEF76" s="243"/>
      <c r="VEG76" s="243"/>
      <c r="VEH76" s="243"/>
      <c r="VEI76" s="243"/>
      <c r="VEJ76" s="243"/>
      <c r="VEK76" s="243"/>
      <c r="VEL76" s="243"/>
      <c r="VEM76" s="243"/>
      <c r="VEN76" s="243"/>
      <c r="VEO76" s="243"/>
      <c r="VEP76" s="243"/>
      <c r="VEQ76" s="243"/>
      <c r="VER76" s="243"/>
      <c r="VES76" s="243"/>
      <c r="VET76" s="243"/>
      <c r="VEU76" s="243"/>
      <c r="VEV76" s="243"/>
      <c r="VEW76" s="243"/>
      <c r="VEX76" s="243"/>
      <c r="VEY76" s="243"/>
      <c r="VEZ76" s="243"/>
      <c r="VFA76" s="243"/>
      <c r="VFB76" s="243"/>
      <c r="VFC76" s="243"/>
      <c r="VFD76" s="243"/>
      <c r="VFE76" s="243"/>
      <c r="VFF76" s="243"/>
      <c r="VFG76" s="243"/>
      <c r="VFH76" s="243"/>
      <c r="VFI76" s="243"/>
      <c r="VFJ76" s="243"/>
      <c r="VFK76" s="243"/>
      <c r="VFL76" s="243"/>
      <c r="VFM76" s="243"/>
      <c r="VFN76" s="243"/>
      <c r="VFO76" s="243"/>
      <c r="VFP76" s="243"/>
      <c r="VFQ76" s="243"/>
      <c r="VFR76" s="243"/>
      <c r="VFS76" s="243"/>
      <c r="VFT76" s="243"/>
      <c r="VFU76" s="243"/>
      <c r="VFV76" s="243"/>
      <c r="VFW76" s="243"/>
      <c r="VFX76" s="243"/>
      <c r="VFY76" s="243"/>
      <c r="VFZ76" s="243"/>
      <c r="VGA76" s="243"/>
      <c r="VGB76" s="243"/>
      <c r="VGC76" s="243"/>
      <c r="VGD76" s="243"/>
      <c r="VGE76" s="243"/>
      <c r="VGF76" s="243"/>
      <c r="VGG76" s="243"/>
      <c r="VGH76" s="243"/>
      <c r="VGI76" s="243"/>
      <c r="VGJ76" s="243"/>
      <c r="VGK76" s="243"/>
      <c r="VGL76" s="243"/>
      <c r="VGM76" s="243"/>
      <c r="VGN76" s="243"/>
      <c r="VGO76" s="243"/>
      <c r="VGP76" s="243"/>
      <c r="VGQ76" s="243"/>
      <c r="VGR76" s="243"/>
      <c r="VGS76" s="243"/>
      <c r="VGT76" s="243"/>
      <c r="VGU76" s="243"/>
      <c r="VGV76" s="243"/>
      <c r="VGW76" s="243"/>
      <c r="VGX76" s="243"/>
      <c r="VGY76" s="243"/>
      <c r="VGZ76" s="243"/>
      <c r="VHA76" s="243"/>
      <c r="VHB76" s="243"/>
      <c r="VHC76" s="243"/>
      <c r="VHD76" s="243"/>
      <c r="VHE76" s="243"/>
      <c r="VHF76" s="243"/>
      <c r="VHG76" s="243"/>
      <c r="VHH76" s="243"/>
      <c r="VHI76" s="243"/>
      <c r="VHJ76" s="243"/>
      <c r="VHK76" s="243"/>
      <c r="VHL76" s="243"/>
      <c r="VHM76" s="243"/>
      <c r="VHN76" s="243"/>
      <c r="VHO76" s="243"/>
      <c r="VHP76" s="243"/>
      <c r="VHQ76" s="243"/>
      <c r="VHR76" s="243"/>
      <c r="VHS76" s="243"/>
      <c r="VHT76" s="243"/>
      <c r="VHU76" s="243"/>
      <c r="VHV76" s="243"/>
      <c r="VHW76" s="243"/>
      <c r="VHX76" s="243"/>
      <c r="VHY76" s="243"/>
      <c r="VHZ76" s="243"/>
      <c r="VIA76" s="243"/>
      <c r="VIB76" s="243"/>
      <c r="VIC76" s="243"/>
      <c r="VID76" s="243"/>
      <c r="VIE76" s="243"/>
      <c r="VIF76" s="243"/>
      <c r="VIG76" s="243"/>
      <c r="VIH76" s="243"/>
      <c r="VII76" s="243"/>
      <c r="VIJ76" s="243"/>
      <c r="VIK76" s="243"/>
      <c r="VIL76" s="243"/>
      <c r="VIM76" s="243"/>
      <c r="VIN76" s="243"/>
      <c r="VIO76" s="243"/>
      <c r="VIP76" s="243"/>
      <c r="VIQ76" s="243"/>
      <c r="VIR76" s="243"/>
      <c r="VIS76" s="243"/>
      <c r="VIT76" s="243"/>
      <c r="VIU76" s="243"/>
      <c r="VIV76" s="243"/>
      <c r="VIW76" s="243"/>
      <c r="VIX76" s="243"/>
      <c r="VIY76" s="243"/>
      <c r="VIZ76" s="243"/>
      <c r="VJA76" s="243"/>
      <c r="VJB76" s="243"/>
      <c r="VJC76" s="243"/>
      <c r="VJD76" s="243"/>
      <c r="VJE76" s="243"/>
      <c r="VJF76" s="243"/>
      <c r="VJG76" s="243"/>
      <c r="VJH76" s="243"/>
      <c r="VJI76" s="243"/>
      <c r="VJJ76" s="243"/>
      <c r="VJK76" s="243"/>
      <c r="VJL76" s="243"/>
      <c r="VJM76" s="243"/>
      <c r="VJN76" s="243"/>
      <c r="VJO76" s="243"/>
      <c r="VJP76" s="243"/>
      <c r="VJQ76" s="243"/>
      <c r="VJR76" s="243"/>
      <c r="VJS76" s="243"/>
      <c r="VJT76" s="243"/>
      <c r="VJU76" s="243"/>
      <c r="VJV76" s="243"/>
      <c r="VJW76" s="243"/>
      <c r="VJX76" s="243"/>
      <c r="VJY76" s="243"/>
      <c r="VJZ76" s="243"/>
      <c r="VKA76" s="243"/>
      <c r="VKB76" s="243"/>
      <c r="VKC76" s="243"/>
      <c r="VKD76" s="243"/>
      <c r="VKE76" s="243"/>
      <c r="VKF76" s="243"/>
      <c r="VKG76" s="243"/>
      <c r="VKH76" s="243"/>
      <c r="VKI76" s="243"/>
      <c r="VKJ76" s="243"/>
      <c r="VKK76" s="243"/>
      <c r="VKL76" s="243"/>
      <c r="VKM76" s="243"/>
      <c r="VKN76" s="243"/>
      <c r="VKO76" s="243"/>
      <c r="VKP76" s="243"/>
      <c r="VKQ76" s="243"/>
      <c r="VKR76" s="243"/>
      <c r="VKS76" s="243"/>
      <c r="VKT76" s="243"/>
      <c r="VKU76" s="243"/>
      <c r="VKV76" s="243"/>
      <c r="VKW76" s="243"/>
      <c r="VKX76" s="243"/>
      <c r="VKY76" s="243"/>
      <c r="VKZ76" s="243"/>
      <c r="VLA76" s="243"/>
      <c r="VLB76" s="243"/>
      <c r="VLC76" s="243"/>
      <c r="VLD76" s="243"/>
      <c r="VLE76" s="243"/>
      <c r="VLF76" s="243"/>
      <c r="VLG76" s="243"/>
      <c r="VLH76" s="243"/>
      <c r="VLI76" s="243"/>
      <c r="VLJ76" s="243"/>
      <c r="VLK76" s="243"/>
      <c r="VLL76" s="243"/>
      <c r="VLM76" s="243"/>
      <c r="VLN76" s="243"/>
      <c r="VLO76" s="243"/>
      <c r="VLP76" s="243"/>
      <c r="VLQ76" s="243"/>
      <c r="VLR76" s="243"/>
      <c r="VLS76" s="243"/>
      <c r="VLT76" s="243"/>
      <c r="VLU76" s="243"/>
      <c r="VLV76" s="243"/>
      <c r="VLW76" s="243"/>
      <c r="VLX76" s="243"/>
      <c r="VLY76" s="243"/>
      <c r="VLZ76" s="243"/>
      <c r="VMA76" s="243"/>
      <c r="VMB76" s="243"/>
      <c r="VMC76" s="243"/>
      <c r="VMD76" s="243"/>
      <c r="VME76" s="243"/>
      <c r="VMF76" s="243"/>
      <c r="VMG76" s="243"/>
      <c r="VMH76" s="243"/>
      <c r="VMI76" s="243"/>
      <c r="VMJ76" s="243"/>
      <c r="VMK76" s="243"/>
      <c r="VML76" s="243"/>
      <c r="VMM76" s="243"/>
      <c r="VMN76" s="243"/>
      <c r="VMO76" s="243"/>
      <c r="VMP76" s="243"/>
      <c r="VMQ76" s="243"/>
      <c r="VMR76" s="243"/>
      <c r="VMS76" s="243"/>
      <c r="VMT76" s="243"/>
      <c r="VMU76" s="243"/>
      <c r="VMV76" s="243"/>
      <c r="VMW76" s="243"/>
      <c r="VMX76" s="243"/>
      <c r="VMY76" s="243"/>
      <c r="VMZ76" s="243"/>
      <c r="VNA76" s="243"/>
      <c r="VNB76" s="243"/>
      <c r="VNC76" s="243"/>
      <c r="VND76" s="243"/>
      <c r="VNE76" s="243"/>
      <c r="VNF76" s="243"/>
      <c r="VNG76" s="243"/>
      <c r="VNH76" s="243"/>
      <c r="VNI76" s="243"/>
      <c r="VNJ76" s="243"/>
      <c r="VNK76" s="243"/>
      <c r="VNL76" s="243"/>
      <c r="VNM76" s="243"/>
      <c r="VNN76" s="243"/>
      <c r="VNO76" s="243"/>
      <c r="VNP76" s="243"/>
      <c r="VNQ76" s="243"/>
      <c r="VNR76" s="243"/>
      <c r="VNS76" s="243"/>
      <c r="VNT76" s="243"/>
      <c r="VNU76" s="243"/>
      <c r="VNV76" s="243"/>
      <c r="VNW76" s="243"/>
      <c r="VNX76" s="243"/>
      <c r="VNY76" s="243"/>
      <c r="VNZ76" s="243"/>
      <c r="VOA76" s="243"/>
      <c r="VOB76" s="243"/>
      <c r="VOC76" s="243"/>
      <c r="VOD76" s="243"/>
      <c r="VOE76" s="243"/>
      <c r="VOF76" s="243"/>
      <c r="VOG76" s="243"/>
      <c r="VOH76" s="243"/>
      <c r="VOI76" s="243"/>
      <c r="VOJ76" s="243"/>
      <c r="VOK76" s="243"/>
      <c r="VOL76" s="243"/>
      <c r="VOM76" s="243"/>
      <c r="VON76" s="243"/>
      <c r="VOO76" s="243"/>
      <c r="VOP76" s="243"/>
      <c r="VOQ76" s="243"/>
      <c r="VOR76" s="243"/>
      <c r="VOS76" s="243"/>
      <c r="VOT76" s="243"/>
      <c r="VOU76" s="243"/>
      <c r="VOV76" s="243"/>
      <c r="VOW76" s="243"/>
      <c r="VOX76" s="243"/>
      <c r="VOY76" s="243"/>
      <c r="VOZ76" s="243"/>
      <c r="VPA76" s="243"/>
      <c r="VPB76" s="243"/>
      <c r="VPC76" s="243"/>
      <c r="VPD76" s="243"/>
      <c r="VPE76" s="243"/>
      <c r="VPF76" s="243"/>
      <c r="VPG76" s="243"/>
      <c r="VPH76" s="243"/>
      <c r="VPI76" s="243"/>
      <c r="VPJ76" s="243"/>
      <c r="VPK76" s="243"/>
      <c r="VPL76" s="243"/>
      <c r="VPM76" s="243"/>
      <c r="VPN76" s="243"/>
      <c r="VPO76" s="243"/>
      <c r="VPP76" s="243"/>
      <c r="VPQ76" s="243"/>
      <c r="VPR76" s="243"/>
      <c r="VPS76" s="243"/>
      <c r="VPT76" s="243"/>
      <c r="VPU76" s="243"/>
      <c r="VPV76" s="243"/>
      <c r="VPW76" s="243"/>
      <c r="VPX76" s="243"/>
      <c r="VPY76" s="243"/>
      <c r="VPZ76" s="243"/>
      <c r="VQA76" s="243"/>
      <c r="VQB76" s="243"/>
      <c r="VQC76" s="243"/>
      <c r="VQD76" s="243"/>
      <c r="VQE76" s="243"/>
      <c r="VQF76" s="243"/>
      <c r="VQG76" s="243"/>
      <c r="VQH76" s="243"/>
      <c r="VQI76" s="243"/>
      <c r="VQJ76" s="243"/>
      <c r="VQK76" s="243"/>
      <c r="VQL76" s="243"/>
      <c r="VQM76" s="243"/>
      <c r="VQN76" s="243"/>
      <c r="VQO76" s="243"/>
      <c r="VQP76" s="243"/>
      <c r="VQQ76" s="243"/>
      <c r="VQR76" s="243"/>
      <c r="VQS76" s="243"/>
      <c r="VQT76" s="243"/>
      <c r="VQU76" s="243"/>
      <c r="VQV76" s="243"/>
      <c r="VQW76" s="243"/>
      <c r="VQX76" s="243"/>
      <c r="VQY76" s="243"/>
      <c r="VQZ76" s="243"/>
      <c r="VRA76" s="243"/>
      <c r="VRB76" s="243"/>
      <c r="VRC76" s="243"/>
      <c r="VRD76" s="243"/>
      <c r="VRE76" s="243"/>
      <c r="VRF76" s="243"/>
      <c r="VRG76" s="243"/>
      <c r="VRH76" s="243"/>
      <c r="VRI76" s="243"/>
      <c r="VRJ76" s="243"/>
      <c r="VRK76" s="243"/>
      <c r="VRL76" s="243"/>
      <c r="VRM76" s="243"/>
      <c r="VRN76" s="243"/>
      <c r="VRO76" s="243"/>
      <c r="VRP76" s="243"/>
      <c r="VRQ76" s="243"/>
      <c r="VRR76" s="243"/>
      <c r="VRS76" s="243"/>
      <c r="VRT76" s="243"/>
      <c r="VRU76" s="243"/>
      <c r="VRV76" s="243"/>
      <c r="VRW76" s="243"/>
      <c r="VRX76" s="243"/>
      <c r="VRY76" s="243"/>
      <c r="VRZ76" s="243"/>
      <c r="VSA76" s="243"/>
      <c r="VSB76" s="243"/>
      <c r="VSC76" s="243"/>
      <c r="VSD76" s="243"/>
      <c r="VSE76" s="243"/>
      <c r="VSF76" s="243"/>
      <c r="VSG76" s="243"/>
      <c r="VSH76" s="243"/>
      <c r="VSI76" s="243"/>
      <c r="VSJ76" s="243"/>
      <c r="VSK76" s="243"/>
      <c r="VSL76" s="243"/>
      <c r="VSM76" s="243"/>
      <c r="VSN76" s="243"/>
      <c r="VSO76" s="243"/>
      <c r="VSP76" s="243"/>
      <c r="VSQ76" s="243"/>
      <c r="VSR76" s="243"/>
      <c r="VSS76" s="243"/>
      <c r="VST76" s="243"/>
      <c r="VSU76" s="243"/>
      <c r="VSV76" s="243"/>
      <c r="VSW76" s="243"/>
      <c r="VSX76" s="243"/>
      <c r="VSY76" s="243"/>
      <c r="VSZ76" s="243"/>
      <c r="VTA76" s="243"/>
      <c r="VTB76" s="243"/>
      <c r="VTC76" s="243"/>
      <c r="VTD76" s="243"/>
      <c r="VTE76" s="243"/>
      <c r="VTF76" s="243"/>
      <c r="VTG76" s="243"/>
      <c r="VTH76" s="243"/>
      <c r="VTI76" s="243"/>
      <c r="VTJ76" s="243"/>
      <c r="VTK76" s="243"/>
      <c r="VTL76" s="243"/>
      <c r="VTM76" s="243"/>
      <c r="VTN76" s="243"/>
      <c r="VTO76" s="243"/>
      <c r="VTP76" s="243"/>
      <c r="VTQ76" s="243"/>
      <c r="VTR76" s="243"/>
      <c r="VTS76" s="243"/>
      <c r="VTT76" s="243"/>
      <c r="VTU76" s="243"/>
      <c r="VTV76" s="243"/>
      <c r="VTW76" s="243"/>
      <c r="VTX76" s="243"/>
      <c r="VTY76" s="243"/>
      <c r="VTZ76" s="243"/>
      <c r="VUA76" s="243"/>
      <c r="VUB76" s="243"/>
      <c r="VUC76" s="243"/>
      <c r="VUD76" s="243"/>
      <c r="VUE76" s="243"/>
      <c r="VUF76" s="243"/>
      <c r="VUG76" s="243"/>
      <c r="VUH76" s="243"/>
      <c r="VUI76" s="243"/>
      <c r="VUJ76" s="243"/>
      <c r="VUK76" s="243"/>
      <c r="VUL76" s="243"/>
      <c r="VUM76" s="243"/>
      <c r="VUN76" s="243"/>
      <c r="VUO76" s="243"/>
      <c r="VUP76" s="243"/>
      <c r="VUQ76" s="243"/>
      <c r="VUR76" s="243"/>
      <c r="VUS76" s="243"/>
      <c r="VUT76" s="243"/>
      <c r="VUU76" s="243"/>
      <c r="VUV76" s="243"/>
      <c r="VUW76" s="243"/>
      <c r="VUX76" s="243"/>
      <c r="VUY76" s="243"/>
      <c r="VUZ76" s="243"/>
      <c r="VVA76" s="243"/>
      <c r="VVB76" s="243"/>
      <c r="VVC76" s="243"/>
      <c r="VVD76" s="243"/>
      <c r="VVE76" s="243"/>
      <c r="VVF76" s="243"/>
      <c r="VVG76" s="243"/>
      <c r="VVH76" s="243"/>
      <c r="VVI76" s="243"/>
      <c r="VVJ76" s="243"/>
      <c r="VVK76" s="243"/>
      <c r="VVL76" s="243"/>
      <c r="VVM76" s="243"/>
      <c r="VVN76" s="243"/>
      <c r="VVO76" s="243"/>
      <c r="VVP76" s="243"/>
      <c r="VVQ76" s="243"/>
      <c r="VVR76" s="243"/>
      <c r="VVS76" s="243"/>
      <c r="VVT76" s="243"/>
      <c r="VVU76" s="243"/>
      <c r="VVV76" s="243"/>
      <c r="VVW76" s="243"/>
      <c r="VVX76" s="243"/>
      <c r="VVY76" s="243"/>
      <c r="VVZ76" s="243"/>
      <c r="VWA76" s="243"/>
      <c r="VWB76" s="243"/>
      <c r="VWC76" s="243"/>
      <c r="VWD76" s="243"/>
      <c r="VWE76" s="243"/>
      <c r="VWF76" s="243"/>
      <c r="VWG76" s="243"/>
      <c r="VWH76" s="243"/>
      <c r="VWI76" s="243"/>
      <c r="VWJ76" s="243"/>
      <c r="VWK76" s="243"/>
      <c r="VWL76" s="243"/>
      <c r="VWM76" s="243"/>
      <c r="VWN76" s="243"/>
      <c r="VWO76" s="243"/>
      <c r="VWP76" s="243"/>
      <c r="VWQ76" s="243"/>
      <c r="VWR76" s="243"/>
      <c r="VWS76" s="243"/>
      <c r="VWT76" s="243"/>
      <c r="VWU76" s="243"/>
      <c r="VWV76" s="243"/>
      <c r="VWW76" s="243"/>
      <c r="VWX76" s="243"/>
      <c r="VWY76" s="243"/>
      <c r="VWZ76" s="243"/>
      <c r="VXA76" s="243"/>
      <c r="VXB76" s="243"/>
      <c r="VXC76" s="243"/>
      <c r="VXD76" s="243"/>
      <c r="VXE76" s="243"/>
      <c r="VXF76" s="243"/>
      <c r="VXG76" s="243"/>
      <c r="VXH76" s="243"/>
      <c r="VXI76" s="243"/>
      <c r="VXJ76" s="243"/>
      <c r="VXK76" s="243"/>
      <c r="VXL76" s="243"/>
      <c r="VXM76" s="243"/>
      <c r="VXN76" s="243"/>
      <c r="VXO76" s="243"/>
      <c r="VXP76" s="243"/>
      <c r="VXQ76" s="243"/>
      <c r="VXR76" s="243"/>
      <c r="VXS76" s="243"/>
      <c r="VXT76" s="243"/>
      <c r="VXU76" s="243"/>
      <c r="VXV76" s="243"/>
      <c r="VXW76" s="243"/>
      <c r="VXX76" s="243"/>
      <c r="VXY76" s="243"/>
      <c r="VXZ76" s="243"/>
      <c r="VYA76" s="243"/>
      <c r="VYB76" s="243"/>
      <c r="VYC76" s="243"/>
      <c r="VYD76" s="243"/>
      <c r="VYE76" s="243"/>
      <c r="VYF76" s="243"/>
      <c r="VYG76" s="243"/>
      <c r="VYH76" s="243"/>
      <c r="VYI76" s="243"/>
      <c r="VYJ76" s="243"/>
      <c r="VYK76" s="243"/>
      <c r="VYL76" s="243"/>
      <c r="VYM76" s="243"/>
      <c r="VYN76" s="243"/>
      <c r="VYO76" s="243"/>
      <c r="VYP76" s="243"/>
      <c r="VYQ76" s="243"/>
      <c r="VYR76" s="243"/>
      <c r="VYS76" s="243"/>
      <c r="VYT76" s="243"/>
      <c r="VYU76" s="243"/>
      <c r="VYV76" s="243"/>
      <c r="VYW76" s="243"/>
      <c r="VYX76" s="243"/>
      <c r="VYY76" s="243"/>
      <c r="VYZ76" s="243"/>
      <c r="VZA76" s="243"/>
      <c r="VZB76" s="243"/>
      <c r="VZC76" s="243"/>
      <c r="VZD76" s="243"/>
      <c r="VZE76" s="243"/>
      <c r="VZF76" s="243"/>
      <c r="VZG76" s="243"/>
      <c r="VZH76" s="243"/>
      <c r="VZI76" s="243"/>
      <c r="VZJ76" s="243"/>
      <c r="VZK76" s="243"/>
      <c r="VZL76" s="243"/>
      <c r="VZM76" s="243"/>
      <c r="VZN76" s="243"/>
      <c r="VZO76" s="243"/>
      <c r="VZP76" s="243"/>
      <c r="VZQ76" s="243"/>
      <c r="VZR76" s="243"/>
      <c r="VZS76" s="243"/>
      <c r="VZT76" s="243"/>
      <c r="VZU76" s="243"/>
      <c r="VZV76" s="243"/>
      <c r="VZW76" s="243"/>
      <c r="VZX76" s="243"/>
      <c r="VZY76" s="243"/>
      <c r="VZZ76" s="243"/>
      <c r="WAA76" s="243"/>
      <c r="WAB76" s="243"/>
      <c r="WAC76" s="243"/>
      <c r="WAD76" s="243"/>
      <c r="WAE76" s="243"/>
      <c r="WAF76" s="243"/>
      <c r="WAG76" s="243"/>
      <c r="WAH76" s="243"/>
      <c r="WAI76" s="243"/>
      <c r="WAJ76" s="243"/>
      <c r="WAK76" s="243"/>
      <c r="WAL76" s="243"/>
      <c r="WAM76" s="243"/>
      <c r="WAN76" s="243"/>
      <c r="WAO76" s="243"/>
      <c r="WAP76" s="243"/>
      <c r="WAQ76" s="243"/>
      <c r="WAR76" s="243"/>
      <c r="WAS76" s="243"/>
      <c r="WAT76" s="243"/>
      <c r="WAU76" s="243"/>
      <c r="WAV76" s="243"/>
      <c r="WAW76" s="243"/>
      <c r="WAX76" s="243"/>
      <c r="WAY76" s="243"/>
      <c r="WAZ76" s="243"/>
      <c r="WBA76" s="243"/>
      <c r="WBB76" s="243"/>
      <c r="WBC76" s="243"/>
      <c r="WBD76" s="243"/>
      <c r="WBE76" s="243"/>
      <c r="WBF76" s="243"/>
      <c r="WBG76" s="243"/>
      <c r="WBH76" s="243"/>
      <c r="WBI76" s="243"/>
      <c r="WBJ76" s="243"/>
      <c r="WBK76" s="243"/>
      <c r="WBL76" s="243"/>
      <c r="WBM76" s="243"/>
      <c r="WBN76" s="243"/>
      <c r="WBO76" s="243"/>
      <c r="WBP76" s="243"/>
      <c r="WBQ76" s="243"/>
      <c r="WBR76" s="243"/>
      <c r="WBS76" s="243"/>
      <c r="WBT76" s="243"/>
      <c r="WBU76" s="243"/>
      <c r="WBV76" s="243"/>
      <c r="WBW76" s="243"/>
      <c r="WBX76" s="243"/>
      <c r="WBY76" s="243"/>
      <c r="WBZ76" s="243"/>
      <c r="WCA76" s="243"/>
      <c r="WCB76" s="243"/>
      <c r="WCC76" s="243"/>
      <c r="WCD76" s="243"/>
      <c r="WCE76" s="243"/>
      <c r="WCF76" s="243"/>
      <c r="WCG76" s="243"/>
      <c r="WCH76" s="243"/>
      <c r="WCI76" s="243"/>
      <c r="WCJ76" s="243"/>
      <c r="WCK76" s="243"/>
      <c r="WCL76" s="243"/>
      <c r="WCM76" s="243"/>
      <c r="WCN76" s="243"/>
      <c r="WCO76" s="243"/>
      <c r="WCP76" s="243"/>
      <c r="WCQ76" s="243"/>
      <c r="WCR76" s="243"/>
      <c r="WCS76" s="243"/>
      <c r="WCT76" s="243"/>
      <c r="WCU76" s="243"/>
      <c r="WCV76" s="243"/>
      <c r="WCW76" s="243"/>
      <c r="WCX76" s="243"/>
      <c r="WCY76" s="243"/>
      <c r="WCZ76" s="243"/>
      <c r="WDA76" s="243"/>
      <c r="WDB76" s="243"/>
      <c r="WDC76" s="243"/>
      <c r="WDD76" s="243"/>
      <c r="WDE76" s="243"/>
      <c r="WDF76" s="243"/>
      <c r="WDG76" s="243"/>
      <c r="WDH76" s="243"/>
      <c r="WDI76" s="243"/>
      <c r="WDJ76" s="243"/>
      <c r="WDK76" s="243"/>
      <c r="WDL76" s="243"/>
      <c r="WDM76" s="243"/>
      <c r="WDN76" s="243"/>
      <c r="WDO76" s="243"/>
      <c r="WDP76" s="243"/>
      <c r="WDQ76" s="243"/>
      <c r="WDR76" s="243"/>
      <c r="WDS76" s="243"/>
      <c r="WDT76" s="243"/>
      <c r="WDU76" s="243"/>
      <c r="WDV76" s="243"/>
      <c r="WDW76" s="243"/>
      <c r="WDX76" s="243"/>
      <c r="WDY76" s="243"/>
      <c r="WDZ76" s="243"/>
      <c r="WEA76" s="243"/>
      <c r="WEB76" s="243"/>
      <c r="WEC76" s="243"/>
      <c r="WED76" s="243"/>
      <c r="WEE76" s="243"/>
      <c r="WEF76" s="243"/>
      <c r="WEG76" s="243"/>
      <c r="WEH76" s="243"/>
      <c r="WEI76" s="243"/>
      <c r="WEJ76" s="243"/>
      <c r="WEK76" s="243"/>
      <c r="WEL76" s="243"/>
      <c r="WEM76" s="243"/>
      <c r="WEN76" s="243"/>
      <c r="WEO76" s="243"/>
      <c r="WEP76" s="243"/>
      <c r="WEQ76" s="243"/>
      <c r="WER76" s="243"/>
      <c r="WES76" s="243"/>
      <c r="WET76" s="243"/>
      <c r="WEU76" s="243"/>
      <c r="WEV76" s="243"/>
      <c r="WEW76" s="243"/>
      <c r="WEX76" s="243"/>
      <c r="WEY76" s="243"/>
      <c r="WEZ76" s="243"/>
      <c r="WFA76" s="243"/>
      <c r="WFB76" s="243"/>
      <c r="WFC76" s="243"/>
      <c r="WFD76" s="243"/>
      <c r="WFE76" s="243"/>
      <c r="WFF76" s="243"/>
      <c r="WFG76" s="243"/>
      <c r="WFH76" s="243"/>
      <c r="WFI76" s="243"/>
      <c r="WFJ76" s="243"/>
      <c r="WFK76" s="243"/>
      <c r="WFL76" s="243"/>
      <c r="WFM76" s="243"/>
      <c r="WFN76" s="243"/>
      <c r="WFO76" s="243"/>
      <c r="WFP76" s="243"/>
      <c r="WFQ76" s="243"/>
      <c r="WFR76" s="243"/>
      <c r="WFS76" s="243"/>
      <c r="WFT76" s="243"/>
      <c r="WFU76" s="243"/>
      <c r="WFV76" s="243"/>
      <c r="WFW76" s="243"/>
      <c r="WFX76" s="243"/>
      <c r="WFY76" s="243"/>
      <c r="WFZ76" s="243"/>
      <c r="WGA76" s="243"/>
      <c r="WGB76" s="243"/>
      <c r="WGC76" s="243"/>
      <c r="WGD76" s="243"/>
      <c r="WGE76" s="243"/>
      <c r="WGF76" s="243"/>
      <c r="WGG76" s="243"/>
      <c r="WGH76" s="243"/>
      <c r="WGI76" s="243"/>
      <c r="WGJ76" s="243"/>
      <c r="WGK76" s="243"/>
      <c r="WGL76" s="243"/>
      <c r="WGM76" s="243"/>
      <c r="WGN76" s="243"/>
      <c r="WGO76" s="243"/>
      <c r="WGP76" s="243"/>
      <c r="WGQ76" s="243"/>
      <c r="WGR76" s="243"/>
      <c r="WGS76" s="243"/>
      <c r="WGT76" s="243"/>
      <c r="WGU76" s="243"/>
      <c r="WGV76" s="243"/>
      <c r="WGW76" s="243"/>
      <c r="WGX76" s="243"/>
      <c r="WGY76" s="243"/>
      <c r="WGZ76" s="243"/>
      <c r="WHA76" s="243"/>
      <c r="WHB76" s="243"/>
      <c r="WHC76" s="243"/>
      <c r="WHD76" s="243"/>
      <c r="WHE76" s="243"/>
      <c r="WHF76" s="243"/>
      <c r="WHG76" s="243"/>
      <c r="WHH76" s="243"/>
      <c r="WHI76" s="243"/>
      <c r="WHJ76" s="243"/>
      <c r="WHK76" s="243"/>
      <c r="WHL76" s="243"/>
      <c r="WHM76" s="243"/>
      <c r="WHN76" s="243"/>
      <c r="WHO76" s="243"/>
      <c r="WHP76" s="243"/>
      <c r="WHQ76" s="243"/>
      <c r="WHR76" s="243"/>
      <c r="WHS76" s="243"/>
      <c r="WHT76" s="243"/>
      <c r="WHU76" s="243"/>
      <c r="WHV76" s="243"/>
      <c r="WHW76" s="243"/>
      <c r="WHX76" s="243"/>
      <c r="WHY76" s="243"/>
      <c r="WHZ76" s="243"/>
      <c r="WIA76" s="243"/>
      <c r="WIB76" s="243"/>
      <c r="WIC76" s="243"/>
      <c r="WID76" s="243"/>
      <c r="WIE76" s="243"/>
      <c r="WIF76" s="243"/>
      <c r="WIG76" s="243"/>
      <c r="WIH76" s="243"/>
      <c r="WII76" s="243"/>
      <c r="WIJ76" s="243"/>
      <c r="WIK76" s="243"/>
      <c r="WIL76" s="243"/>
      <c r="WIM76" s="243"/>
      <c r="WIN76" s="243"/>
      <c r="WIO76" s="243"/>
      <c r="WIP76" s="243"/>
      <c r="WIQ76" s="243"/>
      <c r="WIR76" s="243"/>
      <c r="WIS76" s="243"/>
      <c r="WIT76" s="243"/>
      <c r="WIU76" s="243"/>
      <c r="WIV76" s="243"/>
      <c r="WIW76" s="243"/>
      <c r="WIX76" s="243"/>
      <c r="WIY76" s="243"/>
      <c r="WIZ76" s="243"/>
      <c r="WJA76" s="243"/>
      <c r="WJB76" s="243"/>
      <c r="WJC76" s="243"/>
      <c r="WJD76" s="243"/>
      <c r="WJE76" s="243"/>
      <c r="WJF76" s="243"/>
      <c r="WJG76" s="243"/>
      <c r="WJH76" s="243"/>
      <c r="WJI76" s="243"/>
      <c r="WJJ76" s="243"/>
      <c r="WJK76" s="243"/>
      <c r="WJL76" s="243"/>
      <c r="WJM76" s="243"/>
      <c r="WJN76" s="243"/>
      <c r="WJO76" s="243"/>
      <c r="WJP76" s="243"/>
      <c r="WJQ76" s="243"/>
      <c r="WJR76" s="243"/>
      <c r="WJS76" s="243"/>
      <c r="WJT76" s="243"/>
      <c r="WJU76" s="243"/>
      <c r="WJV76" s="243"/>
      <c r="WJW76" s="243"/>
      <c r="WJX76" s="243"/>
      <c r="WJY76" s="243"/>
      <c r="WJZ76" s="243"/>
      <c r="WKA76" s="243"/>
      <c r="WKB76" s="243"/>
      <c r="WKC76" s="243"/>
      <c r="WKD76" s="243"/>
      <c r="WKE76" s="243"/>
      <c r="WKF76" s="243"/>
      <c r="WKG76" s="243"/>
      <c r="WKH76" s="243"/>
      <c r="WKI76" s="243"/>
      <c r="WKJ76" s="243"/>
      <c r="WKK76" s="243"/>
      <c r="WKL76" s="243"/>
      <c r="WKM76" s="243"/>
      <c r="WKN76" s="243"/>
      <c r="WKO76" s="243"/>
      <c r="WKP76" s="243"/>
      <c r="WKQ76" s="243"/>
      <c r="WKR76" s="243"/>
      <c r="WKS76" s="243"/>
      <c r="WKT76" s="243"/>
      <c r="WKU76" s="243"/>
      <c r="WKV76" s="243"/>
      <c r="WKW76" s="243"/>
      <c r="WKX76" s="243"/>
      <c r="WKY76" s="243"/>
      <c r="WKZ76" s="243"/>
      <c r="WLA76" s="243"/>
      <c r="WLB76" s="243"/>
      <c r="WLC76" s="243"/>
      <c r="WLD76" s="243"/>
      <c r="WLE76" s="243"/>
      <c r="WLF76" s="243"/>
      <c r="WLG76" s="243"/>
      <c r="WLH76" s="243"/>
      <c r="WLI76" s="243"/>
      <c r="WLJ76" s="243"/>
      <c r="WLK76" s="243"/>
      <c r="WLL76" s="243"/>
      <c r="WLM76" s="243"/>
      <c r="WLN76" s="243"/>
      <c r="WLO76" s="243"/>
      <c r="WLP76" s="243"/>
      <c r="WLQ76" s="243"/>
      <c r="WLR76" s="243"/>
      <c r="WLS76" s="243"/>
      <c r="WLT76" s="243"/>
      <c r="WLU76" s="243"/>
      <c r="WLV76" s="243"/>
      <c r="WLW76" s="243"/>
      <c r="WLX76" s="243"/>
      <c r="WLY76" s="243"/>
      <c r="WLZ76" s="243"/>
      <c r="WMA76" s="243"/>
      <c r="WMB76" s="243"/>
      <c r="WMC76" s="243"/>
      <c r="WMD76" s="243"/>
      <c r="WME76" s="243"/>
      <c r="WMF76" s="243"/>
      <c r="WMG76" s="243"/>
      <c r="WMH76" s="243"/>
      <c r="WMI76" s="243"/>
      <c r="WMJ76" s="243"/>
      <c r="WMK76" s="243"/>
      <c r="WML76" s="243"/>
      <c r="WMM76" s="243"/>
      <c r="WMN76" s="243"/>
      <c r="WMO76" s="243"/>
      <c r="WMP76" s="243"/>
      <c r="WMQ76" s="243"/>
      <c r="WMR76" s="243"/>
      <c r="WMS76" s="243"/>
      <c r="WMT76" s="243"/>
      <c r="WMU76" s="243"/>
      <c r="WMV76" s="243"/>
      <c r="WMW76" s="243"/>
      <c r="WMX76" s="243"/>
      <c r="WMY76" s="243"/>
      <c r="WMZ76" s="243"/>
      <c r="WNA76" s="243"/>
      <c r="WNB76" s="243"/>
      <c r="WNC76" s="243"/>
      <c r="WND76" s="243"/>
      <c r="WNE76" s="243"/>
      <c r="WNF76" s="243"/>
      <c r="WNG76" s="243"/>
      <c r="WNH76" s="243"/>
      <c r="WNI76" s="243"/>
      <c r="WNJ76" s="243"/>
      <c r="WNK76" s="243"/>
      <c r="WNL76" s="243"/>
      <c r="WNM76" s="243"/>
      <c r="WNN76" s="243"/>
      <c r="WNO76" s="243"/>
      <c r="WNP76" s="243"/>
      <c r="WNQ76" s="243"/>
      <c r="WNR76" s="243"/>
      <c r="WNS76" s="243"/>
      <c r="WNT76" s="243"/>
      <c r="WNU76" s="243"/>
      <c r="WNV76" s="243"/>
      <c r="WNW76" s="243"/>
      <c r="WNX76" s="243"/>
      <c r="WNY76" s="243"/>
      <c r="WNZ76" s="243"/>
      <c r="WOA76" s="243"/>
      <c r="WOB76" s="243"/>
      <c r="WOC76" s="243"/>
      <c r="WOD76" s="243"/>
      <c r="WOE76" s="243"/>
      <c r="WOF76" s="243"/>
      <c r="WOG76" s="243"/>
      <c r="WOH76" s="243"/>
      <c r="WOI76" s="243"/>
      <c r="WOJ76" s="243"/>
      <c r="WOK76" s="243"/>
      <c r="WOL76" s="243"/>
      <c r="WOM76" s="243"/>
      <c r="WON76" s="243"/>
      <c r="WOO76" s="243"/>
      <c r="WOP76" s="243"/>
      <c r="WOQ76" s="243"/>
      <c r="WOR76" s="243"/>
      <c r="WOS76" s="243"/>
      <c r="WOT76" s="243"/>
      <c r="WOU76" s="243"/>
      <c r="WOV76" s="243"/>
      <c r="WOW76" s="243"/>
      <c r="WOX76" s="243"/>
      <c r="WOY76" s="243"/>
      <c r="WOZ76" s="243"/>
      <c r="WPA76" s="243"/>
      <c r="WPB76" s="243"/>
      <c r="WPC76" s="243"/>
      <c r="WPD76" s="243"/>
      <c r="WPE76" s="243"/>
      <c r="WPF76" s="243"/>
      <c r="WPG76" s="243"/>
      <c r="WPH76" s="243"/>
      <c r="WPI76" s="243"/>
      <c r="WPJ76" s="243"/>
      <c r="WPK76" s="243"/>
      <c r="WPL76" s="243"/>
      <c r="WPM76" s="243"/>
      <c r="WPN76" s="243"/>
      <c r="WPO76" s="243"/>
      <c r="WPP76" s="243"/>
      <c r="WPQ76" s="243"/>
      <c r="WPR76" s="243"/>
      <c r="WPS76" s="243"/>
      <c r="WPT76" s="243"/>
      <c r="WPU76" s="243"/>
      <c r="WPV76" s="243"/>
      <c r="WPW76" s="243"/>
      <c r="WPX76" s="243"/>
      <c r="WPY76" s="243"/>
      <c r="WPZ76" s="243"/>
      <c r="WQA76" s="243"/>
      <c r="WQB76" s="243"/>
      <c r="WQC76" s="243"/>
      <c r="WQD76" s="243"/>
      <c r="WQE76" s="243"/>
      <c r="WQF76" s="243"/>
      <c r="WQG76" s="243"/>
      <c r="WQH76" s="243"/>
      <c r="WQI76" s="243"/>
      <c r="WQJ76" s="243"/>
      <c r="WQK76" s="243"/>
      <c r="WQL76" s="243"/>
      <c r="WQM76" s="243"/>
      <c r="WQN76" s="243"/>
      <c r="WQO76" s="243"/>
      <c r="WQP76" s="243"/>
      <c r="WQQ76" s="243"/>
      <c r="WQR76" s="243"/>
      <c r="WQS76" s="243"/>
      <c r="WQT76" s="243"/>
      <c r="WQU76" s="243"/>
      <c r="WQV76" s="243"/>
      <c r="WQW76" s="243"/>
      <c r="WQX76" s="243"/>
      <c r="WQY76" s="243"/>
      <c r="WQZ76" s="243"/>
      <c r="WRA76" s="243"/>
      <c r="WRB76" s="243"/>
      <c r="WRC76" s="243"/>
      <c r="WRD76" s="243"/>
      <c r="WRE76" s="243"/>
      <c r="WRF76" s="243"/>
      <c r="WRG76" s="243"/>
      <c r="WRH76" s="243"/>
      <c r="WRI76" s="243"/>
      <c r="WRJ76" s="243"/>
      <c r="WRK76" s="243"/>
      <c r="WRL76" s="243"/>
      <c r="WRM76" s="243"/>
      <c r="WRN76" s="243"/>
      <c r="WRO76" s="243"/>
      <c r="WRP76" s="243"/>
      <c r="WRQ76" s="243"/>
      <c r="WRR76" s="243"/>
      <c r="WRS76" s="243"/>
      <c r="WRT76" s="243"/>
      <c r="WRU76" s="243"/>
      <c r="WRV76" s="243"/>
      <c r="WRW76" s="243"/>
      <c r="WRX76" s="243"/>
      <c r="WRY76" s="243"/>
      <c r="WRZ76" s="243"/>
      <c r="WSA76" s="243"/>
      <c r="WSB76" s="243"/>
      <c r="WSC76" s="243"/>
      <c r="WSD76" s="243"/>
      <c r="WSE76" s="243"/>
      <c r="WSF76" s="243"/>
      <c r="WSG76" s="243"/>
      <c r="WSH76" s="243"/>
      <c r="WSI76" s="243"/>
      <c r="WSJ76" s="243"/>
      <c r="WSK76" s="243"/>
      <c r="WSL76" s="243"/>
      <c r="WSM76" s="243"/>
      <c r="WSN76" s="243"/>
      <c r="WSO76" s="243"/>
      <c r="WSP76" s="243"/>
      <c r="WSQ76" s="243"/>
      <c r="WSR76" s="243"/>
      <c r="WSS76" s="243"/>
      <c r="WST76" s="243"/>
      <c r="WSU76" s="243"/>
      <c r="WSV76" s="243"/>
      <c r="WSW76" s="243"/>
      <c r="WSX76" s="243"/>
      <c r="WSY76" s="243"/>
      <c r="WSZ76" s="243"/>
      <c r="WTA76" s="243"/>
      <c r="WTB76" s="243"/>
      <c r="WTC76" s="243"/>
      <c r="WTD76" s="243"/>
      <c r="WTE76" s="243"/>
      <c r="WTF76" s="243"/>
      <c r="WTG76" s="243"/>
      <c r="WTH76" s="243"/>
      <c r="WTI76" s="243"/>
      <c r="WTJ76" s="243"/>
      <c r="WTK76" s="243"/>
      <c r="WTL76" s="243"/>
      <c r="WTM76" s="243"/>
      <c r="WTN76" s="243"/>
      <c r="WTO76" s="243"/>
      <c r="WTP76" s="243"/>
      <c r="WTQ76" s="243"/>
      <c r="WTR76" s="243"/>
      <c r="WTS76" s="243"/>
      <c r="WTT76" s="243"/>
      <c r="WTU76" s="243"/>
      <c r="WTV76" s="243"/>
      <c r="WTW76" s="243"/>
      <c r="WTX76" s="243"/>
      <c r="WTY76" s="243"/>
      <c r="WTZ76" s="243"/>
      <c r="WUA76" s="243"/>
      <c r="WUB76" s="243"/>
      <c r="WUC76" s="243"/>
      <c r="WUD76" s="243"/>
      <c r="WUE76" s="243"/>
      <c r="WUF76" s="243"/>
      <c r="WUG76" s="243"/>
      <c r="WUH76" s="243"/>
      <c r="WUI76" s="243"/>
      <c r="WUJ76" s="243"/>
      <c r="WUK76" s="243"/>
      <c r="WUL76" s="243"/>
      <c r="WUM76" s="243"/>
      <c r="WUN76" s="243"/>
      <c r="WUO76" s="243"/>
      <c r="WUP76" s="243"/>
      <c r="WUQ76" s="243"/>
      <c r="WUR76" s="243"/>
      <c r="WUS76" s="243"/>
      <c r="WUT76" s="243"/>
      <c r="WUU76" s="243"/>
      <c r="WUV76" s="243"/>
      <c r="WUW76" s="243"/>
      <c r="WUX76" s="243"/>
      <c r="WUY76" s="243"/>
      <c r="WUZ76" s="243"/>
      <c r="WVA76" s="243"/>
      <c r="WVB76" s="243"/>
      <c r="WVC76" s="243"/>
      <c r="WVD76" s="243"/>
      <c r="WVE76" s="243"/>
      <c r="WVF76" s="243"/>
      <c r="WVG76" s="243"/>
      <c r="WVH76" s="243"/>
      <c r="WVI76" s="243"/>
      <c r="WVJ76" s="243"/>
      <c r="WVK76" s="243"/>
      <c r="WVL76" s="243"/>
      <c r="WVM76" s="243"/>
      <c r="WVN76" s="243"/>
      <c r="WVO76" s="243"/>
      <c r="WVP76" s="243"/>
      <c r="WVQ76" s="243"/>
      <c r="WVR76" s="243"/>
      <c r="WVS76" s="243"/>
      <c r="WVT76" s="243"/>
      <c r="WVU76" s="243"/>
      <c r="WVV76" s="243"/>
      <c r="WVW76" s="243"/>
      <c r="WVX76" s="243"/>
      <c r="WVY76" s="243"/>
      <c r="WVZ76" s="243"/>
      <c r="WWA76" s="243"/>
      <c r="WWB76" s="243"/>
      <c r="WWC76" s="243"/>
      <c r="WWD76" s="243"/>
      <c r="WWE76" s="243"/>
      <c r="WWF76" s="243"/>
      <c r="WWG76" s="243"/>
      <c r="WWH76" s="243"/>
      <c r="WWI76" s="243"/>
      <c r="WWJ76" s="243"/>
      <c r="WWK76" s="243"/>
      <c r="WWL76" s="243"/>
      <c r="WWM76" s="243"/>
      <c r="WWN76" s="243"/>
      <c r="WWO76" s="243"/>
      <c r="WWP76" s="243"/>
      <c r="WWQ76" s="243"/>
      <c r="WWR76" s="243"/>
      <c r="WWS76" s="243"/>
      <c r="WWT76" s="243"/>
      <c r="WWU76" s="243"/>
      <c r="WWV76" s="243"/>
      <c r="WWW76" s="243"/>
      <c r="WWX76" s="243"/>
      <c r="WWY76" s="243"/>
      <c r="WWZ76" s="243"/>
      <c r="WXA76" s="243"/>
      <c r="WXB76" s="243"/>
      <c r="WXC76" s="243"/>
      <c r="WXD76" s="243"/>
      <c r="WXE76" s="243"/>
      <c r="WXF76" s="243"/>
      <c r="WXG76" s="243"/>
      <c r="WXH76" s="243"/>
      <c r="WXI76" s="243"/>
      <c r="WXJ76" s="243"/>
      <c r="WXK76" s="243"/>
      <c r="WXL76" s="243"/>
      <c r="WXM76" s="243"/>
      <c r="WXN76" s="243"/>
      <c r="WXO76" s="243"/>
      <c r="WXP76" s="243"/>
      <c r="WXQ76" s="243"/>
      <c r="WXR76" s="243"/>
      <c r="WXS76" s="243"/>
      <c r="WXT76" s="243"/>
      <c r="WXU76" s="243"/>
      <c r="WXV76" s="243"/>
      <c r="WXW76" s="243"/>
      <c r="WXX76" s="243"/>
      <c r="WXY76" s="243"/>
      <c r="WXZ76" s="243"/>
      <c r="WYA76" s="243"/>
      <c r="WYB76" s="243"/>
      <c r="WYC76" s="243"/>
      <c r="WYD76" s="243"/>
      <c r="WYE76" s="243"/>
      <c r="WYF76" s="243"/>
      <c r="WYG76" s="243"/>
      <c r="WYH76" s="243"/>
      <c r="WYI76" s="243"/>
      <c r="WYJ76" s="243"/>
      <c r="WYK76" s="243"/>
      <c r="WYL76" s="243"/>
      <c r="WYM76" s="243"/>
      <c r="WYN76" s="243"/>
      <c r="WYO76" s="243"/>
      <c r="WYP76" s="243"/>
      <c r="WYQ76" s="243"/>
      <c r="WYR76" s="243"/>
      <c r="WYS76" s="243"/>
      <c r="WYT76" s="243"/>
      <c r="WYU76" s="243"/>
      <c r="WYV76" s="243"/>
      <c r="WYW76" s="243"/>
      <c r="WYX76" s="243"/>
      <c r="WYY76" s="243"/>
      <c r="WYZ76" s="243"/>
      <c r="WZA76" s="243"/>
      <c r="WZB76" s="243"/>
      <c r="WZC76" s="243"/>
      <c r="WZD76" s="243"/>
      <c r="WZE76" s="243"/>
      <c r="WZF76" s="243"/>
      <c r="WZG76" s="243"/>
      <c r="WZH76" s="243"/>
      <c r="WZI76" s="243"/>
      <c r="WZJ76" s="243"/>
      <c r="WZK76" s="243"/>
      <c r="WZL76" s="243"/>
      <c r="WZM76" s="243"/>
      <c r="WZN76" s="243"/>
      <c r="WZO76" s="243"/>
      <c r="WZP76" s="243"/>
      <c r="WZQ76" s="243"/>
      <c r="WZR76" s="243"/>
      <c r="WZS76" s="243"/>
      <c r="WZT76" s="243"/>
      <c r="WZU76" s="243"/>
      <c r="WZV76" s="243"/>
      <c r="WZW76" s="243"/>
      <c r="WZX76" s="243"/>
      <c r="WZY76" s="243"/>
      <c r="WZZ76" s="243"/>
      <c r="XAA76" s="243"/>
      <c r="XAB76" s="243"/>
      <c r="XAC76" s="243"/>
      <c r="XAD76" s="243"/>
      <c r="XAE76" s="243"/>
      <c r="XAF76" s="243"/>
      <c r="XAG76" s="243"/>
      <c r="XAH76" s="243"/>
      <c r="XAI76" s="243"/>
      <c r="XAJ76" s="243"/>
      <c r="XAK76" s="243"/>
      <c r="XAL76" s="243"/>
      <c r="XAM76" s="243"/>
      <c r="XAN76" s="243"/>
      <c r="XAO76" s="243"/>
      <c r="XAP76" s="243"/>
      <c r="XAQ76" s="243"/>
      <c r="XAR76" s="243"/>
      <c r="XAS76" s="243"/>
      <c r="XAT76" s="243"/>
      <c r="XAU76" s="243"/>
      <c r="XAV76" s="243"/>
      <c r="XAW76" s="243"/>
      <c r="XAX76" s="243"/>
      <c r="XAY76" s="243"/>
      <c r="XAZ76" s="243"/>
      <c r="XBA76" s="243"/>
      <c r="XBB76" s="243"/>
      <c r="XBC76" s="243"/>
      <c r="XBD76" s="243"/>
      <c r="XBE76" s="243"/>
      <c r="XBF76" s="243"/>
      <c r="XBG76" s="243"/>
      <c r="XBH76" s="243"/>
      <c r="XBI76" s="243"/>
      <c r="XBJ76" s="243"/>
      <c r="XBK76" s="243"/>
      <c r="XBL76" s="243"/>
      <c r="XBM76" s="243"/>
      <c r="XBN76" s="243"/>
      <c r="XBO76" s="243"/>
      <c r="XBP76" s="243"/>
      <c r="XBQ76" s="243"/>
      <c r="XBR76" s="243"/>
      <c r="XBS76" s="243"/>
      <c r="XBT76" s="243"/>
      <c r="XBU76" s="243"/>
      <c r="XBV76" s="243"/>
      <c r="XBW76" s="243"/>
      <c r="XBX76" s="243"/>
      <c r="XBY76" s="243"/>
      <c r="XBZ76" s="243"/>
      <c r="XCA76" s="243"/>
      <c r="XCB76" s="243"/>
      <c r="XCC76" s="243"/>
      <c r="XCD76" s="243"/>
      <c r="XCE76" s="243"/>
      <c r="XCF76" s="243"/>
      <c r="XCG76" s="243"/>
      <c r="XCH76" s="243"/>
      <c r="XCI76" s="243"/>
      <c r="XCJ76" s="243"/>
      <c r="XCK76" s="243"/>
      <c r="XCL76" s="243"/>
      <c r="XCM76" s="243"/>
      <c r="XCN76" s="243"/>
      <c r="XCO76" s="243"/>
      <c r="XCP76" s="243"/>
      <c r="XCQ76" s="243"/>
      <c r="XCR76" s="243"/>
      <c r="XCS76" s="243"/>
      <c r="XCT76" s="243"/>
      <c r="XCU76" s="243"/>
      <c r="XCV76" s="243"/>
      <c r="XCW76" s="243"/>
      <c r="XCX76" s="243"/>
      <c r="XCY76" s="243"/>
      <c r="XCZ76" s="243"/>
      <c r="XDA76" s="243"/>
      <c r="XDB76" s="243"/>
      <c r="XDC76" s="243"/>
      <c r="XDD76" s="243"/>
      <c r="XDE76" s="243"/>
      <c r="XDF76" s="243"/>
      <c r="XDG76" s="243"/>
      <c r="XDH76" s="243"/>
      <c r="XDI76" s="243"/>
      <c r="XDJ76" s="243"/>
      <c r="XDK76" s="243"/>
      <c r="XDL76" s="243"/>
      <c r="XDM76" s="243"/>
      <c r="XDN76" s="243"/>
      <c r="XDO76" s="243"/>
      <c r="XDP76" s="243"/>
      <c r="XDQ76" s="243"/>
      <c r="XDR76" s="243"/>
      <c r="XDS76" s="243"/>
      <c r="XDT76" s="243"/>
      <c r="XDU76" s="243"/>
      <c r="XDV76" s="243"/>
      <c r="XDW76" s="243"/>
      <c r="XDX76" s="243"/>
      <c r="XDY76" s="243"/>
      <c r="XDZ76" s="243"/>
      <c r="XEA76" s="243"/>
      <c r="XEB76" s="243"/>
      <c r="XEC76" s="243"/>
      <c r="XED76" s="243"/>
      <c r="XEE76" s="243"/>
      <c r="XEF76" s="243"/>
      <c r="XEG76" s="243"/>
    </row>
    <row r="77" spans="1:16361" s="6" customFormat="1" x14ac:dyDescent="0.2">
      <c r="A77" s="265">
        <v>48</v>
      </c>
      <c r="B77" s="266" t="s">
        <v>117</v>
      </c>
      <c r="C77" s="267" t="str">
        <f>IF($N$68="n",CONCATENATE("Sieger ",$B$68),$K$68)</f>
        <v>Sieger A4</v>
      </c>
      <c r="D77" s="268"/>
      <c r="E77" s="268"/>
      <c r="F77" s="269" t="str">
        <f>IF($N$66="n",CONCATENATE("Sieger ",$B$66),$K$66)</f>
        <v>Sieger A2</v>
      </c>
      <c r="G77" s="270" t="s">
        <v>77</v>
      </c>
      <c r="H77" s="271">
        <v>45479</v>
      </c>
      <c r="I77" s="272">
        <v>0.75</v>
      </c>
      <c r="J77" s="273">
        <f t="shared" si="1"/>
        <v>7</v>
      </c>
      <c r="K77" s="274" t="str">
        <f t="shared" si="2"/>
        <v>NEIN</v>
      </c>
      <c r="L77" s="275" t="str">
        <f t="shared" si="67"/>
        <v>NEIN</v>
      </c>
      <c r="M77" s="276" t="str">
        <f t="shared" si="68"/>
        <v>NEIN</v>
      </c>
      <c r="N77" s="277" t="str">
        <f t="shared" si="66"/>
        <v>n</v>
      </c>
      <c r="O77" s="40"/>
      <c r="P77" s="40"/>
      <c r="Q77" s="33">
        <f>IF($N70="n",0,COUNTIF([1]MASTER!$C$75:$F$78,C77)*(T77))</f>
        <v>0</v>
      </c>
      <c r="R77" s="33">
        <f>IF($N72="n",0,COUNTIF([1]MASTER!$C$75:$F$78,F77)*(V77))</f>
        <v>0</v>
      </c>
      <c r="S77" s="33"/>
      <c r="T77" s="33">
        <v>8</v>
      </c>
      <c r="U77" s="34"/>
      <c r="V77" s="33">
        <v>8</v>
      </c>
      <c r="W77" s="9"/>
      <c r="X77" s="9"/>
      <c r="Y77" s="9"/>
      <c r="AA77" s="465"/>
      <c r="AB77" s="465"/>
      <c r="AC77" s="465"/>
      <c r="AD77" s="465"/>
      <c r="AE77" s="465"/>
      <c r="AF77" s="465"/>
      <c r="AG77" s="465"/>
      <c r="AH77" s="465"/>
      <c r="AI77" s="465"/>
      <c r="AJ77" s="465"/>
      <c r="AK77" s="465"/>
      <c r="AL77" s="465"/>
      <c r="AM77" s="465"/>
      <c r="AO77" s="465"/>
      <c r="AP77" s="465"/>
      <c r="AQ77" s="465"/>
      <c r="AR77" s="465"/>
      <c r="AS77" s="465"/>
      <c r="AT77" s="465"/>
      <c r="AU77" s="465"/>
      <c r="AW77" s="465"/>
      <c r="AX77" s="466"/>
      <c r="AY77" s="465"/>
      <c r="AZ77" s="465"/>
      <c r="BA77" s="465"/>
      <c r="BB77" s="465"/>
      <c r="BH77" s="465"/>
      <c r="BJ77" s="465"/>
      <c r="BK77" s="465"/>
      <c r="BL77" s="465"/>
      <c r="BP77" s="3"/>
      <c r="BQ77" s="3"/>
      <c r="BR77" s="3"/>
      <c r="BS77" s="3"/>
      <c r="BT77" s="3"/>
      <c r="BU77" s="3"/>
      <c r="BV77" s="3"/>
      <c r="BW77" s="3"/>
    </row>
    <row r="78" spans="1:16361" s="6" customFormat="1" ht="13.5" thickBot="1" x14ac:dyDescent="0.25">
      <c r="A78" s="60">
        <v>47</v>
      </c>
      <c r="B78" s="246" t="s">
        <v>118</v>
      </c>
      <c r="C78" s="278" t="str">
        <f>IF($N$72="n",CONCATENATE("Sieger ",$B$72),$K$72)</f>
        <v>Sieger A7</v>
      </c>
      <c r="D78" s="63"/>
      <c r="E78" s="63"/>
      <c r="F78" s="279" t="str">
        <f>IF($N$73="n",CONCATENATE("Sieger ",$B$73),$K$73)</f>
        <v>Sieger A8</v>
      </c>
      <c r="G78" s="249" t="s">
        <v>69</v>
      </c>
      <c r="H78" s="66">
        <v>45479</v>
      </c>
      <c r="I78" s="67">
        <v>0.875</v>
      </c>
      <c r="J78" s="68">
        <f t="shared" si="1"/>
        <v>7</v>
      </c>
      <c r="K78" s="69" t="str">
        <f t="shared" si="2"/>
        <v>NEIN</v>
      </c>
      <c r="L78" s="70" t="str">
        <f t="shared" si="67"/>
        <v>NEIN</v>
      </c>
      <c r="M78" s="71" t="str">
        <f t="shared" si="68"/>
        <v>NEIN</v>
      </c>
      <c r="N78" s="72" t="str">
        <f t="shared" si="66"/>
        <v>n</v>
      </c>
      <c r="O78" s="40"/>
      <c r="P78" s="40"/>
      <c r="Q78" s="33">
        <f>IF($N69="n",0,COUNTIF([1]MASTER!$C$75:$F$78,C78)*(T78))</f>
        <v>0</v>
      </c>
      <c r="R78" s="33">
        <f>IF($N73="n",0,COUNTIF([1]MASTER!$C$75:$F$78,F78)*(V78))</f>
        <v>0</v>
      </c>
      <c r="S78" s="33"/>
      <c r="T78" s="33">
        <v>8</v>
      </c>
      <c r="U78" s="34"/>
      <c r="V78" s="33">
        <v>8</v>
      </c>
      <c r="W78" s="9"/>
      <c r="X78" s="9"/>
      <c r="Y78" s="9"/>
      <c r="AA78" s="465"/>
      <c r="AB78" s="465"/>
      <c r="AC78" s="465"/>
      <c r="AD78" s="465"/>
      <c r="AE78" s="465"/>
      <c r="AF78" s="465"/>
      <c r="AG78" s="465"/>
      <c r="AH78" s="465"/>
      <c r="AI78" s="465"/>
      <c r="AJ78" s="465"/>
      <c r="AK78" s="465"/>
      <c r="AL78" s="465"/>
      <c r="AM78" s="465"/>
      <c r="AO78" s="465"/>
      <c r="AP78" s="465"/>
      <c r="AQ78" s="465"/>
      <c r="AR78" s="465"/>
      <c r="AS78" s="465"/>
      <c r="AT78" s="465"/>
      <c r="AU78" s="465"/>
      <c r="AW78" s="465"/>
      <c r="AX78" s="466"/>
      <c r="AY78" s="465"/>
      <c r="AZ78" s="465"/>
      <c r="BA78" s="465"/>
      <c r="BB78" s="465"/>
      <c r="BH78" s="465"/>
      <c r="BJ78" s="465"/>
      <c r="BK78" s="465"/>
      <c r="BL78" s="465"/>
      <c r="BP78" s="3"/>
      <c r="BQ78" s="3"/>
      <c r="BR78" s="3"/>
      <c r="BS78" s="3"/>
      <c r="BT78" s="3"/>
      <c r="BU78" s="3"/>
      <c r="BV78" s="3"/>
      <c r="BW78" s="3"/>
    </row>
    <row r="79" spans="1:16361" s="243" customFormat="1" ht="13.5" thickBot="1" x14ac:dyDescent="0.25">
      <c r="A79" s="203"/>
      <c r="B79" s="204"/>
      <c r="C79" s="205"/>
      <c r="D79" s="208"/>
      <c r="E79" s="208"/>
      <c r="F79" s="206"/>
      <c r="G79" s="40"/>
      <c r="H79" s="41"/>
      <c r="I79" s="42"/>
      <c r="J79" s="207"/>
      <c r="K79" s="45"/>
      <c r="L79" s="23"/>
      <c r="M79" s="45"/>
      <c r="N79" s="32"/>
      <c r="O79" s="40"/>
      <c r="P79" s="40"/>
      <c r="Q79" s="33"/>
      <c r="R79" s="33"/>
      <c r="S79" s="33"/>
      <c r="T79" s="33"/>
      <c r="U79" s="34"/>
      <c r="V79" s="34"/>
      <c r="W79" s="34"/>
      <c r="X79" s="34"/>
      <c r="Y79" s="34"/>
      <c r="AA79" s="242"/>
      <c r="AB79" s="242"/>
      <c r="AC79" s="242"/>
      <c r="AD79" s="242"/>
      <c r="AE79" s="242"/>
      <c r="AF79" s="242"/>
      <c r="AG79" s="242"/>
      <c r="AH79" s="242"/>
      <c r="AI79" s="242"/>
      <c r="AJ79" s="242"/>
      <c r="AK79" s="242"/>
      <c r="AL79" s="242"/>
      <c r="AM79" s="242"/>
      <c r="AO79" s="242"/>
      <c r="AP79" s="242"/>
      <c r="AQ79" s="242"/>
      <c r="AR79" s="242"/>
      <c r="AS79" s="242"/>
      <c r="AT79" s="242"/>
      <c r="AU79" s="242"/>
      <c r="AW79" s="242"/>
      <c r="AX79" s="244"/>
      <c r="AY79" s="242"/>
      <c r="AZ79" s="242"/>
      <c r="BA79" s="242"/>
      <c r="BB79" s="242"/>
      <c r="BH79" s="242"/>
      <c r="BJ79" s="242"/>
      <c r="BK79" s="242"/>
      <c r="BL79" s="242"/>
    </row>
    <row r="80" spans="1:16361" s="6" customFormat="1" x14ac:dyDescent="0.2">
      <c r="A80" s="280">
        <v>49</v>
      </c>
      <c r="B80" s="281" t="s">
        <v>119</v>
      </c>
      <c r="C80" s="282" t="str">
        <f>IF($N$75="n",CONCATENATE("Sieger ",$B$75),$K$75)</f>
        <v>Sieger V1</v>
      </c>
      <c r="D80" s="283"/>
      <c r="E80" s="283"/>
      <c r="F80" s="284" t="str">
        <f>IF($N$76="n",CONCATENATE("Sieger ",$B$76),$K$76)</f>
        <v>Sieger V2</v>
      </c>
      <c r="G80" s="285" t="s">
        <v>54</v>
      </c>
      <c r="H80" s="286">
        <v>45482</v>
      </c>
      <c r="I80" s="287">
        <v>0.875</v>
      </c>
      <c r="J80" s="288">
        <f t="shared" si="1"/>
        <v>3</v>
      </c>
      <c r="K80" s="289" t="str">
        <f t="shared" si="2"/>
        <v>NEIN</v>
      </c>
      <c r="L80" s="290" t="str">
        <f t="shared" ref="L80:L81" si="69">IF(N80="n","NEIN",D80-E80)</f>
        <v>NEIN</v>
      </c>
      <c r="M80" s="291" t="str">
        <f t="shared" ref="M80:M81" si="70">IF(N80="n","NEIN",TEXT(D80,"TT")&amp;TEXT(E80,"TT"))</f>
        <v>NEIN</v>
      </c>
      <c r="N80" s="292" t="str">
        <f t="shared" si="66"/>
        <v>n</v>
      </c>
      <c r="O80" s="40"/>
      <c r="P80" s="40"/>
      <c r="Q80" s="33">
        <f>IF($N75="n",0,COUNTIF([1]MASTER!$C$80:$F$81,C80)*(T80))</f>
        <v>0</v>
      </c>
      <c r="R80" s="33">
        <f>IF($N76="n",0,COUNTIF([1]MASTER!$C$80:$F$81,F80)*(V80))</f>
        <v>0</v>
      </c>
      <c r="S80" s="33"/>
      <c r="T80" s="33">
        <v>10</v>
      </c>
      <c r="U80" s="34"/>
      <c r="V80" s="33">
        <v>10</v>
      </c>
      <c r="W80" s="9"/>
      <c r="X80" s="9"/>
      <c r="Y80" s="9"/>
      <c r="AA80" s="242"/>
      <c r="AB80" s="242"/>
      <c r="AC80" s="242"/>
      <c r="AD80" s="242"/>
      <c r="AE80" s="242"/>
      <c r="AF80" s="242"/>
      <c r="AG80" s="242"/>
      <c r="AH80" s="242"/>
      <c r="AI80" s="242"/>
      <c r="AJ80" s="242"/>
      <c r="AK80" s="242"/>
      <c r="AL80" s="242"/>
      <c r="AM80" s="242"/>
      <c r="AN80" s="243"/>
      <c r="AO80" s="242"/>
      <c r="AP80" s="242"/>
      <c r="AQ80" s="242"/>
      <c r="AR80" s="242"/>
      <c r="AS80" s="242"/>
      <c r="AT80" s="242"/>
      <c r="AU80" s="242"/>
      <c r="AV80" s="243"/>
      <c r="AW80" s="242"/>
      <c r="AX80" s="244"/>
      <c r="AY80" s="242"/>
      <c r="AZ80" s="242"/>
      <c r="BA80" s="242"/>
      <c r="BB80" s="242"/>
      <c r="BC80" s="243"/>
      <c r="BD80" s="243"/>
      <c r="BE80" s="243"/>
      <c r="BF80" s="243"/>
      <c r="BG80" s="243"/>
      <c r="BH80" s="242"/>
      <c r="BI80" s="243"/>
      <c r="BJ80" s="242"/>
      <c r="BK80" s="242"/>
      <c r="BL80" s="242"/>
      <c r="BM80" s="243"/>
      <c r="BN80" s="243"/>
      <c r="BO80" s="243"/>
      <c r="BP80" s="243"/>
      <c r="BQ80" s="243"/>
      <c r="BR80" s="243"/>
      <c r="BS80" s="243"/>
      <c r="BT80" s="243"/>
      <c r="BU80" s="243"/>
      <c r="BV80" s="243"/>
      <c r="BW80" s="243"/>
      <c r="BX80" s="243"/>
      <c r="BY80" s="243"/>
      <c r="BZ80" s="243"/>
      <c r="CA80" s="243"/>
      <c r="CB80" s="243"/>
      <c r="CC80" s="243"/>
      <c r="CD80" s="243"/>
      <c r="CE80" s="243"/>
      <c r="CF80" s="243"/>
      <c r="CG80" s="243"/>
      <c r="CH80" s="243"/>
      <c r="CI80" s="243"/>
      <c r="CJ80" s="243"/>
      <c r="CK80" s="243"/>
      <c r="CL80" s="243"/>
      <c r="CM80" s="243"/>
      <c r="CN80" s="243"/>
      <c r="CO80" s="243"/>
      <c r="CP80" s="243"/>
      <c r="CQ80" s="243"/>
      <c r="CR80" s="243"/>
      <c r="CS80" s="243"/>
      <c r="CT80" s="243"/>
      <c r="CU80" s="243"/>
      <c r="CV80" s="243"/>
      <c r="CW80" s="243"/>
      <c r="CX80" s="243"/>
      <c r="CY80" s="243"/>
      <c r="CZ80" s="243"/>
      <c r="DA80" s="243"/>
      <c r="DB80" s="243"/>
      <c r="DC80" s="243"/>
      <c r="DD80" s="243"/>
      <c r="DE80" s="243"/>
      <c r="DF80" s="243"/>
      <c r="DG80" s="243"/>
      <c r="DH80" s="243"/>
      <c r="DI80" s="243"/>
      <c r="DJ80" s="243"/>
      <c r="DK80" s="243"/>
      <c r="DL80" s="243"/>
      <c r="DM80" s="243"/>
      <c r="DN80" s="243"/>
      <c r="DO80" s="243"/>
      <c r="DP80" s="243"/>
      <c r="DQ80" s="243"/>
      <c r="DR80" s="243"/>
      <c r="DS80" s="243"/>
      <c r="DT80" s="243"/>
      <c r="DU80" s="243"/>
      <c r="DV80" s="243"/>
      <c r="DW80" s="243"/>
      <c r="DX80" s="243"/>
      <c r="DY80" s="243"/>
      <c r="DZ80" s="243"/>
      <c r="EA80" s="243"/>
      <c r="EB80" s="243"/>
      <c r="EC80" s="243"/>
      <c r="ED80" s="243"/>
      <c r="EE80" s="243"/>
      <c r="EF80" s="243"/>
      <c r="EG80" s="243"/>
      <c r="EH80" s="243"/>
      <c r="EI80" s="243"/>
      <c r="EJ80" s="243"/>
      <c r="EK80" s="243"/>
      <c r="EL80" s="243"/>
      <c r="EM80" s="243"/>
      <c r="EN80" s="243"/>
      <c r="EO80" s="243"/>
      <c r="EP80" s="243"/>
      <c r="EQ80" s="243"/>
      <c r="ER80" s="243"/>
      <c r="ES80" s="243"/>
      <c r="ET80" s="243"/>
      <c r="EU80" s="243"/>
      <c r="EV80" s="243"/>
      <c r="EW80" s="243"/>
      <c r="EX80" s="243"/>
      <c r="EY80" s="243"/>
      <c r="EZ80" s="243"/>
      <c r="FA80" s="243"/>
      <c r="FB80" s="243"/>
      <c r="FC80" s="243"/>
      <c r="FD80" s="243"/>
      <c r="FE80" s="243"/>
      <c r="FF80" s="243"/>
      <c r="FG80" s="243"/>
      <c r="FH80" s="243"/>
      <c r="FI80" s="243"/>
      <c r="FJ80" s="243"/>
      <c r="FK80" s="243"/>
      <c r="FL80" s="243"/>
      <c r="FM80" s="243"/>
      <c r="FN80" s="243"/>
      <c r="FO80" s="243"/>
      <c r="FP80" s="243"/>
      <c r="FQ80" s="243"/>
      <c r="FR80" s="243"/>
      <c r="FS80" s="243"/>
      <c r="FT80" s="243"/>
      <c r="FU80" s="243"/>
      <c r="FV80" s="243"/>
      <c r="FW80" s="243"/>
      <c r="FX80" s="243"/>
      <c r="FY80" s="243"/>
      <c r="FZ80" s="243"/>
      <c r="GA80" s="243"/>
      <c r="GB80" s="243"/>
      <c r="GC80" s="243"/>
      <c r="GD80" s="243"/>
      <c r="GE80" s="243"/>
      <c r="GF80" s="243"/>
      <c r="GG80" s="243"/>
      <c r="GH80" s="243"/>
      <c r="GI80" s="243"/>
      <c r="GJ80" s="243"/>
      <c r="GK80" s="243"/>
      <c r="GL80" s="243"/>
      <c r="GM80" s="243"/>
      <c r="GN80" s="243"/>
      <c r="GO80" s="243"/>
      <c r="GP80" s="243"/>
      <c r="GQ80" s="243"/>
      <c r="GR80" s="243"/>
      <c r="GS80" s="243"/>
      <c r="GT80" s="243"/>
      <c r="GU80" s="243"/>
      <c r="GV80" s="243"/>
      <c r="GW80" s="243"/>
      <c r="GX80" s="243"/>
      <c r="GY80" s="243"/>
      <c r="GZ80" s="243"/>
      <c r="HA80" s="243"/>
      <c r="HB80" s="243"/>
      <c r="HC80" s="243"/>
      <c r="HD80" s="243"/>
      <c r="HE80" s="243"/>
      <c r="HF80" s="243"/>
      <c r="HG80" s="243"/>
      <c r="HH80" s="243"/>
      <c r="HI80" s="243"/>
      <c r="HJ80" s="243"/>
      <c r="HK80" s="243"/>
      <c r="HL80" s="243"/>
      <c r="HM80" s="243"/>
      <c r="HN80" s="243"/>
      <c r="HO80" s="243"/>
      <c r="HP80" s="243"/>
      <c r="HQ80" s="243"/>
      <c r="HR80" s="243"/>
      <c r="HS80" s="243"/>
      <c r="HT80" s="243"/>
      <c r="HU80" s="243"/>
      <c r="HV80" s="243"/>
      <c r="HW80" s="243"/>
      <c r="HX80" s="243"/>
      <c r="HY80" s="243"/>
      <c r="HZ80" s="243"/>
      <c r="IA80" s="243"/>
      <c r="IB80" s="243"/>
      <c r="IC80" s="243"/>
      <c r="ID80" s="243"/>
      <c r="IE80" s="243"/>
      <c r="IF80" s="243"/>
      <c r="IG80" s="243"/>
      <c r="IH80" s="243"/>
      <c r="II80" s="243"/>
      <c r="IJ80" s="243"/>
      <c r="IK80" s="243"/>
      <c r="IL80" s="243"/>
      <c r="IM80" s="243"/>
      <c r="IN80" s="243"/>
      <c r="IO80" s="243"/>
      <c r="IP80" s="243"/>
      <c r="IQ80" s="243"/>
      <c r="IR80" s="243"/>
      <c r="IS80" s="243"/>
      <c r="IT80" s="243"/>
      <c r="IU80" s="243"/>
      <c r="IV80" s="243"/>
      <c r="IW80" s="243"/>
      <c r="IX80" s="243"/>
      <c r="IY80" s="243"/>
      <c r="IZ80" s="243"/>
      <c r="JA80" s="243"/>
      <c r="JB80" s="243"/>
      <c r="JC80" s="243"/>
      <c r="JD80" s="243"/>
      <c r="JE80" s="243"/>
      <c r="JF80" s="243"/>
      <c r="JG80" s="243"/>
      <c r="JH80" s="243"/>
      <c r="JI80" s="243"/>
      <c r="JJ80" s="243"/>
      <c r="JK80" s="243"/>
      <c r="JL80" s="243"/>
      <c r="JM80" s="243"/>
      <c r="JN80" s="243"/>
      <c r="JO80" s="243"/>
      <c r="JP80" s="243"/>
      <c r="JQ80" s="243"/>
      <c r="JR80" s="243"/>
      <c r="JS80" s="243"/>
      <c r="JT80" s="243"/>
      <c r="JU80" s="243"/>
      <c r="JV80" s="243"/>
      <c r="JW80" s="243"/>
      <c r="JX80" s="243"/>
      <c r="JY80" s="243"/>
      <c r="JZ80" s="243"/>
      <c r="KA80" s="243"/>
      <c r="KB80" s="243"/>
      <c r="KC80" s="243"/>
      <c r="KD80" s="243"/>
      <c r="KE80" s="243"/>
      <c r="KF80" s="243"/>
      <c r="KG80" s="243"/>
      <c r="KH80" s="243"/>
      <c r="KI80" s="243"/>
      <c r="KJ80" s="243"/>
      <c r="KK80" s="243"/>
      <c r="KL80" s="243"/>
      <c r="KM80" s="243"/>
      <c r="KN80" s="243"/>
      <c r="KO80" s="243"/>
      <c r="KP80" s="243"/>
      <c r="KQ80" s="243"/>
      <c r="KR80" s="243"/>
      <c r="KS80" s="243"/>
      <c r="KT80" s="243"/>
      <c r="KU80" s="243"/>
      <c r="KV80" s="243"/>
      <c r="KW80" s="243"/>
      <c r="KX80" s="243"/>
      <c r="KY80" s="243"/>
      <c r="KZ80" s="243"/>
      <c r="LA80" s="243"/>
      <c r="LB80" s="243"/>
      <c r="LC80" s="243"/>
      <c r="LD80" s="243"/>
      <c r="LE80" s="243"/>
      <c r="LF80" s="243"/>
      <c r="LG80" s="243"/>
      <c r="LH80" s="243"/>
      <c r="LI80" s="243"/>
      <c r="LJ80" s="243"/>
      <c r="LK80" s="243"/>
      <c r="LL80" s="243"/>
      <c r="LM80" s="243"/>
      <c r="LN80" s="243"/>
      <c r="LO80" s="243"/>
      <c r="LP80" s="243"/>
      <c r="LQ80" s="243"/>
      <c r="LR80" s="243"/>
      <c r="LS80" s="243"/>
      <c r="LT80" s="243"/>
      <c r="LU80" s="243"/>
      <c r="LV80" s="243"/>
      <c r="LW80" s="243"/>
      <c r="LX80" s="243"/>
      <c r="LY80" s="243"/>
      <c r="LZ80" s="243"/>
      <c r="MA80" s="243"/>
      <c r="MB80" s="243"/>
      <c r="MC80" s="243"/>
      <c r="MD80" s="243"/>
      <c r="ME80" s="243"/>
      <c r="MF80" s="243"/>
      <c r="MG80" s="243"/>
      <c r="MH80" s="243"/>
      <c r="MI80" s="243"/>
      <c r="MJ80" s="243"/>
      <c r="MK80" s="243"/>
      <c r="ML80" s="243"/>
      <c r="MM80" s="243"/>
      <c r="MN80" s="243"/>
      <c r="MO80" s="243"/>
      <c r="MP80" s="243"/>
      <c r="MQ80" s="243"/>
      <c r="MR80" s="243"/>
      <c r="MS80" s="243"/>
      <c r="MT80" s="243"/>
      <c r="MU80" s="243"/>
      <c r="MV80" s="243"/>
      <c r="MW80" s="243"/>
      <c r="MX80" s="243"/>
      <c r="MY80" s="243"/>
      <c r="MZ80" s="243"/>
      <c r="NA80" s="243"/>
      <c r="NB80" s="243"/>
      <c r="NC80" s="243"/>
      <c r="ND80" s="243"/>
      <c r="NE80" s="243"/>
      <c r="NF80" s="243"/>
      <c r="NG80" s="243"/>
      <c r="NH80" s="243"/>
      <c r="NI80" s="243"/>
      <c r="NJ80" s="243"/>
      <c r="NK80" s="243"/>
      <c r="NL80" s="243"/>
      <c r="NM80" s="243"/>
      <c r="NN80" s="243"/>
      <c r="NO80" s="243"/>
      <c r="NP80" s="243"/>
      <c r="NQ80" s="243"/>
      <c r="NR80" s="243"/>
      <c r="NS80" s="243"/>
      <c r="NT80" s="243"/>
      <c r="NU80" s="243"/>
      <c r="NV80" s="243"/>
      <c r="NW80" s="243"/>
      <c r="NX80" s="243"/>
      <c r="NY80" s="243"/>
      <c r="NZ80" s="243"/>
      <c r="OA80" s="243"/>
      <c r="OB80" s="243"/>
      <c r="OC80" s="243"/>
      <c r="OD80" s="243"/>
      <c r="OE80" s="243"/>
      <c r="OF80" s="243"/>
      <c r="OG80" s="243"/>
      <c r="OH80" s="243"/>
      <c r="OI80" s="243"/>
      <c r="OJ80" s="243"/>
      <c r="OK80" s="243"/>
      <c r="OL80" s="243"/>
      <c r="OM80" s="243"/>
      <c r="ON80" s="243"/>
      <c r="OO80" s="243"/>
      <c r="OP80" s="243"/>
      <c r="OQ80" s="243"/>
      <c r="OR80" s="243"/>
      <c r="OS80" s="243"/>
      <c r="OT80" s="243"/>
      <c r="OU80" s="243"/>
      <c r="OV80" s="243"/>
      <c r="OW80" s="243"/>
      <c r="OX80" s="243"/>
      <c r="OY80" s="243"/>
      <c r="OZ80" s="243"/>
      <c r="PA80" s="243"/>
      <c r="PB80" s="243"/>
      <c r="PC80" s="243"/>
      <c r="PD80" s="243"/>
      <c r="PE80" s="243"/>
      <c r="PF80" s="243"/>
      <c r="PG80" s="243"/>
      <c r="PH80" s="243"/>
      <c r="PI80" s="243"/>
      <c r="PJ80" s="243"/>
      <c r="PK80" s="243"/>
      <c r="PL80" s="243"/>
      <c r="PM80" s="243"/>
      <c r="PN80" s="243"/>
      <c r="PO80" s="243"/>
      <c r="PP80" s="243"/>
      <c r="PQ80" s="243"/>
      <c r="PR80" s="243"/>
      <c r="PS80" s="243"/>
      <c r="PT80" s="243"/>
      <c r="PU80" s="243"/>
      <c r="PV80" s="243"/>
      <c r="PW80" s="243"/>
      <c r="PX80" s="243"/>
      <c r="PY80" s="243"/>
      <c r="PZ80" s="243"/>
      <c r="QA80" s="243"/>
      <c r="QB80" s="243"/>
      <c r="QC80" s="243"/>
      <c r="QD80" s="243"/>
      <c r="QE80" s="243"/>
      <c r="QF80" s="243"/>
      <c r="QG80" s="243"/>
      <c r="QH80" s="243"/>
      <c r="QI80" s="243"/>
      <c r="QJ80" s="243"/>
      <c r="QK80" s="243"/>
      <c r="QL80" s="243"/>
      <c r="QM80" s="243"/>
      <c r="QN80" s="243"/>
      <c r="QO80" s="243"/>
      <c r="QP80" s="243"/>
      <c r="QQ80" s="243"/>
      <c r="QR80" s="243"/>
      <c r="QS80" s="243"/>
      <c r="QT80" s="243"/>
      <c r="QU80" s="243"/>
      <c r="QV80" s="243"/>
      <c r="QW80" s="243"/>
      <c r="QX80" s="243"/>
      <c r="QY80" s="243"/>
      <c r="QZ80" s="243"/>
      <c r="RA80" s="243"/>
      <c r="RB80" s="243"/>
      <c r="RC80" s="243"/>
      <c r="RD80" s="243"/>
      <c r="RE80" s="243"/>
      <c r="RF80" s="243"/>
      <c r="RG80" s="243"/>
      <c r="RH80" s="243"/>
      <c r="RI80" s="243"/>
      <c r="RJ80" s="243"/>
      <c r="RK80" s="243"/>
      <c r="RL80" s="243"/>
      <c r="RM80" s="243"/>
      <c r="RN80" s="243"/>
      <c r="RO80" s="243"/>
      <c r="RP80" s="243"/>
      <c r="RQ80" s="243"/>
      <c r="RR80" s="243"/>
      <c r="RS80" s="243"/>
      <c r="RT80" s="243"/>
      <c r="RU80" s="243"/>
      <c r="RV80" s="243"/>
      <c r="RW80" s="243"/>
      <c r="RX80" s="243"/>
      <c r="RY80" s="243"/>
      <c r="RZ80" s="243"/>
      <c r="SA80" s="243"/>
      <c r="SB80" s="243"/>
      <c r="SC80" s="243"/>
      <c r="SD80" s="243"/>
      <c r="SE80" s="243"/>
      <c r="SF80" s="243"/>
      <c r="SG80" s="243"/>
      <c r="SH80" s="243"/>
      <c r="SI80" s="243"/>
      <c r="SJ80" s="243"/>
      <c r="SK80" s="243"/>
      <c r="SL80" s="243"/>
      <c r="SM80" s="243"/>
      <c r="SN80" s="243"/>
      <c r="SO80" s="243"/>
      <c r="SP80" s="243"/>
      <c r="SQ80" s="243"/>
      <c r="SR80" s="243"/>
      <c r="SS80" s="243"/>
      <c r="ST80" s="243"/>
      <c r="SU80" s="243"/>
      <c r="SV80" s="243"/>
      <c r="SW80" s="243"/>
      <c r="SX80" s="243"/>
      <c r="SY80" s="243"/>
      <c r="SZ80" s="243"/>
      <c r="TA80" s="243"/>
      <c r="TB80" s="243"/>
      <c r="TC80" s="243"/>
      <c r="TD80" s="243"/>
      <c r="TE80" s="243"/>
      <c r="TF80" s="243"/>
      <c r="TG80" s="243"/>
      <c r="TH80" s="243"/>
      <c r="TI80" s="243"/>
      <c r="TJ80" s="243"/>
      <c r="TK80" s="243"/>
      <c r="TL80" s="243"/>
      <c r="TM80" s="243"/>
      <c r="TN80" s="243"/>
      <c r="TO80" s="243"/>
      <c r="TP80" s="243"/>
      <c r="TQ80" s="243"/>
      <c r="TR80" s="243"/>
      <c r="TS80" s="243"/>
      <c r="TT80" s="243"/>
      <c r="TU80" s="243"/>
      <c r="TV80" s="243"/>
      <c r="TW80" s="243"/>
      <c r="TX80" s="243"/>
      <c r="TY80" s="243"/>
      <c r="TZ80" s="243"/>
      <c r="UA80" s="243"/>
      <c r="UB80" s="243"/>
      <c r="UC80" s="243"/>
      <c r="UD80" s="243"/>
      <c r="UE80" s="243"/>
      <c r="UF80" s="243"/>
      <c r="UG80" s="243"/>
      <c r="UH80" s="243"/>
      <c r="UI80" s="243"/>
      <c r="UJ80" s="243"/>
      <c r="UK80" s="243"/>
      <c r="UL80" s="243"/>
      <c r="UM80" s="243"/>
      <c r="UN80" s="243"/>
      <c r="UO80" s="243"/>
      <c r="UP80" s="243"/>
      <c r="UQ80" s="243"/>
      <c r="UR80" s="243"/>
      <c r="US80" s="243"/>
      <c r="UT80" s="243"/>
      <c r="UU80" s="243"/>
      <c r="UV80" s="243"/>
      <c r="UW80" s="243"/>
      <c r="UX80" s="243"/>
      <c r="UY80" s="243"/>
      <c r="UZ80" s="243"/>
      <c r="VA80" s="243"/>
      <c r="VB80" s="243"/>
      <c r="VC80" s="243"/>
      <c r="VD80" s="243"/>
      <c r="VE80" s="243"/>
      <c r="VF80" s="243"/>
      <c r="VG80" s="243"/>
      <c r="VH80" s="243"/>
      <c r="VI80" s="243"/>
      <c r="VJ80" s="243"/>
      <c r="VK80" s="243"/>
      <c r="VL80" s="243"/>
      <c r="VM80" s="243"/>
      <c r="VN80" s="243"/>
      <c r="VO80" s="243"/>
      <c r="VP80" s="243"/>
      <c r="VQ80" s="243"/>
      <c r="VR80" s="243"/>
      <c r="VS80" s="243"/>
      <c r="VT80" s="243"/>
      <c r="VU80" s="243"/>
      <c r="VV80" s="243"/>
      <c r="VW80" s="243"/>
      <c r="VX80" s="243"/>
      <c r="VY80" s="243"/>
      <c r="VZ80" s="243"/>
      <c r="WA80" s="243"/>
      <c r="WB80" s="243"/>
      <c r="WC80" s="243"/>
      <c r="WD80" s="243"/>
      <c r="WE80" s="243"/>
      <c r="WF80" s="243"/>
      <c r="WG80" s="243"/>
      <c r="WH80" s="243"/>
      <c r="WI80" s="243"/>
      <c r="WJ80" s="243"/>
      <c r="WK80" s="243"/>
      <c r="WL80" s="243"/>
      <c r="WM80" s="243"/>
      <c r="WN80" s="243"/>
      <c r="WO80" s="243"/>
      <c r="WP80" s="243"/>
      <c r="WQ80" s="243"/>
      <c r="WR80" s="243"/>
      <c r="WS80" s="243"/>
      <c r="WT80" s="243"/>
      <c r="WU80" s="243"/>
      <c r="WV80" s="243"/>
      <c r="WW80" s="243"/>
      <c r="WX80" s="243"/>
      <c r="WY80" s="243"/>
      <c r="WZ80" s="243"/>
      <c r="XA80" s="243"/>
      <c r="XB80" s="243"/>
      <c r="XC80" s="243"/>
      <c r="XD80" s="243"/>
      <c r="XE80" s="243"/>
      <c r="XF80" s="243"/>
      <c r="XG80" s="243"/>
      <c r="XH80" s="243"/>
      <c r="XI80" s="243"/>
      <c r="XJ80" s="243"/>
      <c r="XK80" s="243"/>
      <c r="XL80" s="243"/>
      <c r="XM80" s="243"/>
      <c r="XN80" s="243"/>
      <c r="XO80" s="243"/>
      <c r="XP80" s="243"/>
      <c r="XQ80" s="243"/>
      <c r="XR80" s="243"/>
      <c r="XS80" s="243"/>
      <c r="XT80" s="243"/>
      <c r="XU80" s="243"/>
      <c r="XV80" s="243"/>
      <c r="XW80" s="243"/>
      <c r="XX80" s="243"/>
      <c r="XY80" s="243"/>
      <c r="XZ80" s="243"/>
      <c r="YA80" s="243"/>
      <c r="YB80" s="243"/>
      <c r="YC80" s="243"/>
      <c r="YD80" s="243"/>
      <c r="YE80" s="243"/>
      <c r="YF80" s="243"/>
      <c r="YG80" s="243"/>
      <c r="YH80" s="243"/>
      <c r="YI80" s="243"/>
      <c r="YJ80" s="243"/>
      <c r="YK80" s="243"/>
      <c r="YL80" s="243"/>
      <c r="YM80" s="243"/>
      <c r="YN80" s="243"/>
      <c r="YO80" s="243"/>
      <c r="YP80" s="243"/>
      <c r="YQ80" s="243"/>
      <c r="YR80" s="243"/>
      <c r="YS80" s="243"/>
      <c r="YT80" s="243"/>
      <c r="YU80" s="243"/>
      <c r="YV80" s="243"/>
      <c r="YW80" s="243"/>
      <c r="YX80" s="243"/>
      <c r="YY80" s="243"/>
      <c r="YZ80" s="243"/>
      <c r="ZA80" s="243"/>
      <c r="ZB80" s="243"/>
      <c r="ZC80" s="243"/>
      <c r="ZD80" s="243"/>
      <c r="ZE80" s="243"/>
      <c r="ZF80" s="243"/>
      <c r="ZG80" s="243"/>
      <c r="ZH80" s="243"/>
      <c r="ZI80" s="243"/>
      <c r="ZJ80" s="243"/>
      <c r="ZK80" s="243"/>
      <c r="ZL80" s="243"/>
      <c r="ZM80" s="243"/>
      <c r="ZN80" s="243"/>
      <c r="ZO80" s="243"/>
      <c r="ZP80" s="243"/>
      <c r="ZQ80" s="243"/>
      <c r="ZR80" s="243"/>
      <c r="ZS80" s="243"/>
      <c r="ZT80" s="243"/>
      <c r="ZU80" s="243"/>
      <c r="ZV80" s="243"/>
      <c r="ZW80" s="243"/>
      <c r="ZX80" s="243"/>
      <c r="ZY80" s="243"/>
      <c r="ZZ80" s="243"/>
      <c r="AAA80" s="243"/>
      <c r="AAB80" s="243"/>
      <c r="AAC80" s="243"/>
      <c r="AAD80" s="243"/>
      <c r="AAE80" s="243"/>
      <c r="AAF80" s="243"/>
      <c r="AAG80" s="243"/>
      <c r="AAH80" s="243"/>
      <c r="AAI80" s="243"/>
      <c r="AAJ80" s="243"/>
      <c r="AAK80" s="243"/>
      <c r="AAL80" s="243"/>
      <c r="AAM80" s="243"/>
      <c r="AAN80" s="243"/>
      <c r="AAO80" s="243"/>
      <c r="AAP80" s="243"/>
      <c r="AAQ80" s="243"/>
      <c r="AAR80" s="243"/>
      <c r="AAS80" s="243"/>
      <c r="AAT80" s="243"/>
      <c r="AAU80" s="243"/>
      <c r="AAV80" s="243"/>
      <c r="AAW80" s="243"/>
      <c r="AAX80" s="243"/>
      <c r="AAY80" s="243"/>
      <c r="AAZ80" s="243"/>
      <c r="ABA80" s="243"/>
      <c r="ABB80" s="243"/>
      <c r="ABC80" s="243"/>
      <c r="ABD80" s="243"/>
      <c r="ABE80" s="243"/>
      <c r="ABF80" s="243"/>
      <c r="ABG80" s="243"/>
      <c r="ABH80" s="243"/>
      <c r="ABI80" s="243"/>
      <c r="ABJ80" s="243"/>
      <c r="ABK80" s="243"/>
      <c r="ABL80" s="243"/>
      <c r="ABM80" s="243"/>
      <c r="ABN80" s="243"/>
      <c r="ABO80" s="243"/>
      <c r="ABP80" s="243"/>
      <c r="ABQ80" s="243"/>
      <c r="ABR80" s="243"/>
      <c r="ABS80" s="243"/>
      <c r="ABT80" s="243"/>
      <c r="ABU80" s="243"/>
      <c r="ABV80" s="243"/>
      <c r="ABW80" s="243"/>
      <c r="ABX80" s="243"/>
      <c r="ABY80" s="243"/>
      <c r="ABZ80" s="243"/>
      <c r="ACA80" s="243"/>
      <c r="ACB80" s="243"/>
      <c r="ACC80" s="243"/>
      <c r="ACD80" s="243"/>
      <c r="ACE80" s="243"/>
      <c r="ACF80" s="243"/>
      <c r="ACG80" s="243"/>
      <c r="ACH80" s="243"/>
      <c r="ACI80" s="243"/>
      <c r="ACJ80" s="243"/>
      <c r="ACK80" s="243"/>
      <c r="ACL80" s="243"/>
      <c r="ACM80" s="243"/>
      <c r="ACN80" s="243"/>
      <c r="ACO80" s="243"/>
      <c r="ACP80" s="243"/>
      <c r="ACQ80" s="243"/>
      <c r="ACR80" s="243"/>
      <c r="ACS80" s="243"/>
      <c r="ACT80" s="243"/>
      <c r="ACU80" s="243"/>
      <c r="ACV80" s="243"/>
      <c r="ACW80" s="243"/>
      <c r="ACX80" s="243"/>
      <c r="ACY80" s="243"/>
      <c r="ACZ80" s="243"/>
      <c r="ADA80" s="243"/>
      <c r="ADB80" s="243"/>
      <c r="ADC80" s="243"/>
      <c r="ADD80" s="243"/>
      <c r="ADE80" s="243"/>
      <c r="ADF80" s="243"/>
      <c r="ADG80" s="243"/>
      <c r="ADH80" s="243"/>
      <c r="ADI80" s="243"/>
      <c r="ADJ80" s="243"/>
      <c r="ADK80" s="243"/>
      <c r="ADL80" s="243"/>
      <c r="ADM80" s="243"/>
      <c r="ADN80" s="243"/>
      <c r="ADO80" s="243"/>
      <c r="ADP80" s="243"/>
      <c r="ADQ80" s="243"/>
      <c r="ADR80" s="243"/>
      <c r="ADS80" s="243"/>
      <c r="ADT80" s="243"/>
      <c r="ADU80" s="243"/>
      <c r="ADV80" s="243"/>
      <c r="ADW80" s="243"/>
      <c r="ADX80" s="243"/>
      <c r="ADY80" s="243"/>
      <c r="ADZ80" s="243"/>
      <c r="AEA80" s="243"/>
      <c r="AEB80" s="243"/>
      <c r="AEC80" s="243"/>
      <c r="AED80" s="243"/>
      <c r="AEE80" s="243"/>
      <c r="AEF80" s="243"/>
      <c r="AEG80" s="243"/>
      <c r="AEH80" s="243"/>
      <c r="AEI80" s="243"/>
      <c r="AEJ80" s="243"/>
      <c r="AEK80" s="243"/>
      <c r="AEL80" s="243"/>
      <c r="AEM80" s="243"/>
      <c r="AEN80" s="243"/>
      <c r="AEO80" s="243"/>
      <c r="AEP80" s="243"/>
      <c r="AEQ80" s="243"/>
      <c r="AER80" s="243"/>
      <c r="AES80" s="243"/>
      <c r="AET80" s="243"/>
      <c r="AEU80" s="243"/>
      <c r="AEV80" s="243"/>
      <c r="AEW80" s="243"/>
      <c r="AEX80" s="243"/>
      <c r="AEY80" s="243"/>
      <c r="AEZ80" s="243"/>
      <c r="AFA80" s="243"/>
      <c r="AFB80" s="243"/>
      <c r="AFC80" s="243"/>
      <c r="AFD80" s="243"/>
      <c r="AFE80" s="243"/>
      <c r="AFF80" s="243"/>
      <c r="AFG80" s="243"/>
      <c r="AFH80" s="243"/>
      <c r="AFI80" s="243"/>
      <c r="AFJ80" s="243"/>
      <c r="AFK80" s="243"/>
      <c r="AFL80" s="243"/>
      <c r="AFM80" s="243"/>
      <c r="AFN80" s="243"/>
      <c r="AFO80" s="243"/>
      <c r="AFP80" s="243"/>
      <c r="AFQ80" s="243"/>
      <c r="AFR80" s="243"/>
      <c r="AFS80" s="243"/>
      <c r="AFT80" s="243"/>
      <c r="AFU80" s="243"/>
      <c r="AFV80" s="243"/>
      <c r="AFW80" s="243"/>
      <c r="AFX80" s="243"/>
      <c r="AFY80" s="243"/>
      <c r="AFZ80" s="243"/>
      <c r="AGA80" s="243"/>
      <c r="AGB80" s="243"/>
      <c r="AGC80" s="243"/>
      <c r="AGD80" s="243"/>
      <c r="AGE80" s="243"/>
      <c r="AGF80" s="243"/>
      <c r="AGG80" s="243"/>
      <c r="AGH80" s="243"/>
      <c r="AGI80" s="243"/>
      <c r="AGJ80" s="243"/>
      <c r="AGK80" s="243"/>
      <c r="AGL80" s="243"/>
      <c r="AGM80" s="243"/>
      <c r="AGN80" s="243"/>
      <c r="AGO80" s="243"/>
      <c r="AGP80" s="243"/>
      <c r="AGQ80" s="243"/>
      <c r="AGR80" s="243"/>
      <c r="AGS80" s="243"/>
      <c r="AGT80" s="243"/>
      <c r="AGU80" s="243"/>
      <c r="AGV80" s="243"/>
      <c r="AGW80" s="243"/>
      <c r="AGX80" s="243"/>
      <c r="AGY80" s="243"/>
      <c r="AGZ80" s="243"/>
      <c r="AHA80" s="243"/>
      <c r="AHB80" s="243"/>
      <c r="AHC80" s="243"/>
      <c r="AHD80" s="243"/>
      <c r="AHE80" s="243"/>
      <c r="AHF80" s="243"/>
      <c r="AHG80" s="243"/>
      <c r="AHH80" s="243"/>
      <c r="AHI80" s="243"/>
      <c r="AHJ80" s="243"/>
      <c r="AHK80" s="243"/>
      <c r="AHL80" s="243"/>
      <c r="AHM80" s="243"/>
      <c r="AHN80" s="243"/>
      <c r="AHO80" s="243"/>
      <c r="AHP80" s="243"/>
      <c r="AHQ80" s="243"/>
      <c r="AHR80" s="243"/>
      <c r="AHS80" s="243"/>
      <c r="AHT80" s="243"/>
      <c r="AHU80" s="243"/>
      <c r="AHV80" s="243"/>
      <c r="AHW80" s="243"/>
      <c r="AHX80" s="243"/>
      <c r="AHY80" s="243"/>
      <c r="AHZ80" s="243"/>
      <c r="AIA80" s="243"/>
      <c r="AIB80" s="243"/>
      <c r="AIC80" s="243"/>
      <c r="AID80" s="243"/>
      <c r="AIE80" s="243"/>
      <c r="AIF80" s="243"/>
      <c r="AIG80" s="243"/>
      <c r="AIH80" s="243"/>
      <c r="AII80" s="243"/>
      <c r="AIJ80" s="243"/>
      <c r="AIK80" s="243"/>
      <c r="AIL80" s="243"/>
      <c r="AIM80" s="243"/>
      <c r="AIN80" s="243"/>
      <c r="AIO80" s="243"/>
      <c r="AIP80" s="243"/>
      <c r="AIQ80" s="243"/>
      <c r="AIR80" s="243"/>
      <c r="AIS80" s="243"/>
      <c r="AIT80" s="243"/>
      <c r="AIU80" s="243"/>
      <c r="AIV80" s="243"/>
      <c r="AIW80" s="243"/>
      <c r="AIX80" s="243"/>
      <c r="AIY80" s="243"/>
      <c r="AIZ80" s="243"/>
      <c r="AJA80" s="243"/>
      <c r="AJB80" s="243"/>
      <c r="AJC80" s="243"/>
      <c r="AJD80" s="243"/>
      <c r="AJE80" s="243"/>
      <c r="AJF80" s="243"/>
      <c r="AJG80" s="243"/>
      <c r="AJH80" s="243"/>
      <c r="AJI80" s="243"/>
      <c r="AJJ80" s="243"/>
      <c r="AJK80" s="243"/>
      <c r="AJL80" s="243"/>
      <c r="AJM80" s="243"/>
      <c r="AJN80" s="243"/>
      <c r="AJO80" s="243"/>
      <c r="AJP80" s="243"/>
      <c r="AJQ80" s="243"/>
      <c r="AJR80" s="243"/>
      <c r="AJS80" s="243"/>
      <c r="AJT80" s="243"/>
      <c r="AJU80" s="243"/>
      <c r="AJV80" s="243"/>
      <c r="AJW80" s="243"/>
      <c r="AJX80" s="243"/>
      <c r="AJY80" s="243"/>
      <c r="AJZ80" s="243"/>
      <c r="AKA80" s="243"/>
      <c r="AKB80" s="243"/>
      <c r="AKC80" s="243"/>
      <c r="AKD80" s="243"/>
      <c r="AKE80" s="243"/>
      <c r="AKF80" s="243"/>
      <c r="AKG80" s="243"/>
      <c r="AKH80" s="243"/>
      <c r="AKI80" s="243"/>
      <c r="AKJ80" s="243"/>
      <c r="AKK80" s="243"/>
      <c r="AKL80" s="243"/>
      <c r="AKM80" s="243"/>
      <c r="AKN80" s="243"/>
      <c r="AKO80" s="243"/>
      <c r="AKP80" s="243"/>
      <c r="AKQ80" s="243"/>
      <c r="AKR80" s="243"/>
      <c r="AKS80" s="243"/>
      <c r="AKT80" s="243"/>
      <c r="AKU80" s="243"/>
      <c r="AKV80" s="243"/>
      <c r="AKW80" s="243"/>
      <c r="AKX80" s="243"/>
      <c r="AKY80" s="243"/>
      <c r="AKZ80" s="243"/>
      <c r="ALA80" s="243"/>
      <c r="ALB80" s="243"/>
      <c r="ALC80" s="243"/>
      <c r="ALD80" s="243"/>
      <c r="ALE80" s="243"/>
      <c r="ALF80" s="243"/>
      <c r="ALG80" s="243"/>
      <c r="ALH80" s="243"/>
      <c r="ALI80" s="243"/>
      <c r="ALJ80" s="243"/>
      <c r="ALK80" s="243"/>
      <c r="ALL80" s="243"/>
      <c r="ALM80" s="243"/>
      <c r="ALN80" s="243"/>
      <c r="ALO80" s="243"/>
      <c r="ALP80" s="243"/>
      <c r="ALQ80" s="243"/>
      <c r="ALR80" s="243"/>
      <c r="ALS80" s="243"/>
      <c r="ALT80" s="243"/>
      <c r="ALU80" s="243"/>
      <c r="ALV80" s="243"/>
      <c r="ALW80" s="243"/>
      <c r="ALX80" s="243"/>
      <c r="ALY80" s="243"/>
      <c r="ALZ80" s="243"/>
      <c r="AMA80" s="243"/>
      <c r="AMB80" s="243"/>
      <c r="AMC80" s="243"/>
      <c r="AMD80" s="243"/>
      <c r="AME80" s="243"/>
      <c r="AMF80" s="243"/>
      <c r="AMG80" s="243"/>
      <c r="AMH80" s="243"/>
      <c r="AMI80" s="243"/>
      <c r="AMJ80" s="243"/>
      <c r="AMK80" s="243"/>
      <c r="AML80" s="243"/>
      <c r="AMM80" s="243"/>
      <c r="AMN80" s="243"/>
      <c r="AMO80" s="243"/>
      <c r="AMP80" s="243"/>
      <c r="AMQ80" s="243"/>
      <c r="AMR80" s="243"/>
      <c r="AMS80" s="243"/>
      <c r="AMT80" s="243"/>
      <c r="AMU80" s="243"/>
      <c r="AMV80" s="243"/>
      <c r="AMW80" s="243"/>
      <c r="AMX80" s="243"/>
      <c r="AMY80" s="243"/>
      <c r="AMZ80" s="243"/>
      <c r="ANA80" s="243"/>
      <c r="ANB80" s="243"/>
      <c r="ANC80" s="243"/>
      <c r="AND80" s="243"/>
      <c r="ANE80" s="243"/>
      <c r="ANF80" s="243"/>
      <c r="ANG80" s="243"/>
      <c r="ANH80" s="243"/>
      <c r="ANI80" s="243"/>
      <c r="ANJ80" s="243"/>
      <c r="ANK80" s="243"/>
      <c r="ANL80" s="243"/>
      <c r="ANM80" s="243"/>
      <c r="ANN80" s="243"/>
      <c r="ANO80" s="243"/>
      <c r="ANP80" s="243"/>
      <c r="ANQ80" s="243"/>
      <c r="ANR80" s="243"/>
      <c r="ANS80" s="243"/>
      <c r="ANT80" s="243"/>
      <c r="ANU80" s="243"/>
      <c r="ANV80" s="243"/>
      <c r="ANW80" s="243"/>
      <c r="ANX80" s="243"/>
      <c r="ANY80" s="243"/>
      <c r="ANZ80" s="243"/>
      <c r="AOA80" s="243"/>
      <c r="AOB80" s="243"/>
      <c r="AOC80" s="243"/>
      <c r="AOD80" s="243"/>
      <c r="AOE80" s="243"/>
      <c r="AOF80" s="243"/>
      <c r="AOG80" s="243"/>
      <c r="AOH80" s="243"/>
      <c r="AOI80" s="243"/>
      <c r="AOJ80" s="243"/>
      <c r="AOK80" s="243"/>
      <c r="AOL80" s="243"/>
      <c r="AOM80" s="243"/>
      <c r="AON80" s="243"/>
      <c r="AOO80" s="243"/>
      <c r="AOP80" s="243"/>
      <c r="AOQ80" s="243"/>
      <c r="AOR80" s="243"/>
      <c r="AOS80" s="243"/>
      <c r="AOT80" s="243"/>
      <c r="AOU80" s="243"/>
      <c r="AOV80" s="243"/>
      <c r="AOW80" s="243"/>
      <c r="AOX80" s="243"/>
      <c r="AOY80" s="243"/>
      <c r="AOZ80" s="243"/>
      <c r="APA80" s="243"/>
      <c r="APB80" s="243"/>
      <c r="APC80" s="243"/>
      <c r="APD80" s="243"/>
      <c r="APE80" s="243"/>
      <c r="APF80" s="243"/>
      <c r="APG80" s="243"/>
      <c r="APH80" s="243"/>
      <c r="API80" s="243"/>
      <c r="APJ80" s="243"/>
      <c r="APK80" s="243"/>
      <c r="APL80" s="243"/>
      <c r="APM80" s="243"/>
      <c r="APN80" s="243"/>
      <c r="APO80" s="243"/>
      <c r="APP80" s="243"/>
      <c r="APQ80" s="243"/>
      <c r="APR80" s="243"/>
      <c r="APS80" s="243"/>
      <c r="APT80" s="243"/>
      <c r="APU80" s="243"/>
      <c r="APV80" s="243"/>
      <c r="APW80" s="243"/>
      <c r="APX80" s="243"/>
      <c r="APY80" s="243"/>
      <c r="APZ80" s="243"/>
      <c r="AQA80" s="243"/>
      <c r="AQB80" s="243"/>
      <c r="AQC80" s="243"/>
      <c r="AQD80" s="243"/>
      <c r="AQE80" s="243"/>
      <c r="AQF80" s="243"/>
      <c r="AQG80" s="243"/>
      <c r="AQH80" s="243"/>
      <c r="AQI80" s="243"/>
      <c r="AQJ80" s="243"/>
      <c r="AQK80" s="243"/>
      <c r="AQL80" s="243"/>
      <c r="AQM80" s="243"/>
      <c r="AQN80" s="243"/>
      <c r="AQO80" s="243"/>
      <c r="AQP80" s="243"/>
      <c r="AQQ80" s="243"/>
      <c r="AQR80" s="243"/>
      <c r="AQS80" s="243"/>
      <c r="AQT80" s="243"/>
      <c r="AQU80" s="243"/>
      <c r="AQV80" s="243"/>
      <c r="AQW80" s="243"/>
      <c r="AQX80" s="243"/>
      <c r="AQY80" s="243"/>
      <c r="AQZ80" s="243"/>
      <c r="ARA80" s="243"/>
      <c r="ARB80" s="243"/>
      <c r="ARC80" s="243"/>
      <c r="ARD80" s="243"/>
      <c r="ARE80" s="243"/>
      <c r="ARF80" s="243"/>
      <c r="ARG80" s="243"/>
      <c r="ARH80" s="243"/>
      <c r="ARI80" s="243"/>
      <c r="ARJ80" s="243"/>
      <c r="ARK80" s="243"/>
      <c r="ARL80" s="243"/>
      <c r="ARM80" s="243"/>
      <c r="ARN80" s="243"/>
      <c r="ARO80" s="243"/>
      <c r="ARP80" s="243"/>
      <c r="ARQ80" s="243"/>
      <c r="ARR80" s="243"/>
      <c r="ARS80" s="243"/>
      <c r="ART80" s="243"/>
      <c r="ARU80" s="243"/>
      <c r="ARV80" s="243"/>
      <c r="ARW80" s="243"/>
      <c r="ARX80" s="243"/>
      <c r="ARY80" s="243"/>
      <c r="ARZ80" s="243"/>
      <c r="ASA80" s="243"/>
      <c r="ASB80" s="243"/>
      <c r="ASC80" s="243"/>
      <c r="ASD80" s="243"/>
      <c r="ASE80" s="243"/>
      <c r="ASF80" s="243"/>
      <c r="ASG80" s="243"/>
      <c r="ASH80" s="243"/>
      <c r="ASI80" s="243"/>
      <c r="ASJ80" s="243"/>
      <c r="ASK80" s="243"/>
      <c r="ASL80" s="243"/>
      <c r="ASM80" s="243"/>
      <c r="ASN80" s="243"/>
      <c r="ASO80" s="243"/>
      <c r="ASP80" s="243"/>
      <c r="ASQ80" s="243"/>
      <c r="ASR80" s="243"/>
      <c r="ASS80" s="243"/>
      <c r="AST80" s="243"/>
      <c r="ASU80" s="243"/>
      <c r="ASV80" s="243"/>
      <c r="ASW80" s="243"/>
      <c r="ASX80" s="243"/>
      <c r="ASY80" s="243"/>
      <c r="ASZ80" s="243"/>
      <c r="ATA80" s="243"/>
      <c r="ATB80" s="243"/>
      <c r="ATC80" s="243"/>
      <c r="ATD80" s="243"/>
      <c r="ATE80" s="243"/>
      <c r="ATF80" s="243"/>
      <c r="ATG80" s="243"/>
      <c r="ATH80" s="243"/>
      <c r="ATI80" s="243"/>
      <c r="ATJ80" s="243"/>
      <c r="ATK80" s="243"/>
      <c r="ATL80" s="243"/>
      <c r="ATM80" s="243"/>
      <c r="ATN80" s="243"/>
      <c r="ATO80" s="243"/>
      <c r="ATP80" s="243"/>
      <c r="ATQ80" s="243"/>
      <c r="ATR80" s="243"/>
      <c r="ATS80" s="243"/>
      <c r="ATT80" s="243"/>
      <c r="ATU80" s="243"/>
      <c r="ATV80" s="243"/>
      <c r="ATW80" s="243"/>
      <c r="ATX80" s="243"/>
      <c r="ATY80" s="243"/>
      <c r="ATZ80" s="243"/>
      <c r="AUA80" s="243"/>
      <c r="AUB80" s="243"/>
      <c r="AUC80" s="243"/>
      <c r="AUD80" s="243"/>
      <c r="AUE80" s="243"/>
      <c r="AUF80" s="243"/>
      <c r="AUG80" s="243"/>
      <c r="AUH80" s="243"/>
      <c r="AUI80" s="243"/>
      <c r="AUJ80" s="243"/>
      <c r="AUK80" s="243"/>
      <c r="AUL80" s="243"/>
      <c r="AUM80" s="243"/>
      <c r="AUN80" s="243"/>
      <c r="AUO80" s="243"/>
      <c r="AUP80" s="243"/>
      <c r="AUQ80" s="243"/>
      <c r="AUR80" s="243"/>
      <c r="AUS80" s="243"/>
      <c r="AUT80" s="243"/>
      <c r="AUU80" s="243"/>
      <c r="AUV80" s="243"/>
      <c r="AUW80" s="243"/>
      <c r="AUX80" s="243"/>
      <c r="AUY80" s="243"/>
      <c r="AUZ80" s="243"/>
      <c r="AVA80" s="243"/>
      <c r="AVB80" s="243"/>
      <c r="AVC80" s="243"/>
      <c r="AVD80" s="243"/>
      <c r="AVE80" s="243"/>
      <c r="AVF80" s="243"/>
      <c r="AVG80" s="243"/>
      <c r="AVH80" s="243"/>
      <c r="AVI80" s="243"/>
      <c r="AVJ80" s="243"/>
      <c r="AVK80" s="243"/>
      <c r="AVL80" s="243"/>
      <c r="AVM80" s="243"/>
      <c r="AVN80" s="243"/>
      <c r="AVO80" s="243"/>
      <c r="AVP80" s="243"/>
      <c r="AVQ80" s="243"/>
      <c r="AVR80" s="243"/>
      <c r="AVS80" s="243"/>
      <c r="AVT80" s="243"/>
      <c r="AVU80" s="243"/>
      <c r="AVV80" s="243"/>
      <c r="AVW80" s="243"/>
      <c r="AVX80" s="243"/>
      <c r="AVY80" s="243"/>
      <c r="AVZ80" s="243"/>
      <c r="AWA80" s="243"/>
      <c r="AWB80" s="243"/>
      <c r="AWC80" s="243"/>
      <c r="AWD80" s="243"/>
      <c r="AWE80" s="243"/>
      <c r="AWF80" s="243"/>
      <c r="AWG80" s="243"/>
      <c r="AWH80" s="243"/>
      <c r="AWI80" s="243"/>
      <c r="AWJ80" s="243"/>
      <c r="AWK80" s="243"/>
      <c r="AWL80" s="243"/>
      <c r="AWM80" s="243"/>
      <c r="AWN80" s="243"/>
      <c r="AWO80" s="243"/>
      <c r="AWP80" s="243"/>
      <c r="AWQ80" s="243"/>
      <c r="AWR80" s="243"/>
      <c r="AWS80" s="243"/>
      <c r="AWT80" s="243"/>
      <c r="AWU80" s="243"/>
      <c r="AWV80" s="243"/>
      <c r="AWW80" s="243"/>
      <c r="AWX80" s="243"/>
      <c r="AWY80" s="243"/>
      <c r="AWZ80" s="243"/>
      <c r="AXA80" s="243"/>
      <c r="AXB80" s="243"/>
      <c r="AXC80" s="243"/>
      <c r="AXD80" s="243"/>
      <c r="AXE80" s="243"/>
      <c r="AXF80" s="243"/>
      <c r="AXG80" s="243"/>
      <c r="AXH80" s="243"/>
      <c r="AXI80" s="243"/>
      <c r="AXJ80" s="243"/>
      <c r="AXK80" s="243"/>
      <c r="AXL80" s="243"/>
      <c r="AXM80" s="243"/>
      <c r="AXN80" s="243"/>
      <c r="AXO80" s="243"/>
      <c r="AXP80" s="243"/>
      <c r="AXQ80" s="243"/>
      <c r="AXR80" s="243"/>
      <c r="AXS80" s="243"/>
      <c r="AXT80" s="243"/>
      <c r="AXU80" s="243"/>
      <c r="AXV80" s="243"/>
      <c r="AXW80" s="243"/>
      <c r="AXX80" s="243"/>
      <c r="AXY80" s="243"/>
      <c r="AXZ80" s="243"/>
      <c r="AYA80" s="243"/>
      <c r="AYB80" s="243"/>
      <c r="AYC80" s="243"/>
      <c r="AYD80" s="243"/>
      <c r="AYE80" s="243"/>
      <c r="AYF80" s="243"/>
      <c r="AYG80" s="243"/>
      <c r="AYH80" s="243"/>
      <c r="AYI80" s="243"/>
      <c r="AYJ80" s="243"/>
      <c r="AYK80" s="243"/>
      <c r="AYL80" s="243"/>
      <c r="AYM80" s="243"/>
      <c r="AYN80" s="243"/>
      <c r="AYO80" s="243"/>
      <c r="AYP80" s="243"/>
      <c r="AYQ80" s="243"/>
      <c r="AYR80" s="243"/>
      <c r="AYS80" s="243"/>
      <c r="AYT80" s="243"/>
      <c r="AYU80" s="243"/>
      <c r="AYV80" s="243"/>
      <c r="AYW80" s="243"/>
      <c r="AYX80" s="243"/>
      <c r="AYY80" s="243"/>
      <c r="AYZ80" s="243"/>
      <c r="AZA80" s="243"/>
      <c r="AZB80" s="243"/>
      <c r="AZC80" s="243"/>
      <c r="AZD80" s="243"/>
      <c r="AZE80" s="243"/>
      <c r="AZF80" s="243"/>
      <c r="AZG80" s="243"/>
      <c r="AZH80" s="243"/>
      <c r="AZI80" s="243"/>
      <c r="AZJ80" s="243"/>
      <c r="AZK80" s="243"/>
      <c r="AZL80" s="243"/>
      <c r="AZM80" s="243"/>
      <c r="AZN80" s="243"/>
      <c r="AZO80" s="243"/>
      <c r="AZP80" s="243"/>
      <c r="AZQ80" s="243"/>
      <c r="AZR80" s="243"/>
      <c r="AZS80" s="243"/>
      <c r="AZT80" s="243"/>
      <c r="AZU80" s="243"/>
      <c r="AZV80" s="243"/>
      <c r="AZW80" s="243"/>
      <c r="AZX80" s="243"/>
      <c r="AZY80" s="243"/>
      <c r="AZZ80" s="243"/>
      <c r="BAA80" s="243"/>
      <c r="BAB80" s="243"/>
      <c r="BAC80" s="243"/>
      <c r="BAD80" s="243"/>
      <c r="BAE80" s="243"/>
      <c r="BAF80" s="243"/>
      <c r="BAG80" s="243"/>
      <c r="BAH80" s="243"/>
      <c r="BAI80" s="243"/>
      <c r="BAJ80" s="243"/>
      <c r="BAK80" s="243"/>
      <c r="BAL80" s="243"/>
      <c r="BAM80" s="243"/>
      <c r="BAN80" s="243"/>
      <c r="BAO80" s="243"/>
      <c r="BAP80" s="243"/>
      <c r="BAQ80" s="243"/>
      <c r="BAR80" s="243"/>
      <c r="BAS80" s="243"/>
      <c r="BAT80" s="243"/>
      <c r="BAU80" s="243"/>
      <c r="BAV80" s="243"/>
      <c r="BAW80" s="243"/>
      <c r="BAX80" s="243"/>
      <c r="BAY80" s="243"/>
      <c r="BAZ80" s="243"/>
      <c r="BBA80" s="243"/>
      <c r="BBB80" s="243"/>
      <c r="BBC80" s="243"/>
      <c r="BBD80" s="243"/>
      <c r="BBE80" s="243"/>
      <c r="BBF80" s="243"/>
      <c r="BBG80" s="243"/>
      <c r="BBH80" s="243"/>
      <c r="BBI80" s="243"/>
      <c r="BBJ80" s="243"/>
      <c r="BBK80" s="243"/>
      <c r="BBL80" s="243"/>
      <c r="BBM80" s="243"/>
      <c r="BBN80" s="243"/>
      <c r="BBO80" s="243"/>
      <c r="BBP80" s="243"/>
      <c r="BBQ80" s="243"/>
      <c r="BBR80" s="243"/>
      <c r="BBS80" s="243"/>
      <c r="BBT80" s="243"/>
      <c r="BBU80" s="243"/>
      <c r="BBV80" s="243"/>
      <c r="BBW80" s="243"/>
      <c r="BBX80" s="243"/>
      <c r="BBY80" s="243"/>
      <c r="BBZ80" s="243"/>
      <c r="BCA80" s="243"/>
      <c r="BCB80" s="243"/>
      <c r="BCC80" s="243"/>
      <c r="BCD80" s="243"/>
      <c r="BCE80" s="243"/>
      <c r="BCF80" s="243"/>
      <c r="BCG80" s="243"/>
      <c r="BCH80" s="243"/>
      <c r="BCI80" s="243"/>
      <c r="BCJ80" s="243"/>
      <c r="BCK80" s="243"/>
      <c r="BCL80" s="243"/>
      <c r="BCM80" s="243"/>
      <c r="BCN80" s="243"/>
      <c r="BCO80" s="243"/>
      <c r="BCP80" s="243"/>
      <c r="BCQ80" s="243"/>
      <c r="BCR80" s="243"/>
      <c r="BCS80" s="243"/>
      <c r="BCT80" s="243"/>
      <c r="BCU80" s="243"/>
      <c r="BCV80" s="243"/>
      <c r="BCW80" s="243"/>
      <c r="BCX80" s="243"/>
      <c r="BCY80" s="243"/>
      <c r="BCZ80" s="243"/>
      <c r="BDA80" s="243"/>
      <c r="BDB80" s="243"/>
      <c r="BDC80" s="243"/>
      <c r="BDD80" s="243"/>
      <c r="BDE80" s="243"/>
      <c r="BDF80" s="243"/>
      <c r="BDG80" s="243"/>
      <c r="BDH80" s="243"/>
      <c r="BDI80" s="243"/>
      <c r="BDJ80" s="243"/>
      <c r="BDK80" s="243"/>
      <c r="BDL80" s="243"/>
      <c r="BDM80" s="243"/>
      <c r="BDN80" s="243"/>
      <c r="BDO80" s="243"/>
      <c r="BDP80" s="243"/>
      <c r="BDQ80" s="243"/>
      <c r="BDR80" s="243"/>
      <c r="BDS80" s="243"/>
      <c r="BDT80" s="243"/>
      <c r="BDU80" s="243"/>
      <c r="BDV80" s="243"/>
      <c r="BDW80" s="243"/>
      <c r="BDX80" s="243"/>
      <c r="BDY80" s="243"/>
      <c r="BDZ80" s="243"/>
      <c r="BEA80" s="243"/>
      <c r="BEB80" s="243"/>
      <c r="BEC80" s="243"/>
      <c r="BED80" s="243"/>
      <c r="BEE80" s="243"/>
      <c r="BEF80" s="243"/>
      <c r="BEG80" s="243"/>
      <c r="BEH80" s="243"/>
      <c r="BEI80" s="243"/>
      <c r="BEJ80" s="243"/>
      <c r="BEK80" s="243"/>
      <c r="BEL80" s="243"/>
      <c r="BEM80" s="243"/>
      <c r="BEN80" s="243"/>
      <c r="BEO80" s="243"/>
      <c r="BEP80" s="243"/>
      <c r="BEQ80" s="243"/>
      <c r="BER80" s="243"/>
      <c r="BES80" s="243"/>
      <c r="BET80" s="243"/>
      <c r="BEU80" s="243"/>
      <c r="BEV80" s="243"/>
      <c r="BEW80" s="243"/>
      <c r="BEX80" s="243"/>
      <c r="BEY80" s="243"/>
      <c r="BEZ80" s="243"/>
      <c r="BFA80" s="243"/>
      <c r="BFB80" s="243"/>
      <c r="BFC80" s="243"/>
      <c r="BFD80" s="243"/>
      <c r="BFE80" s="243"/>
      <c r="BFF80" s="243"/>
      <c r="BFG80" s="243"/>
      <c r="BFH80" s="243"/>
      <c r="BFI80" s="243"/>
      <c r="BFJ80" s="243"/>
      <c r="BFK80" s="243"/>
      <c r="BFL80" s="243"/>
      <c r="BFM80" s="243"/>
      <c r="BFN80" s="243"/>
      <c r="BFO80" s="243"/>
      <c r="BFP80" s="243"/>
      <c r="BFQ80" s="243"/>
      <c r="BFR80" s="243"/>
      <c r="BFS80" s="243"/>
      <c r="BFT80" s="243"/>
      <c r="BFU80" s="243"/>
      <c r="BFV80" s="243"/>
      <c r="BFW80" s="243"/>
      <c r="BFX80" s="243"/>
      <c r="BFY80" s="243"/>
      <c r="BFZ80" s="243"/>
      <c r="BGA80" s="243"/>
      <c r="BGB80" s="243"/>
      <c r="BGC80" s="243"/>
      <c r="BGD80" s="243"/>
      <c r="BGE80" s="243"/>
      <c r="BGF80" s="243"/>
      <c r="BGG80" s="243"/>
      <c r="BGH80" s="243"/>
      <c r="BGI80" s="243"/>
      <c r="BGJ80" s="243"/>
      <c r="BGK80" s="243"/>
      <c r="BGL80" s="243"/>
      <c r="BGM80" s="243"/>
      <c r="BGN80" s="243"/>
      <c r="BGO80" s="243"/>
      <c r="BGP80" s="243"/>
      <c r="BGQ80" s="243"/>
      <c r="BGR80" s="243"/>
      <c r="BGS80" s="243"/>
      <c r="BGT80" s="243"/>
      <c r="BGU80" s="243"/>
      <c r="BGV80" s="243"/>
      <c r="BGW80" s="243"/>
      <c r="BGX80" s="243"/>
      <c r="BGY80" s="243"/>
      <c r="BGZ80" s="243"/>
      <c r="BHA80" s="243"/>
      <c r="BHB80" s="243"/>
      <c r="BHC80" s="243"/>
      <c r="BHD80" s="243"/>
      <c r="BHE80" s="243"/>
      <c r="BHF80" s="243"/>
      <c r="BHG80" s="243"/>
      <c r="BHH80" s="243"/>
      <c r="BHI80" s="243"/>
      <c r="BHJ80" s="243"/>
      <c r="BHK80" s="243"/>
      <c r="BHL80" s="243"/>
      <c r="BHM80" s="243"/>
      <c r="BHN80" s="243"/>
      <c r="BHO80" s="243"/>
      <c r="BHP80" s="243"/>
      <c r="BHQ80" s="243"/>
      <c r="BHR80" s="243"/>
      <c r="BHS80" s="243"/>
      <c r="BHT80" s="243"/>
      <c r="BHU80" s="243"/>
      <c r="BHV80" s="243"/>
      <c r="BHW80" s="243"/>
      <c r="BHX80" s="243"/>
      <c r="BHY80" s="243"/>
      <c r="BHZ80" s="243"/>
      <c r="BIA80" s="243"/>
      <c r="BIB80" s="243"/>
      <c r="BIC80" s="243"/>
      <c r="BID80" s="243"/>
      <c r="BIE80" s="243"/>
      <c r="BIF80" s="243"/>
      <c r="BIG80" s="243"/>
      <c r="BIH80" s="243"/>
      <c r="BII80" s="243"/>
      <c r="BIJ80" s="243"/>
      <c r="BIK80" s="243"/>
      <c r="BIL80" s="243"/>
      <c r="BIM80" s="243"/>
      <c r="BIN80" s="243"/>
      <c r="BIO80" s="243"/>
      <c r="BIP80" s="243"/>
      <c r="BIQ80" s="243"/>
      <c r="BIR80" s="243"/>
      <c r="BIS80" s="243"/>
      <c r="BIT80" s="243"/>
      <c r="BIU80" s="243"/>
      <c r="BIV80" s="243"/>
      <c r="BIW80" s="243"/>
      <c r="BIX80" s="243"/>
      <c r="BIY80" s="243"/>
      <c r="BIZ80" s="243"/>
      <c r="BJA80" s="243"/>
      <c r="BJB80" s="243"/>
      <c r="BJC80" s="243"/>
      <c r="BJD80" s="243"/>
      <c r="BJE80" s="243"/>
      <c r="BJF80" s="243"/>
      <c r="BJG80" s="243"/>
      <c r="BJH80" s="243"/>
      <c r="BJI80" s="243"/>
      <c r="BJJ80" s="243"/>
      <c r="BJK80" s="243"/>
      <c r="BJL80" s="243"/>
      <c r="BJM80" s="243"/>
      <c r="BJN80" s="243"/>
      <c r="BJO80" s="243"/>
      <c r="BJP80" s="243"/>
      <c r="BJQ80" s="243"/>
      <c r="BJR80" s="243"/>
      <c r="BJS80" s="243"/>
      <c r="BJT80" s="243"/>
      <c r="BJU80" s="243"/>
      <c r="BJV80" s="243"/>
      <c r="BJW80" s="243"/>
      <c r="BJX80" s="243"/>
      <c r="BJY80" s="243"/>
      <c r="BJZ80" s="243"/>
      <c r="BKA80" s="243"/>
      <c r="BKB80" s="243"/>
      <c r="BKC80" s="243"/>
      <c r="BKD80" s="243"/>
      <c r="BKE80" s="243"/>
      <c r="BKF80" s="243"/>
      <c r="BKG80" s="243"/>
      <c r="BKH80" s="243"/>
      <c r="BKI80" s="243"/>
      <c r="BKJ80" s="243"/>
      <c r="BKK80" s="243"/>
      <c r="BKL80" s="243"/>
      <c r="BKM80" s="243"/>
      <c r="BKN80" s="243"/>
      <c r="BKO80" s="243"/>
      <c r="BKP80" s="243"/>
      <c r="BKQ80" s="243"/>
      <c r="BKR80" s="243"/>
      <c r="BKS80" s="243"/>
      <c r="BKT80" s="243"/>
      <c r="BKU80" s="243"/>
      <c r="BKV80" s="243"/>
      <c r="BKW80" s="243"/>
      <c r="BKX80" s="243"/>
      <c r="BKY80" s="243"/>
      <c r="BKZ80" s="243"/>
      <c r="BLA80" s="243"/>
      <c r="BLB80" s="243"/>
      <c r="BLC80" s="243"/>
      <c r="BLD80" s="243"/>
      <c r="BLE80" s="243"/>
      <c r="BLF80" s="243"/>
      <c r="BLG80" s="243"/>
      <c r="BLH80" s="243"/>
      <c r="BLI80" s="243"/>
      <c r="BLJ80" s="243"/>
      <c r="BLK80" s="243"/>
      <c r="BLL80" s="243"/>
      <c r="BLM80" s="243"/>
      <c r="BLN80" s="243"/>
      <c r="BLO80" s="243"/>
      <c r="BLP80" s="243"/>
      <c r="BLQ80" s="243"/>
      <c r="BLR80" s="243"/>
      <c r="BLS80" s="243"/>
      <c r="BLT80" s="243"/>
      <c r="BLU80" s="243"/>
      <c r="BLV80" s="243"/>
      <c r="BLW80" s="243"/>
      <c r="BLX80" s="243"/>
      <c r="BLY80" s="243"/>
      <c r="BLZ80" s="243"/>
      <c r="BMA80" s="243"/>
      <c r="BMB80" s="243"/>
      <c r="BMC80" s="243"/>
      <c r="BMD80" s="243"/>
      <c r="BME80" s="243"/>
      <c r="BMF80" s="243"/>
      <c r="BMG80" s="243"/>
      <c r="BMH80" s="243"/>
      <c r="BMI80" s="243"/>
      <c r="BMJ80" s="243"/>
      <c r="BMK80" s="243"/>
      <c r="BML80" s="243"/>
      <c r="BMM80" s="243"/>
      <c r="BMN80" s="243"/>
      <c r="BMO80" s="243"/>
      <c r="BMP80" s="243"/>
      <c r="BMQ80" s="243"/>
      <c r="BMR80" s="243"/>
      <c r="BMS80" s="243"/>
      <c r="BMT80" s="243"/>
      <c r="BMU80" s="243"/>
      <c r="BMV80" s="243"/>
      <c r="BMW80" s="243"/>
      <c r="BMX80" s="243"/>
      <c r="BMY80" s="243"/>
      <c r="BMZ80" s="243"/>
      <c r="BNA80" s="243"/>
      <c r="BNB80" s="243"/>
      <c r="BNC80" s="243"/>
      <c r="BND80" s="243"/>
      <c r="BNE80" s="243"/>
      <c r="BNF80" s="243"/>
      <c r="BNG80" s="243"/>
      <c r="BNH80" s="243"/>
      <c r="BNI80" s="243"/>
      <c r="BNJ80" s="243"/>
      <c r="BNK80" s="243"/>
      <c r="BNL80" s="243"/>
      <c r="BNM80" s="243"/>
      <c r="BNN80" s="243"/>
      <c r="BNO80" s="243"/>
      <c r="BNP80" s="243"/>
      <c r="BNQ80" s="243"/>
      <c r="BNR80" s="243"/>
      <c r="BNS80" s="243"/>
      <c r="BNT80" s="243"/>
      <c r="BNU80" s="243"/>
      <c r="BNV80" s="243"/>
      <c r="BNW80" s="243"/>
      <c r="BNX80" s="243"/>
      <c r="BNY80" s="243"/>
      <c r="BNZ80" s="243"/>
      <c r="BOA80" s="243"/>
      <c r="BOB80" s="243"/>
      <c r="BOC80" s="243"/>
      <c r="BOD80" s="243"/>
      <c r="BOE80" s="243"/>
      <c r="BOF80" s="243"/>
      <c r="BOG80" s="243"/>
      <c r="BOH80" s="243"/>
      <c r="BOI80" s="243"/>
      <c r="BOJ80" s="243"/>
      <c r="BOK80" s="243"/>
      <c r="BOL80" s="243"/>
      <c r="BOM80" s="243"/>
      <c r="BON80" s="243"/>
      <c r="BOO80" s="243"/>
      <c r="BOP80" s="243"/>
      <c r="BOQ80" s="243"/>
      <c r="BOR80" s="243"/>
      <c r="BOS80" s="243"/>
      <c r="BOT80" s="243"/>
      <c r="BOU80" s="243"/>
      <c r="BOV80" s="243"/>
      <c r="BOW80" s="243"/>
      <c r="BOX80" s="243"/>
      <c r="BOY80" s="243"/>
      <c r="BOZ80" s="243"/>
      <c r="BPA80" s="243"/>
      <c r="BPB80" s="243"/>
      <c r="BPC80" s="243"/>
      <c r="BPD80" s="243"/>
      <c r="BPE80" s="243"/>
      <c r="BPF80" s="243"/>
      <c r="BPG80" s="243"/>
      <c r="BPH80" s="243"/>
      <c r="BPI80" s="243"/>
      <c r="BPJ80" s="243"/>
      <c r="BPK80" s="243"/>
      <c r="BPL80" s="243"/>
      <c r="BPM80" s="243"/>
      <c r="BPN80" s="243"/>
      <c r="BPO80" s="243"/>
      <c r="BPP80" s="243"/>
      <c r="BPQ80" s="243"/>
      <c r="BPR80" s="243"/>
      <c r="BPS80" s="243"/>
      <c r="BPT80" s="243"/>
      <c r="BPU80" s="243"/>
      <c r="BPV80" s="243"/>
      <c r="BPW80" s="243"/>
      <c r="BPX80" s="243"/>
      <c r="BPY80" s="243"/>
      <c r="BPZ80" s="243"/>
      <c r="BQA80" s="243"/>
      <c r="BQB80" s="243"/>
      <c r="BQC80" s="243"/>
      <c r="BQD80" s="243"/>
      <c r="BQE80" s="243"/>
      <c r="BQF80" s="243"/>
      <c r="BQG80" s="243"/>
      <c r="BQH80" s="243"/>
      <c r="BQI80" s="243"/>
      <c r="BQJ80" s="243"/>
      <c r="BQK80" s="243"/>
      <c r="BQL80" s="243"/>
      <c r="BQM80" s="243"/>
      <c r="BQN80" s="243"/>
      <c r="BQO80" s="243"/>
      <c r="BQP80" s="243"/>
      <c r="BQQ80" s="243"/>
      <c r="BQR80" s="243"/>
      <c r="BQS80" s="243"/>
      <c r="BQT80" s="243"/>
      <c r="BQU80" s="243"/>
      <c r="BQV80" s="243"/>
      <c r="BQW80" s="243"/>
      <c r="BQX80" s="243"/>
      <c r="BQY80" s="243"/>
      <c r="BQZ80" s="243"/>
      <c r="BRA80" s="243"/>
      <c r="BRB80" s="243"/>
      <c r="BRC80" s="243"/>
      <c r="BRD80" s="243"/>
      <c r="BRE80" s="243"/>
      <c r="BRF80" s="243"/>
      <c r="BRG80" s="243"/>
      <c r="BRH80" s="243"/>
      <c r="BRI80" s="243"/>
      <c r="BRJ80" s="243"/>
      <c r="BRK80" s="243"/>
      <c r="BRL80" s="243"/>
      <c r="BRM80" s="243"/>
      <c r="BRN80" s="243"/>
      <c r="BRO80" s="243"/>
      <c r="BRP80" s="243"/>
      <c r="BRQ80" s="243"/>
      <c r="BRR80" s="243"/>
      <c r="BRS80" s="243"/>
      <c r="BRT80" s="243"/>
      <c r="BRU80" s="243"/>
      <c r="BRV80" s="243"/>
      <c r="BRW80" s="243"/>
      <c r="BRX80" s="243"/>
      <c r="BRY80" s="243"/>
      <c r="BRZ80" s="243"/>
      <c r="BSA80" s="243"/>
      <c r="BSB80" s="243"/>
      <c r="BSC80" s="243"/>
      <c r="BSD80" s="243"/>
      <c r="BSE80" s="243"/>
      <c r="BSF80" s="243"/>
      <c r="BSG80" s="243"/>
      <c r="BSH80" s="243"/>
      <c r="BSI80" s="243"/>
      <c r="BSJ80" s="243"/>
      <c r="BSK80" s="243"/>
      <c r="BSL80" s="243"/>
      <c r="BSM80" s="243"/>
      <c r="BSN80" s="243"/>
      <c r="BSO80" s="243"/>
      <c r="BSP80" s="243"/>
      <c r="BSQ80" s="243"/>
      <c r="BSR80" s="243"/>
      <c r="BSS80" s="243"/>
      <c r="BST80" s="243"/>
      <c r="BSU80" s="243"/>
      <c r="BSV80" s="243"/>
      <c r="BSW80" s="243"/>
      <c r="BSX80" s="243"/>
      <c r="BSY80" s="243"/>
      <c r="BSZ80" s="243"/>
      <c r="BTA80" s="243"/>
      <c r="BTB80" s="243"/>
      <c r="BTC80" s="243"/>
      <c r="BTD80" s="243"/>
      <c r="BTE80" s="243"/>
      <c r="BTF80" s="243"/>
      <c r="BTG80" s="243"/>
      <c r="BTH80" s="243"/>
      <c r="BTI80" s="243"/>
      <c r="BTJ80" s="243"/>
      <c r="BTK80" s="243"/>
      <c r="BTL80" s="243"/>
      <c r="BTM80" s="243"/>
      <c r="BTN80" s="243"/>
      <c r="BTO80" s="243"/>
      <c r="BTP80" s="243"/>
      <c r="BTQ80" s="243"/>
      <c r="BTR80" s="243"/>
      <c r="BTS80" s="243"/>
      <c r="BTT80" s="243"/>
      <c r="BTU80" s="243"/>
      <c r="BTV80" s="243"/>
      <c r="BTW80" s="243"/>
      <c r="BTX80" s="243"/>
      <c r="BTY80" s="243"/>
      <c r="BTZ80" s="243"/>
      <c r="BUA80" s="243"/>
      <c r="BUB80" s="243"/>
      <c r="BUC80" s="243"/>
      <c r="BUD80" s="243"/>
      <c r="BUE80" s="243"/>
      <c r="BUF80" s="243"/>
      <c r="BUG80" s="243"/>
      <c r="BUH80" s="243"/>
      <c r="BUI80" s="243"/>
      <c r="BUJ80" s="243"/>
      <c r="BUK80" s="243"/>
      <c r="BUL80" s="243"/>
      <c r="BUM80" s="243"/>
      <c r="BUN80" s="243"/>
      <c r="BUO80" s="243"/>
      <c r="BUP80" s="243"/>
      <c r="BUQ80" s="243"/>
      <c r="BUR80" s="243"/>
      <c r="BUS80" s="243"/>
      <c r="BUT80" s="243"/>
      <c r="BUU80" s="243"/>
      <c r="BUV80" s="243"/>
      <c r="BUW80" s="243"/>
      <c r="BUX80" s="243"/>
      <c r="BUY80" s="243"/>
      <c r="BUZ80" s="243"/>
      <c r="BVA80" s="243"/>
      <c r="BVB80" s="243"/>
      <c r="BVC80" s="243"/>
      <c r="BVD80" s="243"/>
      <c r="BVE80" s="243"/>
      <c r="BVF80" s="243"/>
      <c r="BVG80" s="243"/>
      <c r="BVH80" s="243"/>
      <c r="BVI80" s="243"/>
      <c r="BVJ80" s="243"/>
      <c r="BVK80" s="243"/>
      <c r="BVL80" s="243"/>
      <c r="BVM80" s="243"/>
      <c r="BVN80" s="243"/>
      <c r="BVO80" s="243"/>
      <c r="BVP80" s="243"/>
      <c r="BVQ80" s="243"/>
      <c r="BVR80" s="243"/>
      <c r="BVS80" s="243"/>
      <c r="BVT80" s="243"/>
      <c r="BVU80" s="243"/>
      <c r="BVV80" s="243"/>
      <c r="BVW80" s="243"/>
      <c r="BVX80" s="243"/>
      <c r="BVY80" s="243"/>
      <c r="BVZ80" s="243"/>
      <c r="BWA80" s="243"/>
      <c r="BWB80" s="243"/>
      <c r="BWC80" s="243"/>
      <c r="BWD80" s="243"/>
      <c r="BWE80" s="243"/>
      <c r="BWF80" s="243"/>
      <c r="BWG80" s="243"/>
      <c r="BWH80" s="243"/>
      <c r="BWI80" s="243"/>
      <c r="BWJ80" s="243"/>
      <c r="BWK80" s="243"/>
      <c r="BWL80" s="243"/>
      <c r="BWM80" s="243"/>
      <c r="BWN80" s="243"/>
      <c r="BWO80" s="243"/>
      <c r="BWP80" s="243"/>
      <c r="BWQ80" s="243"/>
      <c r="BWR80" s="243"/>
      <c r="BWS80" s="243"/>
      <c r="BWT80" s="243"/>
      <c r="BWU80" s="243"/>
      <c r="BWV80" s="243"/>
      <c r="BWW80" s="243"/>
      <c r="BWX80" s="243"/>
      <c r="BWY80" s="243"/>
      <c r="BWZ80" s="243"/>
      <c r="BXA80" s="243"/>
      <c r="BXB80" s="243"/>
      <c r="BXC80" s="243"/>
      <c r="BXD80" s="243"/>
      <c r="BXE80" s="243"/>
      <c r="BXF80" s="243"/>
      <c r="BXG80" s="243"/>
      <c r="BXH80" s="243"/>
      <c r="BXI80" s="243"/>
      <c r="BXJ80" s="243"/>
      <c r="BXK80" s="243"/>
      <c r="BXL80" s="243"/>
      <c r="BXM80" s="243"/>
      <c r="BXN80" s="243"/>
      <c r="BXO80" s="243"/>
      <c r="BXP80" s="243"/>
      <c r="BXQ80" s="243"/>
      <c r="BXR80" s="243"/>
      <c r="BXS80" s="243"/>
      <c r="BXT80" s="243"/>
      <c r="BXU80" s="243"/>
      <c r="BXV80" s="243"/>
      <c r="BXW80" s="243"/>
      <c r="BXX80" s="243"/>
      <c r="BXY80" s="243"/>
      <c r="BXZ80" s="243"/>
      <c r="BYA80" s="243"/>
      <c r="BYB80" s="243"/>
      <c r="BYC80" s="243"/>
      <c r="BYD80" s="243"/>
      <c r="BYE80" s="243"/>
      <c r="BYF80" s="243"/>
      <c r="BYG80" s="243"/>
      <c r="BYH80" s="243"/>
      <c r="BYI80" s="243"/>
      <c r="BYJ80" s="243"/>
      <c r="BYK80" s="243"/>
      <c r="BYL80" s="243"/>
      <c r="BYM80" s="243"/>
      <c r="BYN80" s="243"/>
      <c r="BYO80" s="243"/>
      <c r="BYP80" s="243"/>
      <c r="BYQ80" s="243"/>
      <c r="BYR80" s="243"/>
      <c r="BYS80" s="243"/>
      <c r="BYT80" s="243"/>
      <c r="BYU80" s="243"/>
      <c r="BYV80" s="243"/>
      <c r="BYW80" s="243"/>
      <c r="BYX80" s="243"/>
      <c r="BYY80" s="243"/>
      <c r="BYZ80" s="243"/>
      <c r="BZA80" s="243"/>
      <c r="BZB80" s="243"/>
      <c r="BZC80" s="243"/>
      <c r="BZD80" s="243"/>
      <c r="BZE80" s="243"/>
      <c r="BZF80" s="243"/>
      <c r="BZG80" s="243"/>
      <c r="BZH80" s="243"/>
      <c r="BZI80" s="243"/>
      <c r="BZJ80" s="243"/>
      <c r="BZK80" s="243"/>
      <c r="BZL80" s="243"/>
      <c r="BZM80" s="243"/>
      <c r="BZN80" s="243"/>
      <c r="BZO80" s="243"/>
      <c r="BZP80" s="243"/>
      <c r="BZQ80" s="243"/>
      <c r="BZR80" s="243"/>
      <c r="BZS80" s="243"/>
      <c r="BZT80" s="243"/>
      <c r="BZU80" s="243"/>
      <c r="BZV80" s="243"/>
      <c r="BZW80" s="243"/>
      <c r="BZX80" s="243"/>
      <c r="BZY80" s="243"/>
      <c r="BZZ80" s="243"/>
      <c r="CAA80" s="243"/>
      <c r="CAB80" s="243"/>
      <c r="CAC80" s="243"/>
      <c r="CAD80" s="243"/>
      <c r="CAE80" s="243"/>
      <c r="CAF80" s="243"/>
      <c r="CAG80" s="243"/>
      <c r="CAH80" s="243"/>
      <c r="CAI80" s="243"/>
      <c r="CAJ80" s="243"/>
      <c r="CAK80" s="243"/>
      <c r="CAL80" s="243"/>
      <c r="CAM80" s="243"/>
      <c r="CAN80" s="243"/>
      <c r="CAO80" s="243"/>
      <c r="CAP80" s="243"/>
      <c r="CAQ80" s="243"/>
      <c r="CAR80" s="243"/>
      <c r="CAS80" s="243"/>
      <c r="CAT80" s="243"/>
      <c r="CAU80" s="243"/>
      <c r="CAV80" s="243"/>
      <c r="CAW80" s="243"/>
      <c r="CAX80" s="243"/>
      <c r="CAY80" s="243"/>
      <c r="CAZ80" s="243"/>
      <c r="CBA80" s="243"/>
      <c r="CBB80" s="243"/>
      <c r="CBC80" s="243"/>
      <c r="CBD80" s="243"/>
      <c r="CBE80" s="243"/>
      <c r="CBF80" s="243"/>
      <c r="CBG80" s="243"/>
      <c r="CBH80" s="243"/>
      <c r="CBI80" s="243"/>
      <c r="CBJ80" s="243"/>
      <c r="CBK80" s="243"/>
      <c r="CBL80" s="243"/>
      <c r="CBM80" s="243"/>
      <c r="CBN80" s="243"/>
      <c r="CBO80" s="243"/>
      <c r="CBP80" s="243"/>
      <c r="CBQ80" s="243"/>
      <c r="CBR80" s="243"/>
      <c r="CBS80" s="243"/>
      <c r="CBT80" s="243"/>
      <c r="CBU80" s="243"/>
      <c r="CBV80" s="243"/>
      <c r="CBW80" s="243"/>
      <c r="CBX80" s="243"/>
      <c r="CBY80" s="243"/>
      <c r="CBZ80" s="243"/>
      <c r="CCA80" s="243"/>
      <c r="CCB80" s="243"/>
      <c r="CCC80" s="243"/>
      <c r="CCD80" s="243"/>
      <c r="CCE80" s="243"/>
      <c r="CCF80" s="243"/>
      <c r="CCG80" s="243"/>
      <c r="CCH80" s="243"/>
      <c r="CCI80" s="243"/>
      <c r="CCJ80" s="243"/>
      <c r="CCK80" s="243"/>
      <c r="CCL80" s="243"/>
      <c r="CCM80" s="243"/>
      <c r="CCN80" s="243"/>
      <c r="CCO80" s="243"/>
      <c r="CCP80" s="243"/>
      <c r="CCQ80" s="243"/>
      <c r="CCR80" s="243"/>
      <c r="CCS80" s="243"/>
      <c r="CCT80" s="243"/>
      <c r="CCU80" s="243"/>
      <c r="CCV80" s="243"/>
      <c r="CCW80" s="243"/>
      <c r="CCX80" s="243"/>
      <c r="CCY80" s="243"/>
      <c r="CCZ80" s="243"/>
      <c r="CDA80" s="243"/>
      <c r="CDB80" s="243"/>
      <c r="CDC80" s="243"/>
      <c r="CDD80" s="243"/>
      <c r="CDE80" s="243"/>
      <c r="CDF80" s="243"/>
      <c r="CDG80" s="243"/>
      <c r="CDH80" s="243"/>
      <c r="CDI80" s="243"/>
      <c r="CDJ80" s="243"/>
      <c r="CDK80" s="243"/>
      <c r="CDL80" s="243"/>
      <c r="CDM80" s="243"/>
      <c r="CDN80" s="243"/>
      <c r="CDO80" s="243"/>
      <c r="CDP80" s="243"/>
      <c r="CDQ80" s="243"/>
      <c r="CDR80" s="243"/>
      <c r="CDS80" s="243"/>
      <c r="CDT80" s="243"/>
      <c r="CDU80" s="243"/>
      <c r="CDV80" s="243"/>
      <c r="CDW80" s="243"/>
      <c r="CDX80" s="243"/>
      <c r="CDY80" s="243"/>
      <c r="CDZ80" s="243"/>
      <c r="CEA80" s="243"/>
      <c r="CEB80" s="243"/>
      <c r="CEC80" s="243"/>
      <c r="CED80" s="243"/>
      <c r="CEE80" s="243"/>
      <c r="CEF80" s="243"/>
      <c r="CEG80" s="243"/>
      <c r="CEH80" s="243"/>
      <c r="CEI80" s="243"/>
      <c r="CEJ80" s="243"/>
      <c r="CEK80" s="243"/>
      <c r="CEL80" s="243"/>
      <c r="CEM80" s="243"/>
      <c r="CEN80" s="243"/>
      <c r="CEO80" s="243"/>
      <c r="CEP80" s="243"/>
      <c r="CEQ80" s="243"/>
      <c r="CER80" s="243"/>
      <c r="CES80" s="243"/>
      <c r="CET80" s="243"/>
      <c r="CEU80" s="243"/>
      <c r="CEV80" s="243"/>
      <c r="CEW80" s="243"/>
      <c r="CEX80" s="243"/>
      <c r="CEY80" s="243"/>
      <c r="CEZ80" s="243"/>
      <c r="CFA80" s="243"/>
      <c r="CFB80" s="243"/>
      <c r="CFC80" s="243"/>
      <c r="CFD80" s="243"/>
      <c r="CFE80" s="243"/>
      <c r="CFF80" s="243"/>
      <c r="CFG80" s="243"/>
      <c r="CFH80" s="243"/>
      <c r="CFI80" s="243"/>
      <c r="CFJ80" s="243"/>
      <c r="CFK80" s="243"/>
      <c r="CFL80" s="243"/>
      <c r="CFM80" s="243"/>
      <c r="CFN80" s="243"/>
      <c r="CFO80" s="243"/>
      <c r="CFP80" s="243"/>
      <c r="CFQ80" s="243"/>
      <c r="CFR80" s="243"/>
      <c r="CFS80" s="243"/>
      <c r="CFT80" s="243"/>
      <c r="CFU80" s="243"/>
      <c r="CFV80" s="243"/>
      <c r="CFW80" s="243"/>
      <c r="CFX80" s="243"/>
      <c r="CFY80" s="243"/>
      <c r="CFZ80" s="243"/>
      <c r="CGA80" s="243"/>
      <c r="CGB80" s="243"/>
      <c r="CGC80" s="243"/>
      <c r="CGD80" s="243"/>
      <c r="CGE80" s="243"/>
      <c r="CGF80" s="243"/>
      <c r="CGG80" s="243"/>
      <c r="CGH80" s="243"/>
      <c r="CGI80" s="243"/>
      <c r="CGJ80" s="243"/>
      <c r="CGK80" s="243"/>
      <c r="CGL80" s="243"/>
      <c r="CGM80" s="243"/>
      <c r="CGN80" s="243"/>
      <c r="CGO80" s="243"/>
      <c r="CGP80" s="243"/>
      <c r="CGQ80" s="243"/>
      <c r="CGR80" s="243"/>
      <c r="CGS80" s="243"/>
      <c r="CGT80" s="243"/>
      <c r="CGU80" s="243"/>
      <c r="CGV80" s="243"/>
      <c r="CGW80" s="243"/>
      <c r="CGX80" s="243"/>
      <c r="CGY80" s="243"/>
      <c r="CGZ80" s="243"/>
      <c r="CHA80" s="243"/>
      <c r="CHB80" s="243"/>
      <c r="CHC80" s="243"/>
      <c r="CHD80" s="243"/>
      <c r="CHE80" s="243"/>
      <c r="CHF80" s="243"/>
      <c r="CHG80" s="243"/>
      <c r="CHH80" s="243"/>
      <c r="CHI80" s="243"/>
      <c r="CHJ80" s="243"/>
      <c r="CHK80" s="243"/>
      <c r="CHL80" s="243"/>
      <c r="CHM80" s="243"/>
      <c r="CHN80" s="243"/>
      <c r="CHO80" s="243"/>
      <c r="CHP80" s="243"/>
      <c r="CHQ80" s="243"/>
      <c r="CHR80" s="243"/>
      <c r="CHS80" s="243"/>
      <c r="CHT80" s="243"/>
      <c r="CHU80" s="243"/>
      <c r="CHV80" s="243"/>
      <c r="CHW80" s="243"/>
      <c r="CHX80" s="243"/>
      <c r="CHY80" s="243"/>
      <c r="CHZ80" s="243"/>
      <c r="CIA80" s="243"/>
      <c r="CIB80" s="243"/>
      <c r="CIC80" s="243"/>
      <c r="CID80" s="243"/>
      <c r="CIE80" s="243"/>
      <c r="CIF80" s="243"/>
      <c r="CIG80" s="243"/>
      <c r="CIH80" s="243"/>
      <c r="CII80" s="243"/>
      <c r="CIJ80" s="243"/>
      <c r="CIK80" s="243"/>
      <c r="CIL80" s="243"/>
      <c r="CIM80" s="243"/>
      <c r="CIN80" s="243"/>
      <c r="CIO80" s="243"/>
      <c r="CIP80" s="243"/>
      <c r="CIQ80" s="243"/>
      <c r="CIR80" s="243"/>
      <c r="CIS80" s="243"/>
      <c r="CIT80" s="243"/>
      <c r="CIU80" s="243"/>
      <c r="CIV80" s="243"/>
      <c r="CIW80" s="243"/>
      <c r="CIX80" s="243"/>
      <c r="CIY80" s="243"/>
      <c r="CIZ80" s="243"/>
      <c r="CJA80" s="243"/>
      <c r="CJB80" s="243"/>
      <c r="CJC80" s="243"/>
      <c r="CJD80" s="243"/>
      <c r="CJE80" s="243"/>
      <c r="CJF80" s="243"/>
      <c r="CJG80" s="243"/>
      <c r="CJH80" s="243"/>
      <c r="CJI80" s="243"/>
      <c r="CJJ80" s="243"/>
      <c r="CJK80" s="243"/>
      <c r="CJL80" s="243"/>
      <c r="CJM80" s="243"/>
      <c r="CJN80" s="243"/>
      <c r="CJO80" s="243"/>
      <c r="CJP80" s="243"/>
      <c r="CJQ80" s="243"/>
      <c r="CJR80" s="243"/>
      <c r="CJS80" s="243"/>
      <c r="CJT80" s="243"/>
      <c r="CJU80" s="243"/>
      <c r="CJV80" s="243"/>
      <c r="CJW80" s="243"/>
      <c r="CJX80" s="243"/>
      <c r="CJY80" s="243"/>
      <c r="CJZ80" s="243"/>
      <c r="CKA80" s="243"/>
      <c r="CKB80" s="243"/>
      <c r="CKC80" s="243"/>
      <c r="CKD80" s="243"/>
      <c r="CKE80" s="243"/>
      <c r="CKF80" s="243"/>
      <c r="CKG80" s="243"/>
      <c r="CKH80" s="243"/>
      <c r="CKI80" s="243"/>
      <c r="CKJ80" s="243"/>
      <c r="CKK80" s="243"/>
      <c r="CKL80" s="243"/>
      <c r="CKM80" s="243"/>
      <c r="CKN80" s="243"/>
      <c r="CKO80" s="243"/>
      <c r="CKP80" s="243"/>
      <c r="CKQ80" s="243"/>
      <c r="CKR80" s="243"/>
      <c r="CKS80" s="243"/>
      <c r="CKT80" s="243"/>
      <c r="CKU80" s="243"/>
      <c r="CKV80" s="243"/>
      <c r="CKW80" s="243"/>
      <c r="CKX80" s="243"/>
      <c r="CKY80" s="243"/>
      <c r="CKZ80" s="243"/>
      <c r="CLA80" s="243"/>
      <c r="CLB80" s="243"/>
      <c r="CLC80" s="243"/>
      <c r="CLD80" s="243"/>
      <c r="CLE80" s="243"/>
      <c r="CLF80" s="243"/>
      <c r="CLG80" s="243"/>
      <c r="CLH80" s="243"/>
      <c r="CLI80" s="243"/>
      <c r="CLJ80" s="243"/>
      <c r="CLK80" s="243"/>
      <c r="CLL80" s="243"/>
      <c r="CLM80" s="243"/>
      <c r="CLN80" s="243"/>
      <c r="CLO80" s="243"/>
      <c r="CLP80" s="243"/>
      <c r="CLQ80" s="243"/>
      <c r="CLR80" s="243"/>
      <c r="CLS80" s="243"/>
      <c r="CLT80" s="243"/>
      <c r="CLU80" s="243"/>
      <c r="CLV80" s="243"/>
      <c r="CLW80" s="243"/>
      <c r="CLX80" s="243"/>
      <c r="CLY80" s="243"/>
      <c r="CLZ80" s="243"/>
      <c r="CMA80" s="243"/>
      <c r="CMB80" s="243"/>
      <c r="CMC80" s="243"/>
      <c r="CMD80" s="243"/>
      <c r="CME80" s="243"/>
      <c r="CMF80" s="243"/>
      <c r="CMG80" s="243"/>
      <c r="CMH80" s="243"/>
      <c r="CMI80" s="243"/>
      <c r="CMJ80" s="243"/>
      <c r="CMK80" s="243"/>
      <c r="CML80" s="243"/>
      <c r="CMM80" s="243"/>
      <c r="CMN80" s="243"/>
      <c r="CMO80" s="243"/>
      <c r="CMP80" s="243"/>
      <c r="CMQ80" s="243"/>
      <c r="CMR80" s="243"/>
      <c r="CMS80" s="243"/>
      <c r="CMT80" s="243"/>
      <c r="CMU80" s="243"/>
      <c r="CMV80" s="243"/>
      <c r="CMW80" s="243"/>
      <c r="CMX80" s="243"/>
      <c r="CMY80" s="243"/>
      <c r="CMZ80" s="243"/>
      <c r="CNA80" s="243"/>
      <c r="CNB80" s="243"/>
      <c r="CNC80" s="243"/>
      <c r="CND80" s="243"/>
      <c r="CNE80" s="243"/>
      <c r="CNF80" s="243"/>
      <c r="CNG80" s="243"/>
      <c r="CNH80" s="243"/>
      <c r="CNI80" s="243"/>
      <c r="CNJ80" s="243"/>
      <c r="CNK80" s="243"/>
      <c r="CNL80" s="243"/>
      <c r="CNM80" s="243"/>
      <c r="CNN80" s="243"/>
      <c r="CNO80" s="243"/>
      <c r="CNP80" s="243"/>
      <c r="CNQ80" s="243"/>
      <c r="CNR80" s="243"/>
      <c r="CNS80" s="243"/>
      <c r="CNT80" s="243"/>
      <c r="CNU80" s="243"/>
      <c r="CNV80" s="243"/>
      <c r="CNW80" s="243"/>
      <c r="CNX80" s="243"/>
      <c r="CNY80" s="243"/>
      <c r="CNZ80" s="243"/>
      <c r="COA80" s="243"/>
      <c r="COB80" s="243"/>
      <c r="COC80" s="243"/>
      <c r="COD80" s="243"/>
      <c r="COE80" s="243"/>
      <c r="COF80" s="243"/>
      <c r="COG80" s="243"/>
      <c r="COH80" s="243"/>
      <c r="COI80" s="243"/>
      <c r="COJ80" s="243"/>
      <c r="COK80" s="243"/>
      <c r="COL80" s="243"/>
      <c r="COM80" s="243"/>
      <c r="CON80" s="243"/>
      <c r="COO80" s="243"/>
      <c r="COP80" s="243"/>
      <c r="COQ80" s="243"/>
      <c r="COR80" s="243"/>
      <c r="COS80" s="243"/>
      <c r="COT80" s="243"/>
      <c r="COU80" s="243"/>
      <c r="COV80" s="243"/>
      <c r="COW80" s="243"/>
      <c r="COX80" s="243"/>
      <c r="COY80" s="243"/>
      <c r="COZ80" s="243"/>
      <c r="CPA80" s="243"/>
      <c r="CPB80" s="243"/>
      <c r="CPC80" s="243"/>
      <c r="CPD80" s="243"/>
      <c r="CPE80" s="243"/>
      <c r="CPF80" s="243"/>
      <c r="CPG80" s="243"/>
      <c r="CPH80" s="243"/>
      <c r="CPI80" s="243"/>
      <c r="CPJ80" s="243"/>
      <c r="CPK80" s="243"/>
      <c r="CPL80" s="243"/>
      <c r="CPM80" s="243"/>
      <c r="CPN80" s="243"/>
      <c r="CPO80" s="243"/>
      <c r="CPP80" s="243"/>
      <c r="CPQ80" s="243"/>
      <c r="CPR80" s="243"/>
      <c r="CPS80" s="243"/>
      <c r="CPT80" s="243"/>
      <c r="CPU80" s="243"/>
      <c r="CPV80" s="243"/>
      <c r="CPW80" s="243"/>
      <c r="CPX80" s="243"/>
      <c r="CPY80" s="243"/>
      <c r="CPZ80" s="243"/>
      <c r="CQA80" s="243"/>
      <c r="CQB80" s="243"/>
      <c r="CQC80" s="243"/>
      <c r="CQD80" s="243"/>
      <c r="CQE80" s="243"/>
      <c r="CQF80" s="243"/>
      <c r="CQG80" s="243"/>
      <c r="CQH80" s="243"/>
      <c r="CQI80" s="243"/>
      <c r="CQJ80" s="243"/>
      <c r="CQK80" s="243"/>
      <c r="CQL80" s="243"/>
      <c r="CQM80" s="243"/>
      <c r="CQN80" s="243"/>
      <c r="CQO80" s="243"/>
      <c r="CQP80" s="243"/>
      <c r="CQQ80" s="243"/>
      <c r="CQR80" s="243"/>
      <c r="CQS80" s="243"/>
      <c r="CQT80" s="243"/>
      <c r="CQU80" s="243"/>
      <c r="CQV80" s="243"/>
      <c r="CQW80" s="243"/>
      <c r="CQX80" s="243"/>
      <c r="CQY80" s="243"/>
      <c r="CQZ80" s="243"/>
      <c r="CRA80" s="243"/>
      <c r="CRB80" s="243"/>
      <c r="CRC80" s="243"/>
      <c r="CRD80" s="243"/>
      <c r="CRE80" s="243"/>
      <c r="CRF80" s="243"/>
      <c r="CRG80" s="243"/>
      <c r="CRH80" s="243"/>
      <c r="CRI80" s="243"/>
      <c r="CRJ80" s="243"/>
      <c r="CRK80" s="243"/>
      <c r="CRL80" s="243"/>
      <c r="CRM80" s="243"/>
      <c r="CRN80" s="243"/>
      <c r="CRO80" s="243"/>
      <c r="CRP80" s="243"/>
      <c r="CRQ80" s="243"/>
      <c r="CRR80" s="243"/>
      <c r="CRS80" s="243"/>
      <c r="CRT80" s="243"/>
      <c r="CRU80" s="243"/>
      <c r="CRV80" s="243"/>
      <c r="CRW80" s="243"/>
      <c r="CRX80" s="243"/>
      <c r="CRY80" s="243"/>
      <c r="CRZ80" s="243"/>
      <c r="CSA80" s="243"/>
      <c r="CSB80" s="243"/>
      <c r="CSC80" s="243"/>
      <c r="CSD80" s="243"/>
      <c r="CSE80" s="243"/>
      <c r="CSF80" s="243"/>
      <c r="CSG80" s="243"/>
      <c r="CSH80" s="243"/>
      <c r="CSI80" s="243"/>
      <c r="CSJ80" s="243"/>
      <c r="CSK80" s="243"/>
      <c r="CSL80" s="243"/>
      <c r="CSM80" s="243"/>
      <c r="CSN80" s="243"/>
      <c r="CSO80" s="243"/>
      <c r="CSP80" s="243"/>
      <c r="CSQ80" s="243"/>
      <c r="CSR80" s="243"/>
      <c r="CSS80" s="243"/>
      <c r="CST80" s="243"/>
      <c r="CSU80" s="243"/>
      <c r="CSV80" s="243"/>
      <c r="CSW80" s="243"/>
      <c r="CSX80" s="243"/>
      <c r="CSY80" s="243"/>
      <c r="CSZ80" s="243"/>
      <c r="CTA80" s="243"/>
      <c r="CTB80" s="243"/>
      <c r="CTC80" s="243"/>
      <c r="CTD80" s="243"/>
      <c r="CTE80" s="243"/>
      <c r="CTF80" s="243"/>
      <c r="CTG80" s="243"/>
      <c r="CTH80" s="243"/>
      <c r="CTI80" s="243"/>
      <c r="CTJ80" s="243"/>
      <c r="CTK80" s="243"/>
      <c r="CTL80" s="243"/>
      <c r="CTM80" s="243"/>
      <c r="CTN80" s="243"/>
      <c r="CTO80" s="243"/>
      <c r="CTP80" s="243"/>
      <c r="CTQ80" s="243"/>
      <c r="CTR80" s="243"/>
      <c r="CTS80" s="243"/>
      <c r="CTT80" s="243"/>
      <c r="CTU80" s="243"/>
      <c r="CTV80" s="243"/>
      <c r="CTW80" s="243"/>
      <c r="CTX80" s="243"/>
      <c r="CTY80" s="243"/>
      <c r="CTZ80" s="243"/>
      <c r="CUA80" s="243"/>
      <c r="CUB80" s="243"/>
      <c r="CUC80" s="243"/>
      <c r="CUD80" s="243"/>
      <c r="CUE80" s="243"/>
      <c r="CUF80" s="243"/>
      <c r="CUG80" s="243"/>
      <c r="CUH80" s="243"/>
      <c r="CUI80" s="243"/>
      <c r="CUJ80" s="243"/>
      <c r="CUK80" s="243"/>
      <c r="CUL80" s="243"/>
      <c r="CUM80" s="243"/>
      <c r="CUN80" s="243"/>
      <c r="CUO80" s="243"/>
      <c r="CUP80" s="243"/>
      <c r="CUQ80" s="243"/>
      <c r="CUR80" s="243"/>
      <c r="CUS80" s="243"/>
      <c r="CUT80" s="243"/>
      <c r="CUU80" s="243"/>
      <c r="CUV80" s="243"/>
      <c r="CUW80" s="243"/>
      <c r="CUX80" s="243"/>
      <c r="CUY80" s="243"/>
      <c r="CUZ80" s="243"/>
      <c r="CVA80" s="243"/>
      <c r="CVB80" s="243"/>
      <c r="CVC80" s="243"/>
      <c r="CVD80" s="243"/>
      <c r="CVE80" s="243"/>
      <c r="CVF80" s="243"/>
      <c r="CVG80" s="243"/>
      <c r="CVH80" s="243"/>
      <c r="CVI80" s="243"/>
      <c r="CVJ80" s="243"/>
      <c r="CVK80" s="243"/>
      <c r="CVL80" s="243"/>
      <c r="CVM80" s="243"/>
      <c r="CVN80" s="243"/>
      <c r="CVO80" s="243"/>
      <c r="CVP80" s="243"/>
      <c r="CVQ80" s="243"/>
      <c r="CVR80" s="243"/>
      <c r="CVS80" s="243"/>
      <c r="CVT80" s="243"/>
      <c r="CVU80" s="243"/>
      <c r="CVV80" s="243"/>
      <c r="CVW80" s="243"/>
      <c r="CVX80" s="243"/>
      <c r="CVY80" s="243"/>
      <c r="CVZ80" s="243"/>
      <c r="CWA80" s="243"/>
      <c r="CWB80" s="243"/>
      <c r="CWC80" s="243"/>
      <c r="CWD80" s="243"/>
      <c r="CWE80" s="243"/>
      <c r="CWF80" s="243"/>
      <c r="CWG80" s="243"/>
      <c r="CWH80" s="243"/>
      <c r="CWI80" s="243"/>
      <c r="CWJ80" s="243"/>
      <c r="CWK80" s="243"/>
      <c r="CWL80" s="243"/>
      <c r="CWM80" s="243"/>
      <c r="CWN80" s="243"/>
      <c r="CWO80" s="243"/>
      <c r="CWP80" s="243"/>
      <c r="CWQ80" s="243"/>
      <c r="CWR80" s="243"/>
      <c r="CWS80" s="243"/>
      <c r="CWT80" s="243"/>
      <c r="CWU80" s="243"/>
      <c r="CWV80" s="243"/>
      <c r="CWW80" s="243"/>
      <c r="CWX80" s="243"/>
      <c r="CWY80" s="243"/>
      <c r="CWZ80" s="243"/>
      <c r="CXA80" s="243"/>
      <c r="CXB80" s="243"/>
      <c r="CXC80" s="243"/>
      <c r="CXD80" s="243"/>
      <c r="CXE80" s="243"/>
      <c r="CXF80" s="243"/>
      <c r="CXG80" s="243"/>
      <c r="CXH80" s="243"/>
      <c r="CXI80" s="243"/>
      <c r="CXJ80" s="243"/>
      <c r="CXK80" s="243"/>
      <c r="CXL80" s="243"/>
      <c r="CXM80" s="243"/>
      <c r="CXN80" s="243"/>
      <c r="CXO80" s="243"/>
      <c r="CXP80" s="243"/>
      <c r="CXQ80" s="243"/>
      <c r="CXR80" s="243"/>
      <c r="CXS80" s="243"/>
      <c r="CXT80" s="243"/>
      <c r="CXU80" s="243"/>
      <c r="CXV80" s="243"/>
      <c r="CXW80" s="243"/>
      <c r="CXX80" s="243"/>
      <c r="CXY80" s="243"/>
      <c r="CXZ80" s="243"/>
      <c r="CYA80" s="243"/>
      <c r="CYB80" s="243"/>
      <c r="CYC80" s="243"/>
      <c r="CYD80" s="243"/>
      <c r="CYE80" s="243"/>
      <c r="CYF80" s="243"/>
      <c r="CYG80" s="243"/>
      <c r="CYH80" s="243"/>
      <c r="CYI80" s="243"/>
      <c r="CYJ80" s="243"/>
      <c r="CYK80" s="243"/>
      <c r="CYL80" s="243"/>
      <c r="CYM80" s="243"/>
      <c r="CYN80" s="243"/>
      <c r="CYO80" s="243"/>
      <c r="CYP80" s="243"/>
      <c r="CYQ80" s="243"/>
      <c r="CYR80" s="243"/>
      <c r="CYS80" s="243"/>
      <c r="CYT80" s="243"/>
      <c r="CYU80" s="243"/>
      <c r="CYV80" s="243"/>
      <c r="CYW80" s="243"/>
      <c r="CYX80" s="243"/>
      <c r="CYY80" s="243"/>
      <c r="CYZ80" s="243"/>
      <c r="CZA80" s="243"/>
      <c r="CZB80" s="243"/>
      <c r="CZC80" s="243"/>
      <c r="CZD80" s="243"/>
      <c r="CZE80" s="243"/>
      <c r="CZF80" s="243"/>
      <c r="CZG80" s="243"/>
      <c r="CZH80" s="243"/>
      <c r="CZI80" s="243"/>
      <c r="CZJ80" s="243"/>
      <c r="CZK80" s="243"/>
      <c r="CZL80" s="243"/>
      <c r="CZM80" s="243"/>
      <c r="CZN80" s="243"/>
      <c r="CZO80" s="243"/>
      <c r="CZP80" s="243"/>
      <c r="CZQ80" s="243"/>
      <c r="CZR80" s="243"/>
      <c r="CZS80" s="243"/>
      <c r="CZT80" s="243"/>
      <c r="CZU80" s="243"/>
      <c r="CZV80" s="243"/>
      <c r="CZW80" s="243"/>
      <c r="CZX80" s="243"/>
      <c r="CZY80" s="243"/>
      <c r="CZZ80" s="243"/>
      <c r="DAA80" s="243"/>
      <c r="DAB80" s="243"/>
      <c r="DAC80" s="243"/>
      <c r="DAD80" s="243"/>
      <c r="DAE80" s="243"/>
      <c r="DAF80" s="243"/>
      <c r="DAG80" s="243"/>
      <c r="DAH80" s="243"/>
      <c r="DAI80" s="243"/>
      <c r="DAJ80" s="243"/>
      <c r="DAK80" s="243"/>
      <c r="DAL80" s="243"/>
      <c r="DAM80" s="243"/>
      <c r="DAN80" s="243"/>
      <c r="DAO80" s="243"/>
      <c r="DAP80" s="243"/>
      <c r="DAQ80" s="243"/>
      <c r="DAR80" s="243"/>
      <c r="DAS80" s="243"/>
      <c r="DAT80" s="243"/>
      <c r="DAU80" s="243"/>
      <c r="DAV80" s="243"/>
      <c r="DAW80" s="243"/>
      <c r="DAX80" s="243"/>
      <c r="DAY80" s="243"/>
      <c r="DAZ80" s="243"/>
      <c r="DBA80" s="243"/>
      <c r="DBB80" s="243"/>
      <c r="DBC80" s="243"/>
      <c r="DBD80" s="243"/>
      <c r="DBE80" s="243"/>
      <c r="DBF80" s="243"/>
      <c r="DBG80" s="243"/>
      <c r="DBH80" s="243"/>
      <c r="DBI80" s="243"/>
      <c r="DBJ80" s="243"/>
      <c r="DBK80" s="243"/>
      <c r="DBL80" s="243"/>
      <c r="DBM80" s="243"/>
      <c r="DBN80" s="243"/>
      <c r="DBO80" s="243"/>
      <c r="DBP80" s="243"/>
      <c r="DBQ80" s="243"/>
      <c r="DBR80" s="243"/>
      <c r="DBS80" s="243"/>
      <c r="DBT80" s="243"/>
      <c r="DBU80" s="243"/>
      <c r="DBV80" s="243"/>
      <c r="DBW80" s="243"/>
      <c r="DBX80" s="243"/>
      <c r="DBY80" s="243"/>
      <c r="DBZ80" s="243"/>
      <c r="DCA80" s="243"/>
      <c r="DCB80" s="243"/>
      <c r="DCC80" s="243"/>
      <c r="DCD80" s="243"/>
      <c r="DCE80" s="243"/>
      <c r="DCF80" s="243"/>
      <c r="DCG80" s="243"/>
      <c r="DCH80" s="243"/>
      <c r="DCI80" s="243"/>
      <c r="DCJ80" s="243"/>
      <c r="DCK80" s="243"/>
      <c r="DCL80" s="243"/>
      <c r="DCM80" s="243"/>
      <c r="DCN80" s="243"/>
      <c r="DCO80" s="243"/>
      <c r="DCP80" s="243"/>
      <c r="DCQ80" s="243"/>
      <c r="DCR80" s="243"/>
      <c r="DCS80" s="243"/>
      <c r="DCT80" s="243"/>
      <c r="DCU80" s="243"/>
      <c r="DCV80" s="243"/>
      <c r="DCW80" s="243"/>
      <c r="DCX80" s="243"/>
      <c r="DCY80" s="243"/>
      <c r="DCZ80" s="243"/>
      <c r="DDA80" s="243"/>
      <c r="DDB80" s="243"/>
      <c r="DDC80" s="243"/>
      <c r="DDD80" s="243"/>
      <c r="DDE80" s="243"/>
      <c r="DDF80" s="243"/>
      <c r="DDG80" s="243"/>
      <c r="DDH80" s="243"/>
      <c r="DDI80" s="243"/>
      <c r="DDJ80" s="243"/>
      <c r="DDK80" s="243"/>
      <c r="DDL80" s="243"/>
      <c r="DDM80" s="243"/>
      <c r="DDN80" s="243"/>
      <c r="DDO80" s="243"/>
      <c r="DDP80" s="243"/>
      <c r="DDQ80" s="243"/>
      <c r="DDR80" s="243"/>
      <c r="DDS80" s="243"/>
      <c r="DDT80" s="243"/>
      <c r="DDU80" s="243"/>
      <c r="DDV80" s="243"/>
      <c r="DDW80" s="243"/>
      <c r="DDX80" s="243"/>
      <c r="DDY80" s="243"/>
      <c r="DDZ80" s="243"/>
      <c r="DEA80" s="243"/>
      <c r="DEB80" s="243"/>
      <c r="DEC80" s="243"/>
      <c r="DED80" s="243"/>
      <c r="DEE80" s="243"/>
      <c r="DEF80" s="243"/>
      <c r="DEG80" s="243"/>
      <c r="DEH80" s="243"/>
      <c r="DEI80" s="243"/>
      <c r="DEJ80" s="243"/>
      <c r="DEK80" s="243"/>
      <c r="DEL80" s="243"/>
      <c r="DEM80" s="243"/>
      <c r="DEN80" s="243"/>
      <c r="DEO80" s="243"/>
      <c r="DEP80" s="243"/>
      <c r="DEQ80" s="243"/>
      <c r="DER80" s="243"/>
      <c r="DES80" s="243"/>
      <c r="DET80" s="243"/>
      <c r="DEU80" s="243"/>
      <c r="DEV80" s="243"/>
      <c r="DEW80" s="243"/>
      <c r="DEX80" s="243"/>
      <c r="DEY80" s="243"/>
      <c r="DEZ80" s="243"/>
      <c r="DFA80" s="243"/>
      <c r="DFB80" s="243"/>
      <c r="DFC80" s="243"/>
      <c r="DFD80" s="243"/>
      <c r="DFE80" s="243"/>
      <c r="DFF80" s="243"/>
      <c r="DFG80" s="243"/>
      <c r="DFH80" s="243"/>
      <c r="DFI80" s="243"/>
      <c r="DFJ80" s="243"/>
      <c r="DFK80" s="243"/>
      <c r="DFL80" s="243"/>
      <c r="DFM80" s="243"/>
      <c r="DFN80" s="243"/>
      <c r="DFO80" s="243"/>
      <c r="DFP80" s="243"/>
      <c r="DFQ80" s="243"/>
      <c r="DFR80" s="243"/>
      <c r="DFS80" s="243"/>
      <c r="DFT80" s="243"/>
      <c r="DFU80" s="243"/>
      <c r="DFV80" s="243"/>
      <c r="DFW80" s="243"/>
      <c r="DFX80" s="243"/>
      <c r="DFY80" s="243"/>
      <c r="DFZ80" s="243"/>
      <c r="DGA80" s="243"/>
      <c r="DGB80" s="243"/>
      <c r="DGC80" s="243"/>
      <c r="DGD80" s="243"/>
      <c r="DGE80" s="243"/>
      <c r="DGF80" s="243"/>
      <c r="DGG80" s="243"/>
      <c r="DGH80" s="243"/>
      <c r="DGI80" s="243"/>
      <c r="DGJ80" s="243"/>
      <c r="DGK80" s="243"/>
      <c r="DGL80" s="243"/>
      <c r="DGM80" s="243"/>
      <c r="DGN80" s="243"/>
      <c r="DGO80" s="243"/>
      <c r="DGP80" s="243"/>
      <c r="DGQ80" s="243"/>
      <c r="DGR80" s="243"/>
      <c r="DGS80" s="243"/>
      <c r="DGT80" s="243"/>
      <c r="DGU80" s="243"/>
      <c r="DGV80" s="243"/>
      <c r="DGW80" s="243"/>
      <c r="DGX80" s="243"/>
      <c r="DGY80" s="243"/>
      <c r="DGZ80" s="243"/>
      <c r="DHA80" s="243"/>
      <c r="DHB80" s="243"/>
      <c r="DHC80" s="243"/>
      <c r="DHD80" s="243"/>
      <c r="DHE80" s="243"/>
      <c r="DHF80" s="243"/>
      <c r="DHG80" s="243"/>
      <c r="DHH80" s="243"/>
      <c r="DHI80" s="243"/>
      <c r="DHJ80" s="243"/>
      <c r="DHK80" s="243"/>
      <c r="DHL80" s="243"/>
      <c r="DHM80" s="243"/>
      <c r="DHN80" s="243"/>
      <c r="DHO80" s="243"/>
      <c r="DHP80" s="243"/>
      <c r="DHQ80" s="243"/>
      <c r="DHR80" s="243"/>
      <c r="DHS80" s="243"/>
      <c r="DHT80" s="243"/>
      <c r="DHU80" s="243"/>
      <c r="DHV80" s="243"/>
      <c r="DHW80" s="243"/>
      <c r="DHX80" s="243"/>
      <c r="DHY80" s="243"/>
      <c r="DHZ80" s="243"/>
      <c r="DIA80" s="243"/>
      <c r="DIB80" s="243"/>
      <c r="DIC80" s="243"/>
      <c r="DID80" s="243"/>
      <c r="DIE80" s="243"/>
      <c r="DIF80" s="243"/>
      <c r="DIG80" s="243"/>
      <c r="DIH80" s="243"/>
      <c r="DII80" s="243"/>
      <c r="DIJ80" s="243"/>
      <c r="DIK80" s="243"/>
      <c r="DIL80" s="243"/>
      <c r="DIM80" s="243"/>
      <c r="DIN80" s="243"/>
      <c r="DIO80" s="243"/>
      <c r="DIP80" s="243"/>
      <c r="DIQ80" s="243"/>
      <c r="DIR80" s="243"/>
      <c r="DIS80" s="243"/>
      <c r="DIT80" s="243"/>
      <c r="DIU80" s="243"/>
      <c r="DIV80" s="243"/>
      <c r="DIW80" s="243"/>
      <c r="DIX80" s="243"/>
      <c r="DIY80" s="243"/>
      <c r="DIZ80" s="243"/>
      <c r="DJA80" s="243"/>
      <c r="DJB80" s="243"/>
      <c r="DJC80" s="243"/>
      <c r="DJD80" s="243"/>
      <c r="DJE80" s="243"/>
      <c r="DJF80" s="243"/>
      <c r="DJG80" s="243"/>
      <c r="DJH80" s="243"/>
      <c r="DJI80" s="243"/>
      <c r="DJJ80" s="243"/>
      <c r="DJK80" s="243"/>
      <c r="DJL80" s="243"/>
      <c r="DJM80" s="243"/>
      <c r="DJN80" s="243"/>
      <c r="DJO80" s="243"/>
      <c r="DJP80" s="243"/>
      <c r="DJQ80" s="243"/>
      <c r="DJR80" s="243"/>
      <c r="DJS80" s="243"/>
      <c r="DJT80" s="243"/>
      <c r="DJU80" s="243"/>
      <c r="DJV80" s="243"/>
      <c r="DJW80" s="243"/>
      <c r="DJX80" s="243"/>
      <c r="DJY80" s="243"/>
      <c r="DJZ80" s="243"/>
      <c r="DKA80" s="243"/>
      <c r="DKB80" s="243"/>
      <c r="DKC80" s="243"/>
      <c r="DKD80" s="243"/>
      <c r="DKE80" s="243"/>
      <c r="DKF80" s="243"/>
      <c r="DKG80" s="243"/>
      <c r="DKH80" s="243"/>
      <c r="DKI80" s="243"/>
      <c r="DKJ80" s="243"/>
      <c r="DKK80" s="243"/>
      <c r="DKL80" s="243"/>
      <c r="DKM80" s="243"/>
      <c r="DKN80" s="243"/>
      <c r="DKO80" s="243"/>
      <c r="DKP80" s="243"/>
      <c r="DKQ80" s="243"/>
      <c r="DKR80" s="243"/>
      <c r="DKS80" s="243"/>
      <c r="DKT80" s="243"/>
      <c r="DKU80" s="243"/>
      <c r="DKV80" s="243"/>
      <c r="DKW80" s="243"/>
      <c r="DKX80" s="243"/>
      <c r="DKY80" s="243"/>
      <c r="DKZ80" s="243"/>
      <c r="DLA80" s="243"/>
      <c r="DLB80" s="243"/>
      <c r="DLC80" s="243"/>
      <c r="DLD80" s="243"/>
      <c r="DLE80" s="243"/>
      <c r="DLF80" s="243"/>
      <c r="DLG80" s="243"/>
      <c r="DLH80" s="243"/>
      <c r="DLI80" s="243"/>
      <c r="DLJ80" s="243"/>
      <c r="DLK80" s="243"/>
      <c r="DLL80" s="243"/>
      <c r="DLM80" s="243"/>
      <c r="DLN80" s="243"/>
      <c r="DLO80" s="243"/>
      <c r="DLP80" s="243"/>
      <c r="DLQ80" s="243"/>
      <c r="DLR80" s="243"/>
      <c r="DLS80" s="243"/>
      <c r="DLT80" s="243"/>
      <c r="DLU80" s="243"/>
      <c r="DLV80" s="243"/>
      <c r="DLW80" s="243"/>
      <c r="DLX80" s="243"/>
      <c r="DLY80" s="243"/>
      <c r="DLZ80" s="243"/>
      <c r="DMA80" s="243"/>
      <c r="DMB80" s="243"/>
      <c r="DMC80" s="243"/>
      <c r="DMD80" s="243"/>
      <c r="DME80" s="243"/>
      <c r="DMF80" s="243"/>
      <c r="DMG80" s="243"/>
      <c r="DMH80" s="243"/>
      <c r="DMI80" s="243"/>
      <c r="DMJ80" s="243"/>
      <c r="DMK80" s="243"/>
      <c r="DML80" s="243"/>
      <c r="DMM80" s="243"/>
      <c r="DMN80" s="243"/>
      <c r="DMO80" s="243"/>
      <c r="DMP80" s="243"/>
      <c r="DMQ80" s="243"/>
      <c r="DMR80" s="243"/>
      <c r="DMS80" s="243"/>
      <c r="DMT80" s="243"/>
      <c r="DMU80" s="243"/>
      <c r="DMV80" s="243"/>
      <c r="DMW80" s="243"/>
      <c r="DMX80" s="243"/>
      <c r="DMY80" s="243"/>
      <c r="DMZ80" s="243"/>
      <c r="DNA80" s="243"/>
      <c r="DNB80" s="243"/>
      <c r="DNC80" s="243"/>
      <c r="DND80" s="243"/>
      <c r="DNE80" s="243"/>
      <c r="DNF80" s="243"/>
      <c r="DNG80" s="243"/>
      <c r="DNH80" s="243"/>
      <c r="DNI80" s="243"/>
      <c r="DNJ80" s="243"/>
      <c r="DNK80" s="243"/>
      <c r="DNL80" s="243"/>
      <c r="DNM80" s="243"/>
      <c r="DNN80" s="243"/>
      <c r="DNO80" s="243"/>
      <c r="DNP80" s="243"/>
      <c r="DNQ80" s="243"/>
      <c r="DNR80" s="243"/>
      <c r="DNS80" s="243"/>
      <c r="DNT80" s="243"/>
      <c r="DNU80" s="243"/>
      <c r="DNV80" s="243"/>
      <c r="DNW80" s="243"/>
      <c r="DNX80" s="243"/>
      <c r="DNY80" s="243"/>
      <c r="DNZ80" s="243"/>
      <c r="DOA80" s="243"/>
      <c r="DOB80" s="243"/>
      <c r="DOC80" s="243"/>
      <c r="DOD80" s="243"/>
      <c r="DOE80" s="243"/>
      <c r="DOF80" s="243"/>
      <c r="DOG80" s="243"/>
      <c r="DOH80" s="243"/>
      <c r="DOI80" s="243"/>
      <c r="DOJ80" s="243"/>
      <c r="DOK80" s="243"/>
      <c r="DOL80" s="243"/>
      <c r="DOM80" s="243"/>
      <c r="DON80" s="243"/>
      <c r="DOO80" s="243"/>
      <c r="DOP80" s="243"/>
      <c r="DOQ80" s="243"/>
      <c r="DOR80" s="243"/>
      <c r="DOS80" s="243"/>
      <c r="DOT80" s="243"/>
      <c r="DOU80" s="243"/>
      <c r="DOV80" s="243"/>
      <c r="DOW80" s="243"/>
      <c r="DOX80" s="243"/>
      <c r="DOY80" s="243"/>
      <c r="DOZ80" s="243"/>
      <c r="DPA80" s="243"/>
      <c r="DPB80" s="243"/>
      <c r="DPC80" s="243"/>
      <c r="DPD80" s="243"/>
      <c r="DPE80" s="243"/>
      <c r="DPF80" s="243"/>
      <c r="DPG80" s="243"/>
      <c r="DPH80" s="243"/>
      <c r="DPI80" s="243"/>
      <c r="DPJ80" s="243"/>
      <c r="DPK80" s="243"/>
      <c r="DPL80" s="243"/>
      <c r="DPM80" s="243"/>
      <c r="DPN80" s="243"/>
      <c r="DPO80" s="243"/>
      <c r="DPP80" s="243"/>
      <c r="DPQ80" s="243"/>
      <c r="DPR80" s="243"/>
      <c r="DPS80" s="243"/>
      <c r="DPT80" s="243"/>
      <c r="DPU80" s="243"/>
      <c r="DPV80" s="243"/>
      <c r="DPW80" s="243"/>
      <c r="DPX80" s="243"/>
      <c r="DPY80" s="243"/>
      <c r="DPZ80" s="243"/>
      <c r="DQA80" s="243"/>
      <c r="DQB80" s="243"/>
      <c r="DQC80" s="243"/>
      <c r="DQD80" s="243"/>
      <c r="DQE80" s="243"/>
      <c r="DQF80" s="243"/>
      <c r="DQG80" s="243"/>
      <c r="DQH80" s="243"/>
      <c r="DQI80" s="243"/>
      <c r="DQJ80" s="243"/>
      <c r="DQK80" s="243"/>
      <c r="DQL80" s="243"/>
      <c r="DQM80" s="243"/>
      <c r="DQN80" s="243"/>
      <c r="DQO80" s="243"/>
      <c r="DQP80" s="243"/>
      <c r="DQQ80" s="243"/>
      <c r="DQR80" s="243"/>
      <c r="DQS80" s="243"/>
      <c r="DQT80" s="243"/>
      <c r="DQU80" s="243"/>
      <c r="DQV80" s="243"/>
      <c r="DQW80" s="243"/>
      <c r="DQX80" s="243"/>
      <c r="DQY80" s="243"/>
      <c r="DQZ80" s="243"/>
      <c r="DRA80" s="243"/>
      <c r="DRB80" s="243"/>
      <c r="DRC80" s="243"/>
      <c r="DRD80" s="243"/>
      <c r="DRE80" s="243"/>
      <c r="DRF80" s="243"/>
      <c r="DRG80" s="243"/>
      <c r="DRH80" s="243"/>
      <c r="DRI80" s="243"/>
      <c r="DRJ80" s="243"/>
      <c r="DRK80" s="243"/>
      <c r="DRL80" s="243"/>
      <c r="DRM80" s="243"/>
      <c r="DRN80" s="243"/>
      <c r="DRO80" s="243"/>
      <c r="DRP80" s="243"/>
      <c r="DRQ80" s="243"/>
      <c r="DRR80" s="243"/>
      <c r="DRS80" s="243"/>
      <c r="DRT80" s="243"/>
      <c r="DRU80" s="243"/>
      <c r="DRV80" s="243"/>
      <c r="DRW80" s="243"/>
      <c r="DRX80" s="243"/>
      <c r="DRY80" s="243"/>
      <c r="DRZ80" s="243"/>
      <c r="DSA80" s="243"/>
      <c r="DSB80" s="243"/>
      <c r="DSC80" s="243"/>
      <c r="DSD80" s="243"/>
      <c r="DSE80" s="243"/>
      <c r="DSF80" s="243"/>
      <c r="DSG80" s="243"/>
      <c r="DSH80" s="243"/>
      <c r="DSI80" s="243"/>
      <c r="DSJ80" s="243"/>
      <c r="DSK80" s="243"/>
      <c r="DSL80" s="243"/>
      <c r="DSM80" s="243"/>
      <c r="DSN80" s="243"/>
      <c r="DSO80" s="243"/>
      <c r="DSP80" s="243"/>
      <c r="DSQ80" s="243"/>
      <c r="DSR80" s="243"/>
      <c r="DSS80" s="243"/>
      <c r="DST80" s="243"/>
      <c r="DSU80" s="243"/>
      <c r="DSV80" s="243"/>
      <c r="DSW80" s="243"/>
      <c r="DSX80" s="243"/>
      <c r="DSY80" s="243"/>
      <c r="DSZ80" s="243"/>
      <c r="DTA80" s="243"/>
      <c r="DTB80" s="243"/>
      <c r="DTC80" s="243"/>
      <c r="DTD80" s="243"/>
      <c r="DTE80" s="243"/>
      <c r="DTF80" s="243"/>
      <c r="DTG80" s="243"/>
      <c r="DTH80" s="243"/>
      <c r="DTI80" s="243"/>
      <c r="DTJ80" s="243"/>
      <c r="DTK80" s="243"/>
      <c r="DTL80" s="243"/>
      <c r="DTM80" s="243"/>
      <c r="DTN80" s="243"/>
      <c r="DTO80" s="243"/>
      <c r="DTP80" s="243"/>
      <c r="DTQ80" s="243"/>
      <c r="DTR80" s="243"/>
      <c r="DTS80" s="243"/>
      <c r="DTT80" s="243"/>
      <c r="DTU80" s="243"/>
      <c r="DTV80" s="243"/>
      <c r="DTW80" s="243"/>
      <c r="DTX80" s="243"/>
      <c r="DTY80" s="243"/>
      <c r="DTZ80" s="243"/>
      <c r="DUA80" s="243"/>
      <c r="DUB80" s="243"/>
      <c r="DUC80" s="243"/>
      <c r="DUD80" s="243"/>
      <c r="DUE80" s="243"/>
      <c r="DUF80" s="243"/>
      <c r="DUG80" s="243"/>
      <c r="DUH80" s="243"/>
      <c r="DUI80" s="243"/>
      <c r="DUJ80" s="243"/>
      <c r="DUK80" s="243"/>
      <c r="DUL80" s="243"/>
      <c r="DUM80" s="243"/>
      <c r="DUN80" s="243"/>
      <c r="DUO80" s="243"/>
      <c r="DUP80" s="243"/>
      <c r="DUQ80" s="243"/>
      <c r="DUR80" s="243"/>
      <c r="DUS80" s="243"/>
      <c r="DUT80" s="243"/>
      <c r="DUU80" s="243"/>
      <c r="DUV80" s="243"/>
      <c r="DUW80" s="243"/>
      <c r="DUX80" s="243"/>
      <c r="DUY80" s="243"/>
      <c r="DUZ80" s="243"/>
      <c r="DVA80" s="243"/>
      <c r="DVB80" s="243"/>
      <c r="DVC80" s="243"/>
      <c r="DVD80" s="243"/>
      <c r="DVE80" s="243"/>
      <c r="DVF80" s="243"/>
      <c r="DVG80" s="243"/>
      <c r="DVH80" s="243"/>
      <c r="DVI80" s="243"/>
      <c r="DVJ80" s="243"/>
      <c r="DVK80" s="243"/>
      <c r="DVL80" s="243"/>
      <c r="DVM80" s="243"/>
      <c r="DVN80" s="243"/>
      <c r="DVO80" s="243"/>
      <c r="DVP80" s="243"/>
      <c r="DVQ80" s="243"/>
      <c r="DVR80" s="243"/>
      <c r="DVS80" s="243"/>
      <c r="DVT80" s="243"/>
      <c r="DVU80" s="243"/>
      <c r="DVV80" s="243"/>
      <c r="DVW80" s="243"/>
      <c r="DVX80" s="243"/>
      <c r="DVY80" s="243"/>
      <c r="DVZ80" s="243"/>
      <c r="DWA80" s="243"/>
      <c r="DWB80" s="243"/>
      <c r="DWC80" s="243"/>
      <c r="DWD80" s="243"/>
      <c r="DWE80" s="243"/>
      <c r="DWF80" s="243"/>
      <c r="DWG80" s="243"/>
      <c r="DWH80" s="243"/>
      <c r="DWI80" s="243"/>
      <c r="DWJ80" s="243"/>
      <c r="DWK80" s="243"/>
      <c r="DWL80" s="243"/>
      <c r="DWM80" s="243"/>
      <c r="DWN80" s="243"/>
      <c r="DWO80" s="243"/>
      <c r="DWP80" s="243"/>
      <c r="DWQ80" s="243"/>
      <c r="DWR80" s="243"/>
      <c r="DWS80" s="243"/>
      <c r="DWT80" s="243"/>
      <c r="DWU80" s="243"/>
      <c r="DWV80" s="243"/>
      <c r="DWW80" s="243"/>
      <c r="DWX80" s="243"/>
      <c r="DWY80" s="243"/>
      <c r="DWZ80" s="243"/>
      <c r="DXA80" s="243"/>
      <c r="DXB80" s="243"/>
      <c r="DXC80" s="243"/>
      <c r="DXD80" s="243"/>
      <c r="DXE80" s="243"/>
      <c r="DXF80" s="243"/>
      <c r="DXG80" s="243"/>
      <c r="DXH80" s="243"/>
      <c r="DXI80" s="243"/>
      <c r="DXJ80" s="243"/>
      <c r="DXK80" s="243"/>
      <c r="DXL80" s="243"/>
      <c r="DXM80" s="243"/>
      <c r="DXN80" s="243"/>
      <c r="DXO80" s="243"/>
      <c r="DXP80" s="243"/>
      <c r="DXQ80" s="243"/>
      <c r="DXR80" s="243"/>
      <c r="DXS80" s="243"/>
      <c r="DXT80" s="243"/>
      <c r="DXU80" s="243"/>
      <c r="DXV80" s="243"/>
      <c r="DXW80" s="243"/>
      <c r="DXX80" s="243"/>
      <c r="DXY80" s="243"/>
      <c r="DXZ80" s="243"/>
      <c r="DYA80" s="243"/>
      <c r="DYB80" s="243"/>
      <c r="DYC80" s="243"/>
      <c r="DYD80" s="243"/>
      <c r="DYE80" s="243"/>
      <c r="DYF80" s="243"/>
      <c r="DYG80" s="243"/>
      <c r="DYH80" s="243"/>
      <c r="DYI80" s="243"/>
      <c r="DYJ80" s="243"/>
      <c r="DYK80" s="243"/>
      <c r="DYL80" s="243"/>
      <c r="DYM80" s="243"/>
      <c r="DYN80" s="243"/>
      <c r="DYO80" s="243"/>
      <c r="DYP80" s="243"/>
      <c r="DYQ80" s="243"/>
      <c r="DYR80" s="243"/>
      <c r="DYS80" s="243"/>
      <c r="DYT80" s="243"/>
      <c r="DYU80" s="243"/>
      <c r="DYV80" s="243"/>
      <c r="DYW80" s="243"/>
      <c r="DYX80" s="243"/>
      <c r="DYY80" s="243"/>
      <c r="DYZ80" s="243"/>
      <c r="DZA80" s="243"/>
      <c r="DZB80" s="243"/>
      <c r="DZC80" s="243"/>
      <c r="DZD80" s="243"/>
      <c r="DZE80" s="243"/>
      <c r="DZF80" s="243"/>
      <c r="DZG80" s="243"/>
      <c r="DZH80" s="243"/>
      <c r="DZI80" s="243"/>
      <c r="DZJ80" s="243"/>
      <c r="DZK80" s="243"/>
      <c r="DZL80" s="243"/>
      <c r="DZM80" s="243"/>
      <c r="DZN80" s="243"/>
      <c r="DZO80" s="243"/>
      <c r="DZP80" s="243"/>
      <c r="DZQ80" s="243"/>
      <c r="DZR80" s="243"/>
      <c r="DZS80" s="243"/>
      <c r="DZT80" s="243"/>
      <c r="DZU80" s="243"/>
      <c r="DZV80" s="243"/>
      <c r="DZW80" s="243"/>
      <c r="DZX80" s="243"/>
      <c r="DZY80" s="243"/>
      <c r="DZZ80" s="243"/>
      <c r="EAA80" s="243"/>
      <c r="EAB80" s="243"/>
      <c r="EAC80" s="243"/>
      <c r="EAD80" s="243"/>
      <c r="EAE80" s="243"/>
      <c r="EAF80" s="243"/>
      <c r="EAG80" s="243"/>
      <c r="EAH80" s="243"/>
      <c r="EAI80" s="243"/>
      <c r="EAJ80" s="243"/>
      <c r="EAK80" s="243"/>
      <c r="EAL80" s="243"/>
      <c r="EAM80" s="243"/>
      <c r="EAN80" s="243"/>
      <c r="EAO80" s="243"/>
      <c r="EAP80" s="243"/>
      <c r="EAQ80" s="243"/>
      <c r="EAR80" s="243"/>
      <c r="EAS80" s="243"/>
      <c r="EAT80" s="243"/>
      <c r="EAU80" s="243"/>
      <c r="EAV80" s="243"/>
      <c r="EAW80" s="243"/>
      <c r="EAX80" s="243"/>
      <c r="EAY80" s="243"/>
      <c r="EAZ80" s="243"/>
      <c r="EBA80" s="243"/>
      <c r="EBB80" s="243"/>
      <c r="EBC80" s="243"/>
      <c r="EBD80" s="243"/>
      <c r="EBE80" s="243"/>
      <c r="EBF80" s="243"/>
      <c r="EBG80" s="243"/>
      <c r="EBH80" s="243"/>
      <c r="EBI80" s="243"/>
      <c r="EBJ80" s="243"/>
      <c r="EBK80" s="243"/>
      <c r="EBL80" s="243"/>
      <c r="EBM80" s="243"/>
      <c r="EBN80" s="243"/>
      <c r="EBO80" s="243"/>
      <c r="EBP80" s="243"/>
      <c r="EBQ80" s="243"/>
      <c r="EBR80" s="243"/>
      <c r="EBS80" s="243"/>
      <c r="EBT80" s="243"/>
      <c r="EBU80" s="243"/>
      <c r="EBV80" s="243"/>
      <c r="EBW80" s="243"/>
      <c r="EBX80" s="243"/>
      <c r="EBY80" s="243"/>
      <c r="EBZ80" s="243"/>
      <c r="ECA80" s="243"/>
      <c r="ECB80" s="243"/>
      <c r="ECC80" s="243"/>
      <c r="ECD80" s="243"/>
      <c r="ECE80" s="243"/>
      <c r="ECF80" s="243"/>
      <c r="ECG80" s="243"/>
      <c r="ECH80" s="243"/>
      <c r="ECI80" s="243"/>
      <c r="ECJ80" s="243"/>
      <c r="ECK80" s="243"/>
      <c r="ECL80" s="243"/>
      <c r="ECM80" s="243"/>
      <c r="ECN80" s="243"/>
      <c r="ECO80" s="243"/>
      <c r="ECP80" s="243"/>
      <c r="ECQ80" s="243"/>
      <c r="ECR80" s="243"/>
      <c r="ECS80" s="243"/>
      <c r="ECT80" s="243"/>
      <c r="ECU80" s="243"/>
      <c r="ECV80" s="243"/>
      <c r="ECW80" s="243"/>
      <c r="ECX80" s="243"/>
      <c r="ECY80" s="243"/>
      <c r="ECZ80" s="243"/>
      <c r="EDA80" s="243"/>
      <c r="EDB80" s="243"/>
      <c r="EDC80" s="243"/>
      <c r="EDD80" s="243"/>
      <c r="EDE80" s="243"/>
      <c r="EDF80" s="243"/>
      <c r="EDG80" s="243"/>
      <c r="EDH80" s="243"/>
      <c r="EDI80" s="243"/>
      <c r="EDJ80" s="243"/>
      <c r="EDK80" s="243"/>
      <c r="EDL80" s="243"/>
      <c r="EDM80" s="243"/>
      <c r="EDN80" s="243"/>
      <c r="EDO80" s="243"/>
      <c r="EDP80" s="243"/>
      <c r="EDQ80" s="243"/>
      <c r="EDR80" s="243"/>
      <c r="EDS80" s="243"/>
      <c r="EDT80" s="243"/>
      <c r="EDU80" s="243"/>
      <c r="EDV80" s="243"/>
      <c r="EDW80" s="243"/>
      <c r="EDX80" s="243"/>
      <c r="EDY80" s="243"/>
      <c r="EDZ80" s="243"/>
      <c r="EEA80" s="243"/>
      <c r="EEB80" s="243"/>
      <c r="EEC80" s="243"/>
      <c r="EED80" s="243"/>
      <c r="EEE80" s="243"/>
      <c r="EEF80" s="243"/>
      <c r="EEG80" s="243"/>
      <c r="EEH80" s="243"/>
      <c r="EEI80" s="243"/>
      <c r="EEJ80" s="243"/>
      <c r="EEK80" s="243"/>
      <c r="EEL80" s="243"/>
      <c r="EEM80" s="243"/>
      <c r="EEN80" s="243"/>
      <c r="EEO80" s="243"/>
      <c r="EEP80" s="243"/>
      <c r="EEQ80" s="243"/>
      <c r="EER80" s="243"/>
      <c r="EES80" s="243"/>
      <c r="EET80" s="243"/>
      <c r="EEU80" s="243"/>
      <c r="EEV80" s="243"/>
      <c r="EEW80" s="243"/>
      <c r="EEX80" s="243"/>
      <c r="EEY80" s="243"/>
      <c r="EEZ80" s="243"/>
      <c r="EFA80" s="243"/>
      <c r="EFB80" s="243"/>
      <c r="EFC80" s="243"/>
      <c r="EFD80" s="243"/>
      <c r="EFE80" s="243"/>
      <c r="EFF80" s="243"/>
      <c r="EFG80" s="243"/>
      <c r="EFH80" s="243"/>
      <c r="EFI80" s="243"/>
      <c r="EFJ80" s="243"/>
      <c r="EFK80" s="243"/>
      <c r="EFL80" s="243"/>
      <c r="EFM80" s="243"/>
      <c r="EFN80" s="243"/>
      <c r="EFO80" s="243"/>
      <c r="EFP80" s="243"/>
      <c r="EFQ80" s="243"/>
      <c r="EFR80" s="243"/>
      <c r="EFS80" s="243"/>
      <c r="EFT80" s="243"/>
      <c r="EFU80" s="243"/>
      <c r="EFV80" s="243"/>
      <c r="EFW80" s="243"/>
      <c r="EFX80" s="243"/>
      <c r="EFY80" s="243"/>
      <c r="EFZ80" s="243"/>
      <c r="EGA80" s="243"/>
      <c r="EGB80" s="243"/>
      <c r="EGC80" s="243"/>
      <c r="EGD80" s="243"/>
      <c r="EGE80" s="243"/>
      <c r="EGF80" s="243"/>
      <c r="EGG80" s="243"/>
      <c r="EGH80" s="243"/>
      <c r="EGI80" s="243"/>
      <c r="EGJ80" s="243"/>
      <c r="EGK80" s="243"/>
      <c r="EGL80" s="243"/>
      <c r="EGM80" s="243"/>
      <c r="EGN80" s="243"/>
      <c r="EGO80" s="243"/>
      <c r="EGP80" s="243"/>
      <c r="EGQ80" s="243"/>
      <c r="EGR80" s="243"/>
      <c r="EGS80" s="243"/>
      <c r="EGT80" s="243"/>
      <c r="EGU80" s="243"/>
      <c r="EGV80" s="243"/>
      <c r="EGW80" s="243"/>
      <c r="EGX80" s="243"/>
      <c r="EGY80" s="243"/>
      <c r="EGZ80" s="243"/>
      <c r="EHA80" s="243"/>
      <c r="EHB80" s="243"/>
      <c r="EHC80" s="243"/>
      <c r="EHD80" s="243"/>
      <c r="EHE80" s="243"/>
      <c r="EHF80" s="243"/>
      <c r="EHG80" s="243"/>
      <c r="EHH80" s="243"/>
      <c r="EHI80" s="243"/>
      <c r="EHJ80" s="243"/>
      <c r="EHK80" s="243"/>
      <c r="EHL80" s="243"/>
      <c r="EHM80" s="243"/>
      <c r="EHN80" s="243"/>
      <c r="EHO80" s="243"/>
      <c r="EHP80" s="243"/>
      <c r="EHQ80" s="243"/>
      <c r="EHR80" s="243"/>
      <c r="EHS80" s="243"/>
      <c r="EHT80" s="243"/>
      <c r="EHU80" s="243"/>
      <c r="EHV80" s="243"/>
      <c r="EHW80" s="243"/>
      <c r="EHX80" s="243"/>
      <c r="EHY80" s="243"/>
      <c r="EHZ80" s="243"/>
      <c r="EIA80" s="243"/>
      <c r="EIB80" s="243"/>
      <c r="EIC80" s="243"/>
      <c r="EID80" s="243"/>
      <c r="EIE80" s="243"/>
      <c r="EIF80" s="243"/>
      <c r="EIG80" s="243"/>
      <c r="EIH80" s="243"/>
      <c r="EII80" s="243"/>
      <c r="EIJ80" s="243"/>
      <c r="EIK80" s="243"/>
      <c r="EIL80" s="243"/>
      <c r="EIM80" s="243"/>
      <c r="EIN80" s="243"/>
      <c r="EIO80" s="243"/>
      <c r="EIP80" s="243"/>
      <c r="EIQ80" s="243"/>
      <c r="EIR80" s="243"/>
      <c r="EIS80" s="243"/>
      <c r="EIT80" s="243"/>
      <c r="EIU80" s="243"/>
      <c r="EIV80" s="243"/>
      <c r="EIW80" s="243"/>
      <c r="EIX80" s="243"/>
      <c r="EIY80" s="243"/>
      <c r="EIZ80" s="243"/>
      <c r="EJA80" s="243"/>
      <c r="EJB80" s="243"/>
      <c r="EJC80" s="243"/>
      <c r="EJD80" s="243"/>
      <c r="EJE80" s="243"/>
      <c r="EJF80" s="243"/>
      <c r="EJG80" s="243"/>
      <c r="EJH80" s="243"/>
      <c r="EJI80" s="243"/>
      <c r="EJJ80" s="243"/>
      <c r="EJK80" s="243"/>
      <c r="EJL80" s="243"/>
      <c r="EJM80" s="243"/>
      <c r="EJN80" s="243"/>
      <c r="EJO80" s="243"/>
      <c r="EJP80" s="243"/>
      <c r="EJQ80" s="243"/>
      <c r="EJR80" s="243"/>
      <c r="EJS80" s="243"/>
      <c r="EJT80" s="243"/>
      <c r="EJU80" s="243"/>
      <c r="EJV80" s="243"/>
      <c r="EJW80" s="243"/>
      <c r="EJX80" s="243"/>
      <c r="EJY80" s="243"/>
      <c r="EJZ80" s="243"/>
      <c r="EKA80" s="243"/>
      <c r="EKB80" s="243"/>
      <c r="EKC80" s="243"/>
      <c r="EKD80" s="243"/>
      <c r="EKE80" s="243"/>
      <c r="EKF80" s="243"/>
      <c r="EKG80" s="243"/>
      <c r="EKH80" s="243"/>
      <c r="EKI80" s="243"/>
      <c r="EKJ80" s="243"/>
      <c r="EKK80" s="243"/>
      <c r="EKL80" s="243"/>
      <c r="EKM80" s="243"/>
      <c r="EKN80" s="243"/>
      <c r="EKO80" s="243"/>
      <c r="EKP80" s="243"/>
      <c r="EKQ80" s="243"/>
      <c r="EKR80" s="243"/>
      <c r="EKS80" s="243"/>
      <c r="EKT80" s="243"/>
      <c r="EKU80" s="243"/>
      <c r="EKV80" s="243"/>
      <c r="EKW80" s="243"/>
      <c r="EKX80" s="243"/>
      <c r="EKY80" s="243"/>
      <c r="EKZ80" s="243"/>
      <c r="ELA80" s="243"/>
      <c r="ELB80" s="243"/>
      <c r="ELC80" s="243"/>
      <c r="ELD80" s="243"/>
      <c r="ELE80" s="243"/>
      <c r="ELF80" s="243"/>
      <c r="ELG80" s="243"/>
      <c r="ELH80" s="243"/>
      <c r="ELI80" s="243"/>
      <c r="ELJ80" s="243"/>
      <c r="ELK80" s="243"/>
      <c r="ELL80" s="243"/>
      <c r="ELM80" s="243"/>
      <c r="ELN80" s="243"/>
      <c r="ELO80" s="243"/>
      <c r="ELP80" s="243"/>
      <c r="ELQ80" s="243"/>
      <c r="ELR80" s="243"/>
      <c r="ELS80" s="243"/>
      <c r="ELT80" s="243"/>
      <c r="ELU80" s="243"/>
      <c r="ELV80" s="243"/>
      <c r="ELW80" s="243"/>
      <c r="ELX80" s="243"/>
      <c r="ELY80" s="243"/>
      <c r="ELZ80" s="243"/>
      <c r="EMA80" s="243"/>
      <c r="EMB80" s="243"/>
      <c r="EMC80" s="243"/>
      <c r="EMD80" s="243"/>
      <c r="EME80" s="243"/>
      <c r="EMF80" s="243"/>
      <c r="EMG80" s="243"/>
      <c r="EMH80" s="243"/>
      <c r="EMI80" s="243"/>
      <c r="EMJ80" s="243"/>
      <c r="EMK80" s="243"/>
      <c r="EML80" s="243"/>
      <c r="EMM80" s="243"/>
      <c r="EMN80" s="243"/>
      <c r="EMO80" s="243"/>
      <c r="EMP80" s="243"/>
      <c r="EMQ80" s="243"/>
      <c r="EMR80" s="243"/>
      <c r="EMS80" s="243"/>
      <c r="EMT80" s="243"/>
      <c r="EMU80" s="243"/>
      <c r="EMV80" s="243"/>
      <c r="EMW80" s="243"/>
      <c r="EMX80" s="243"/>
      <c r="EMY80" s="243"/>
      <c r="EMZ80" s="243"/>
      <c r="ENA80" s="243"/>
      <c r="ENB80" s="243"/>
      <c r="ENC80" s="243"/>
      <c r="END80" s="243"/>
      <c r="ENE80" s="243"/>
      <c r="ENF80" s="243"/>
      <c r="ENG80" s="243"/>
      <c r="ENH80" s="243"/>
      <c r="ENI80" s="243"/>
      <c r="ENJ80" s="243"/>
      <c r="ENK80" s="243"/>
      <c r="ENL80" s="243"/>
      <c r="ENM80" s="243"/>
      <c r="ENN80" s="243"/>
      <c r="ENO80" s="243"/>
      <c r="ENP80" s="243"/>
      <c r="ENQ80" s="243"/>
      <c r="ENR80" s="243"/>
      <c r="ENS80" s="243"/>
      <c r="ENT80" s="243"/>
      <c r="ENU80" s="243"/>
      <c r="ENV80" s="243"/>
      <c r="ENW80" s="243"/>
      <c r="ENX80" s="243"/>
      <c r="ENY80" s="243"/>
      <c r="ENZ80" s="243"/>
      <c r="EOA80" s="243"/>
      <c r="EOB80" s="243"/>
      <c r="EOC80" s="243"/>
      <c r="EOD80" s="243"/>
      <c r="EOE80" s="243"/>
      <c r="EOF80" s="243"/>
      <c r="EOG80" s="243"/>
      <c r="EOH80" s="243"/>
      <c r="EOI80" s="243"/>
      <c r="EOJ80" s="243"/>
      <c r="EOK80" s="243"/>
      <c r="EOL80" s="243"/>
      <c r="EOM80" s="243"/>
      <c r="EON80" s="243"/>
      <c r="EOO80" s="243"/>
      <c r="EOP80" s="243"/>
      <c r="EOQ80" s="243"/>
      <c r="EOR80" s="243"/>
      <c r="EOS80" s="243"/>
      <c r="EOT80" s="243"/>
      <c r="EOU80" s="243"/>
      <c r="EOV80" s="243"/>
      <c r="EOW80" s="243"/>
      <c r="EOX80" s="243"/>
      <c r="EOY80" s="243"/>
      <c r="EOZ80" s="243"/>
      <c r="EPA80" s="243"/>
      <c r="EPB80" s="243"/>
      <c r="EPC80" s="243"/>
      <c r="EPD80" s="243"/>
      <c r="EPE80" s="243"/>
      <c r="EPF80" s="243"/>
      <c r="EPG80" s="243"/>
      <c r="EPH80" s="243"/>
      <c r="EPI80" s="243"/>
      <c r="EPJ80" s="243"/>
      <c r="EPK80" s="243"/>
      <c r="EPL80" s="243"/>
      <c r="EPM80" s="243"/>
      <c r="EPN80" s="243"/>
      <c r="EPO80" s="243"/>
      <c r="EPP80" s="243"/>
      <c r="EPQ80" s="243"/>
      <c r="EPR80" s="243"/>
      <c r="EPS80" s="243"/>
      <c r="EPT80" s="243"/>
      <c r="EPU80" s="243"/>
      <c r="EPV80" s="243"/>
      <c r="EPW80" s="243"/>
      <c r="EPX80" s="243"/>
      <c r="EPY80" s="243"/>
      <c r="EPZ80" s="243"/>
      <c r="EQA80" s="243"/>
      <c r="EQB80" s="243"/>
      <c r="EQC80" s="243"/>
      <c r="EQD80" s="243"/>
      <c r="EQE80" s="243"/>
      <c r="EQF80" s="243"/>
      <c r="EQG80" s="243"/>
      <c r="EQH80" s="243"/>
      <c r="EQI80" s="243"/>
      <c r="EQJ80" s="243"/>
      <c r="EQK80" s="243"/>
      <c r="EQL80" s="243"/>
      <c r="EQM80" s="243"/>
      <c r="EQN80" s="243"/>
      <c r="EQO80" s="243"/>
      <c r="EQP80" s="243"/>
      <c r="EQQ80" s="243"/>
      <c r="EQR80" s="243"/>
      <c r="EQS80" s="243"/>
      <c r="EQT80" s="243"/>
      <c r="EQU80" s="243"/>
      <c r="EQV80" s="243"/>
      <c r="EQW80" s="243"/>
      <c r="EQX80" s="243"/>
      <c r="EQY80" s="243"/>
      <c r="EQZ80" s="243"/>
      <c r="ERA80" s="243"/>
      <c r="ERB80" s="243"/>
      <c r="ERC80" s="243"/>
      <c r="ERD80" s="243"/>
      <c r="ERE80" s="243"/>
      <c r="ERF80" s="243"/>
      <c r="ERG80" s="243"/>
      <c r="ERH80" s="243"/>
      <c r="ERI80" s="243"/>
      <c r="ERJ80" s="243"/>
      <c r="ERK80" s="243"/>
      <c r="ERL80" s="243"/>
      <c r="ERM80" s="243"/>
      <c r="ERN80" s="243"/>
      <c r="ERO80" s="243"/>
      <c r="ERP80" s="243"/>
      <c r="ERQ80" s="243"/>
      <c r="ERR80" s="243"/>
      <c r="ERS80" s="243"/>
      <c r="ERT80" s="243"/>
      <c r="ERU80" s="243"/>
      <c r="ERV80" s="243"/>
      <c r="ERW80" s="243"/>
      <c r="ERX80" s="243"/>
      <c r="ERY80" s="243"/>
      <c r="ERZ80" s="243"/>
      <c r="ESA80" s="243"/>
      <c r="ESB80" s="243"/>
      <c r="ESC80" s="243"/>
      <c r="ESD80" s="243"/>
      <c r="ESE80" s="243"/>
      <c r="ESF80" s="243"/>
      <c r="ESG80" s="243"/>
      <c r="ESH80" s="243"/>
      <c r="ESI80" s="243"/>
      <c r="ESJ80" s="243"/>
      <c r="ESK80" s="243"/>
      <c r="ESL80" s="243"/>
      <c r="ESM80" s="243"/>
      <c r="ESN80" s="243"/>
      <c r="ESO80" s="243"/>
      <c r="ESP80" s="243"/>
      <c r="ESQ80" s="243"/>
      <c r="ESR80" s="243"/>
      <c r="ESS80" s="243"/>
      <c r="EST80" s="243"/>
      <c r="ESU80" s="243"/>
      <c r="ESV80" s="243"/>
      <c r="ESW80" s="243"/>
      <c r="ESX80" s="243"/>
      <c r="ESY80" s="243"/>
      <c r="ESZ80" s="243"/>
      <c r="ETA80" s="243"/>
      <c r="ETB80" s="243"/>
      <c r="ETC80" s="243"/>
      <c r="ETD80" s="243"/>
      <c r="ETE80" s="243"/>
      <c r="ETF80" s="243"/>
      <c r="ETG80" s="243"/>
      <c r="ETH80" s="243"/>
      <c r="ETI80" s="243"/>
      <c r="ETJ80" s="243"/>
      <c r="ETK80" s="243"/>
      <c r="ETL80" s="243"/>
      <c r="ETM80" s="243"/>
      <c r="ETN80" s="243"/>
      <c r="ETO80" s="243"/>
      <c r="ETP80" s="243"/>
      <c r="ETQ80" s="243"/>
      <c r="ETR80" s="243"/>
      <c r="ETS80" s="243"/>
      <c r="ETT80" s="243"/>
      <c r="ETU80" s="243"/>
      <c r="ETV80" s="243"/>
      <c r="ETW80" s="243"/>
      <c r="ETX80" s="243"/>
      <c r="ETY80" s="243"/>
      <c r="ETZ80" s="243"/>
      <c r="EUA80" s="243"/>
      <c r="EUB80" s="243"/>
      <c r="EUC80" s="243"/>
      <c r="EUD80" s="243"/>
      <c r="EUE80" s="243"/>
      <c r="EUF80" s="243"/>
      <c r="EUG80" s="243"/>
      <c r="EUH80" s="243"/>
      <c r="EUI80" s="243"/>
      <c r="EUJ80" s="243"/>
      <c r="EUK80" s="243"/>
      <c r="EUL80" s="243"/>
      <c r="EUM80" s="243"/>
      <c r="EUN80" s="243"/>
      <c r="EUO80" s="243"/>
      <c r="EUP80" s="243"/>
      <c r="EUQ80" s="243"/>
      <c r="EUR80" s="243"/>
      <c r="EUS80" s="243"/>
      <c r="EUT80" s="243"/>
      <c r="EUU80" s="243"/>
      <c r="EUV80" s="243"/>
      <c r="EUW80" s="243"/>
      <c r="EUX80" s="243"/>
      <c r="EUY80" s="243"/>
      <c r="EUZ80" s="243"/>
      <c r="EVA80" s="243"/>
      <c r="EVB80" s="243"/>
      <c r="EVC80" s="243"/>
      <c r="EVD80" s="243"/>
      <c r="EVE80" s="243"/>
      <c r="EVF80" s="243"/>
      <c r="EVG80" s="243"/>
      <c r="EVH80" s="243"/>
      <c r="EVI80" s="243"/>
      <c r="EVJ80" s="243"/>
      <c r="EVK80" s="243"/>
      <c r="EVL80" s="243"/>
      <c r="EVM80" s="243"/>
      <c r="EVN80" s="243"/>
      <c r="EVO80" s="243"/>
      <c r="EVP80" s="243"/>
      <c r="EVQ80" s="243"/>
      <c r="EVR80" s="243"/>
      <c r="EVS80" s="243"/>
      <c r="EVT80" s="243"/>
      <c r="EVU80" s="243"/>
      <c r="EVV80" s="243"/>
      <c r="EVW80" s="243"/>
      <c r="EVX80" s="243"/>
      <c r="EVY80" s="243"/>
      <c r="EVZ80" s="243"/>
      <c r="EWA80" s="243"/>
      <c r="EWB80" s="243"/>
      <c r="EWC80" s="243"/>
      <c r="EWD80" s="243"/>
      <c r="EWE80" s="243"/>
      <c r="EWF80" s="243"/>
      <c r="EWG80" s="243"/>
      <c r="EWH80" s="243"/>
      <c r="EWI80" s="243"/>
      <c r="EWJ80" s="243"/>
      <c r="EWK80" s="243"/>
      <c r="EWL80" s="243"/>
      <c r="EWM80" s="243"/>
      <c r="EWN80" s="243"/>
      <c r="EWO80" s="243"/>
      <c r="EWP80" s="243"/>
      <c r="EWQ80" s="243"/>
      <c r="EWR80" s="243"/>
      <c r="EWS80" s="243"/>
      <c r="EWT80" s="243"/>
      <c r="EWU80" s="243"/>
      <c r="EWV80" s="243"/>
      <c r="EWW80" s="243"/>
      <c r="EWX80" s="243"/>
      <c r="EWY80" s="243"/>
      <c r="EWZ80" s="243"/>
      <c r="EXA80" s="243"/>
      <c r="EXB80" s="243"/>
      <c r="EXC80" s="243"/>
      <c r="EXD80" s="243"/>
      <c r="EXE80" s="243"/>
      <c r="EXF80" s="243"/>
      <c r="EXG80" s="243"/>
      <c r="EXH80" s="243"/>
      <c r="EXI80" s="243"/>
      <c r="EXJ80" s="243"/>
      <c r="EXK80" s="243"/>
      <c r="EXL80" s="243"/>
      <c r="EXM80" s="243"/>
      <c r="EXN80" s="243"/>
      <c r="EXO80" s="243"/>
      <c r="EXP80" s="243"/>
      <c r="EXQ80" s="243"/>
      <c r="EXR80" s="243"/>
      <c r="EXS80" s="243"/>
      <c r="EXT80" s="243"/>
      <c r="EXU80" s="243"/>
      <c r="EXV80" s="243"/>
      <c r="EXW80" s="243"/>
      <c r="EXX80" s="243"/>
      <c r="EXY80" s="243"/>
      <c r="EXZ80" s="243"/>
      <c r="EYA80" s="243"/>
      <c r="EYB80" s="243"/>
      <c r="EYC80" s="243"/>
      <c r="EYD80" s="243"/>
      <c r="EYE80" s="243"/>
      <c r="EYF80" s="243"/>
      <c r="EYG80" s="243"/>
      <c r="EYH80" s="243"/>
      <c r="EYI80" s="243"/>
      <c r="EYJ80" s="243"/>
      <c r="EYK80" s="243"/>
      <c r="EYL80" s="243"/>
      <c r="EYM80" s="243"/>
      <c r="EYN80" s="243"/>
      <c r="EYO80" s="243"/>
      <c r="EYP80" s="243"/>
      <c r="EYQ80" s="243"/>
      <c r="EYR80" s="243"/>
      <c r="EYS80" s="243"/>
      <c r="EYT80" s="243"/>
      <c r="EYU80" s="243"/>
      <c r="EYV80" s="243"/>
      <c r="EYW80" s="243"/>
      <c r="EYX80" s="243"/>
      <c r="EYY80" s="243"/>
      <c r="EYZ80" s="243"/>
      <c r="EZA80" s="243"/>
      <c r="EZB80" s="243"/>
      <c r="EZC80" s="243"/>
      <c r="EZD80" s="243"/>
      <c r="EZE80" s="243"/>
      <c r="EZF80" s="243"/>
      <c r="EZG80" s="243"/>
      <c r="EZH80" s="243"/>
      <c r="EZI80" s="243"/>
      <c r="EZJ80" s="243"/>
      <c r="EZK80" s="243"/>
      <c r="EZL80" s="243"/>
      <c r="EZM80" s="243"/>
      <c r="EZN80" s="243"/>
      <c r="EZO80" s="243"/>
      <c r="EZP80" s="243"/>
      <c r="EZQ80" s="243"/>
      <c r="EZR80" s="243"/>
      <c r="EZS80" s="243"/>
      <c r="EZT80" s="243"/>
      <c r="EZU80" s="243"/>
      <c r="EZV80" s="243"/>
      <c r="EZW80" s="243"/>
      <c r="EZX80" s="243"/>
      <c r="EZY80" s="243"/>
      <c r="EZZ80" s="243"/>
      <c r="FAA80" s="243"/>
      <c r="FAB80" s="243"/>
      <c r="FAC80" s="243"/>
      <c r="FAD80" s="243"/>
      <c r="FAE80" s="243"/>
      <c r="FAF80" s="243"/>
      <c r="FAG80" s="243"/>
      <c r="FAH80" s="243"/>
      <c r="FAI80" s="243"/>
      <c r="FAJ80" s="243"/>
      <c r="FAK80" s="243"/>
      <c r="FAL80" s="243"/>
      <c r="FAM80" s="243"/>
      <c r="FAN80" s="243"/>
      <c r="FAO80" s="243"/>
      <c r="FAP80" s="243"/>
      <c r="FAQ80" s="243"/>
      <c r="FAR80" s="243"/>
      <c r="FAS80" s="243"/>
      <c r="FAT80" s="243"/>
      <c r="FAU80" s="243"/>
      <c r="FAV80" s="243"/>
      <c r="FAW80" s="243"/>
      <c r="FAX80" s="243"/>
      <c r="FAY80" s="243"/>
      <c r="FAZ80" s="243"/>
      <c r="FBA80" s="243"/>
      <c r="FBB80" s="243"/>
      <c r="FBC80" s="243"/>
      <c r="FBD80" s="243"/>
      <c r="FBE80" s="243"/>
      <c r="FBF80" s="243"/>
      <c r="FBG80" s="243"/>
      <c r="FBH80" s="243"/>
      <c r="FBI80" s="243"/>
      <c r="FBJ80" s="243"/>
      <c r="FBK80" s="243"/>
      <c r="FBL80" s="243"/>
      <c r="FBM80" s="243"/>
      <c r="FBN80" s="243"/>
      <c r="FBO80" s="243"/>
      <c r="FBP80" s="243"/>
      <c r="FBQ80" s="243"/>
      <c r="FBR80" s="243"/>
      <c r="FBS80" s="243"/>
      <c r="FBT80" s="243"/>
      <c r="FBU80" s="243"/>
      <c r="FBV80" s="243"/>
      <c r="FBW80" s="243"/>
      <c r="FBX80" s="243"/>
      <c r="FBY80" s="243"/>
      <c r="FBZ80" s="243"/>
      <c r="FCA80" s="243"/>
      <c r="FCB80" s="243"/>
      <c r="FCC80" s="243"/>
      <c r="FCD80" s="243"/>
      <c r="FCE80" s="243"/>
      <c r="FCF80" s="243"/>
      <c r="FCG80" s="243"/>
      <c r="FCH80" s="243"/>
      <c r="FCI80" s="243"/>
      <c r="FCJ80" s="243"/>
      <c r="FCK80" s="243"/>
      <c r="FCL80" s="243"/>
      <c r="FCM80" s="243"/>
      <c r="FCN80" s="243"/>
      <c r="FCO80" s="243"/>
      <c r="FCP80" s="243"/>
      <c r="FCQ80" s="243"/>
      <c r="FCR80" s="243"/>
      <c r="FCS80" s="243"/>
      <c r="FCT80" s="243"/>
      <c r="FCU80" s="243"/>
      <c r="FCV80" s="243"/>
      <c r="FCW80" s="243"/>
      <c r="FCX80" s="243"/>
      <c r="FCY80" s="243"/>
      <c r="FCZ80" s="243"/>
      <c r="FDA80" s="243"/>
      <c r="FDB80" s="243"/>
      <c r="FDC80" s="243"/>
      <c r="FDD80" s="243"/>
      <c r="FDE80" s="243"/>
      <c r="FDF80" s="243"/>
      <c r="FDG80" s="243"/>
      <c r="FDH80" s="243"/>
      <c r="FDI80" s="243"/>
      <c r="FDJ80" s="243"/>
      <c r="FDK80" s="243"/>
      <c r="FDL80" s="243"/>
      <c r="FDM80" s="243"/>
      <c r="FDN80" s="243"/>
      <c r="FDO80" s="243"/>
      <c r="FDP80" s="243"/>
      <c r="FDQ80" s="243"/>
      <c r="FDR80" s="243"/>
      <c r="FDS80" s="243"/>
      <c r="FDT80" s="243"/>
      <c r="FDU80" s="243"/>
      <c r="FDV80" s="243"/>
      <c r="FDW80" s="243"/>
      <c r="FDX80" s="243"/>
      <c r="FDY80" s="243"/>
      <c r="FDZ80" s="243"/>
      <c r="FEA80" s="243"/>
      <c r="FEB80" s="243"/>
      <c r="FEC80" s="243"/>
      <c r="FED80" s="243"/>
      <c r="FEE80" s="243"/>
      <c r="FEF80" s="243"/>
      <c r="FEG80" s="243"/>
      <c r="FEH80" s="243"/>
      <c r="FEI80" s="243"/>
      <c r="FEJ80" s="243"/>
      <c r="FEK80" s="243"/>
      <c r="FEL80" s="243"/>
      <c r="FEM80" s="243"/>
      <c r="FEN80" s="243"/>
      <c r="FEO80" s="243"/>
      <c r="FEP80" s="243"/>
      <c r="FEQ80" s="243"/>
      <c r="FER80" s="243"/>
      <c r="FES80" s="243"/>
      <c r="FET80" s="243"/>
      <c r="FEU80" s="243"/>
      <c r="FEV80" s="243"/>
      <c r="FEW80" s="243"/>
      <c r="FEX80" s="243"/>
      <c r="FEY80" s="243"/>
      <c r="FEZ80" s="243"/>
      <c r="FFA80" s="243"/>
      <c r="FFB80" s="243"/>
      <c r="FFC80" s="243"/>
      <c r="FFD80" s="243"/>
      <c r="FFE80" s="243"/>
      <c r="FFF80" s="243"/>
      <c r="FFG80" s="243"/>
      <c r="FFH80" s="243"/>
      <c r="FFI80" s="243"/>
      <c r="FFJ80" s="243"/>
      <c r="FFK80" s="243"/>
      <c r="FFL80" s="243"/>
      <c r="FFM80" s="243"/>
      <c r="FFN80" s="243"/>
      <c r="FFO80" s="243"/>
      <c r="FFP80" s="243"/>
      <c r="FFQ80" s="243"/>
      <c r="FFR80" s="243"/>
      <c r="FFS80" s="243"/>
      <c r="FFT80" s="243"/>
      <c r="FFU80" s="243"/>
      <c r="FFV80" s="243"/>
      <c r="FFW80" s="243"/>
      <c r="FFX80" s="243"/>
      <c r="FFY80" s="243"/>
      <c r="FFZ80" s="243"/>
      <c r="FGA80" s="243"/>
      <c r="FGB80" s="243"/>
      <c r="FGC80" s="243"/>
      <c r="FGD80" s="243"/>
      <c r="FGE80" s="243"/>
      <c r="FGF80" s="243"/>
      <c r="FGG80" s="243"/>
      <c r="FGH80" s="243"/>
      <c r="FGI80" s="243"/>
      <c r="FGJ80" s="243"/>
      <c r="FGK80" s="243"/>
      <c r="FGL80" s="243"/>
      <c r="FGM80" s="243"/>
      <c r="FGN80" s="243"/>
      <c r="FGO80" s="243"/>
      <c r="FGP80" s="243"/>
      <c r="FGQ80" s="243"/>
      <c r="FGR80" s="243"/>
      <c r="FGS80" s="243"/>
      <c r="FGT80" s="243"/>
      <c r="FGU80" s="243"/>
      <c r="FGV80" s="243"/>
      <c r="FGW80" s="243"/>
      <c r="FGX80" s="243"/>
      <c r="FGY80" s="243"/>
      <c r="FGZ80" s="243"/>
      <c r="FHA80" s="243"/>
      <c r="FHB80" s="243"/>
      <c r="FHC80" s="243"/>
      <c r="FHD80" s="243"/>
      <c r="FHE80" s="243"/>
      <c r="FHF80" s="243"/>
      <c r="FHG80" s="243"/>
      <c r="FHH80" s="243"/>
      <c r="FHI80" s="243"/>
      <c r="FHJ80" s="243"/>
      <c r="FHK80" s="243"/>
      <c r="FHL80" s="243"/>
      <c r="FHM80" s="243"/>
      <c r="FHN80" s="243"/>
      <c r="FHO80" s="243"/>
      <c r="FHP80" s="243"/>
      <c r="FHQ80" s="243"/>
      <c r="FHR80" s="243"/>
      <c r="FHS80" s="243"/>
      <c r="FHT80" s="243"/>
      <c r="FHU80" s="243"/>
      <c r="FHV80" s="243"/>
      <c r="FHW80" s="243"/>
      <c r="FHX80" s="243"/>
      <c r="FHY80" s="243"/>
      <c r="FHZ80" s="243"/>
      <c r="FIA80" s="243"/>
      <c r="FIB80" s="243"/>
      <c r="FIC80" s="243"/>
      <c r="FID80" s="243"/>
      <c r="FIE80" s="243"/>
      <c r="FIF80" s="243"/>
      <c r="FIG80" s="243"/>
      <c r="FIH80" s="243"/>
      <c r="FII80" s="243"/>
      <c r="FIJ80" s="243"/>
      <c r="FIK80" s="243"/>
      <c r="FIL80" s="243"/>
      <c r="FIM80" s="243"/>
      <c r="FIN80" s="243"/>
      <c r="FIO80" s="243"/>
      <c r="FIP80" s="243"/>
      <c r="FIQ80" s="243"/>
      <c r="FIR80" s="243"/>
      <c r="FIS80" s="243"/>
      <c r="FIT80" s="243"/>
      <c r="FIU80" s="243"/>
      <c r="FIV80" s="243"/>
      <c r="FIW80" s="243"/>
      <c r="FIX80" s="243"/>
      <c r="FIY80" s="243"/>
      <c r="FIZ80" s="243"/>
      <c r="FJA80" s="243"/>
      <c r="FJB80" s="243"/>
      <c r="FJC80" s="243"/>
      <c r="FJD80" s="243"/>
      <c r="FJE80" s="243"/>
      <c r="FJF80" s="243"/>
      <c r="FJG80" s="243"/>
      <c r="FJH80" s="243"/>
      <c r="FJI80" s="243"/>
      <c r="FJJ80" s="243"/>
      <c r="FJK80" s="243"/>
      <c r="FJL80" s="243"/>
      <c r="FJM80" s="243"/>
      <c r="FJN80" s="243"/>
      <c r="FJO80" s="243"/>
      <c r="FJP80" s="243"/>
      <c r="FJQ80" s="243"/>
      <c r="FJR80" s="243"/>
      <c r="FJS80" s="243"/>
      <c r="FJT80" s="243"/>
      <c r="FJU80" s="243"/>
      <c r="FJV80" s="243"/>
      <c r="FJW80" s="243"/>
      <c r="FJX80" s="243"/>
      <c r="FJY80" s="243"/>
      <c r="FJZ80" s="243"/>
      <c r="FKA80" s="243"/>
      <c r="FKB80" s="243"/>
      <c r="FKC80" s="243"/>
      <c r="FKD80" s="243"/>
      <c r="FKE80" s="243"/>
      <c r="FKF80" s="243"/>
      <c r="FKG80" s="243"/>
      <c r="FKH80" s="243"/>
      <c r="FKI80" s="243"/>
      <c r="FKJ80" s="243"/>
      <c r="FKK80" s="243"/>
      <c r="FKL80" s="243"/>
      <c r="FKM80" s="243"/>
      <c r="FKN80" s="243"/>
      <c r="FKO80" s="243"/>
      <c r="FKP80" s="243"/>
      <c r="FKQ80" s="243"/>
      <c r="FKR80" s="243"/>
      <c r="FKS80" s="243"/>
      <c r="FKT80" s="243"/>
      <c r="FKU80" s="243"/>
      <c r="FKV80" s="243"/>
      <c r="FKW80" s="243"/>
      <c r="FKX80" s="243"/>
      <c r="FKY80" s="243"/>
      <c r="FKZ80" s="243"/>
      <c r="FLA80" s="243"/>
      <c r="FLB80" s="243"/>
      <c r="FLC80" s="243"/>
      <c r="FLD80" s="243"/>
      <c r="FLE80" s="243"/>
      <c r="FLF80" s="243"/>
      <c r="FLG80" s="243"/>
      <c r="FLH80" s="243"/>
      <c r="FLI80" s="243"/>
      <c r="FLJ80" s="243"/>
      <c r="FLK80" s="243"/>
      <c r="FLL80" s="243"/>
      <c r="FLM80" s="243"/>
      <c r="FLN80" s="243"/>
      <c r="FLO80" s="243"/>
      <c r="FLP80" s="243"/>
      <c r="FLQ80" s="243"/>
      <c r="FLR80" s="243"/>
      <c r="FLS80" s="243"/>
      <c r="FLT80" s="243"/>
      <c r="FLU80" s="243"/>
      <c r="FLV80" s="243"/>
      <c r="FLW80" s="243"/>
      <c r="FLX80" s="243"/>
      <c r="FLY80" s="243"/>
      <c r="FLZ80" s="243"/>
      <c r="FMA80" s="243"/>
      <c r="FMB80" s="243"/>
      <c r="FMC80" s="243"/>
      <c r="FMD80" s="243"/>
      <c r="FME80" s="243"/>
      <c r="FMF80" s="243"/>
      <c r="FMG80" s="243"/>
      <c r="FMH80" s="243"/>
      <c r="FMI80" s="243"/>
      <c r="FMJ80" s="243"/>
      <c r="FMK80" s="243"/>
      <c r="FML80" s="243"/>
      <c r="FMM80" s="243"/>
      <c r="FMN80" s="243"/>
      <c r="FMO80" s="243"/>
      <c r="FMP80" s="243"/>
      <c r="FMQ80" s="243"/>
      <c r="FMR80" s="243"/>
      <c r="FMS80" s="243"/>
      <c r="FMT80" s="243"/>
      <c r="FMU80" s="243"/>
      <c r="FMV80" s="243"/>
      <c r="FMW80" s="243"/>
      <c r="FMX80" s="243"/>
      <c r="FMY80" s="243"/>
      <c r="FMZ80" s="243"/>
      <c r="FNA80" s="243"/>
      <c r="FNB80" s="243"/>
      <c r="FNC80" s="243"/>
      <c r="FND80" s="243"/>
      <c r="FNE80" s="243"/>
      <c r="FNF80" s="243"/>
      <c r="FNG80" s="243"/>
      <c r="FNH80" s="243"/>
      <c r="FNI80" s="243"/>
      <c r="FNJ80" s="243"/>
      <c r="FNK80" s="243"/>
      <c r="FNL80" s="243"/>
      <c r="FNM80" s="243"/>
      <c r="FNN80" s="243"/>
      <c r="FNO80" s="243"/>
      <c r="FNP80" s="243"/>
      <c r="FNQ80" s="243"/>
      <c r="FNR80" s="243"/>
      <c r="FNS80" s="243"/>
      <c r="FNT80" s="243"/>
      <c r="FNU80" s="243"/>
      <c r="FNV80" s="243"/>
      <c r="FNW80" s="243"/>
      <c r="FNX80" s="243"/>
      <c r="FNY80" s="243"/>
      <c r="FNZ80" s="243"/>
      <c r="FOA80" s="243"/>
      <c r="FOB80" s="243"/>
      <c r="FOC80" s="243"/>
      <c r="FOD80" s="243"/>
      <c r="FOE80" s="243"/>
      <c r="FOF80" s="243"/>
      <c r="FOG80" s="243"/>
      <c r="FOH80" s="243"/>
      <c r="FOI80" s="243"/>
      <c r="FOJ80" s="243"/>
      <c r="FOK80" s="243"/>
      <c r="FOL80" s="243"/>
      <c r="FOM80" s="243"/>
      <c r="FON80" s="243"/>
      <c r="FOO80" s="243"/>
      <c r="FOP80" s="243"/>
      <c r="FOQ80" s="243"/>
      <c r="FOR80" s="243"/>
      <c r="FOS80" s="243"/>
      <c r="FOT80" s="243"/>
      <c r="FOU80" s="243"/>
      <c r="FOV80" s="243"/>
      <c r="FOW80" s="243"/>
      <c r="FOX80" s="243"/>
      <c r="FOY80" s="243"/>
      <c r="FOZ80" s="243"/>
      <c r="FPA80" s="243"/>
      <c r="FPB80" s="243"/>
      <c r="FPC80" s="243"/>
      <c r="FPD80" s="243"/>
      <c r="FPE80" s="243"/>
      <c r="FPF80" s="243"/>
      <c r="FPG80" s="243"/>
      <c r="FPH80" s="243"/>
      <c r="FPI80" s="243"/>
      <c r="FPJ80" s="243"/>
      <c r="FPK80" s="243"/>
      <c r="FPL80" s="243"/>
      <c r="FPM80" s="243"/>
      <c r="FPN80" s="243"/>
      <c r="FPO80" s="243"/>
      <c r="FPP80" s="243"/>
      <c r="FPQ80" s="243"/>
      <c r="FPR80" s="243"/>
      <c r="FPS80" s="243"/>
      <c r="FPT80" s="243"/>
      <c r="FPU80" s="243"/>
      <c r="FPV80" s="243"/>
      <c r="FPW80" s="243"/>
      <c r="FPX80" s="243"/>
      <c r="FPY80" s="243"/>
      <c r="FPZ80" s="243"/>
      <c r="FQA80" s="243"/>
      <c r="FQB80" s="243"/>
      <c r="FQC80" s="243"/>
      <c r="FQD80" s="243"/>
      <c r="FQE80" s="243"/>
      <c r="FQF80" s="243"/>
      <c r="FQG80" s="243"/>
      <c r="FQH80" s="243"/>
      <c r="FQI80" s="243"/>
      <c r="FQJ80" s="243"/>
      <c r="FQK80" s="243"/>
      <c r="FQL80" s="243"/>
      <c r="FQM80" s="243"/>
      <c r="FQN80" s="243"/>
      <c r="FQO80" s="243"/>
      <c r="FQP80" s="243"/>
      <c r="FQQ80" s="243"/>
      <c r="FQR80" s="243"/>
      <c r="FQS80" s="243"/>
      <c r="FQT80" s="243"/>
      <c r="FQU80" s="243"/>
      <c r="FQV80" s="243"/>
      <c r="FQW80" s="243"/>
      <c r="FQX80" s="243"/>
      <c r="FQY80" s="243"/>
      <c r="FQZ80" s="243"/>
      <c r="FRA80" s="243"/>
      <c r="FRB80" s="243"/>
      <c r="FRC80" s="243"/>
      <c r="FRD80" s="243"/>
      <c r="FRE80" s="243"/>
      <c r="FRF80" s="243"/>
      <c r="FRG80" s="243"/>
      <c r="FRH80" s="243"/>
      <c r="FRI80" s="243"/>
      <c r="FRJ80" s="243"/>
      <c r="FRK80" s="243"/>
      <c r="FRL80" s="243"/>
      <c r="FRM80" s="243"/>
      <c r="FRN80" s="243"/>
      <c r="FRO80" s="243"/>
      <c r="FRP80" s="243"/>
      <c r="FRQ80" s="243"/>
      <c r="FRR80" s="243"/>
      <c r="FRS80" s="243"/>
      <c r="FRT80" s="243"/>
      <c r="FRU80" s="243"/>
      <c r="FRV80" s="243"/>
      <c r="FRW80" s="243"/>
      <c r="FRX80" s="243"/>
      <c r="FRY80" s="243"/>
      <c r="FRZ80" s="243"/>
      <c r="FSA80" s="243"/>
      <c r="FSB80" s="243"/>
      <c r="FSC80" s="243"/>
      <c r="FSD80" s="243"/>
      <c r="FSE80" s="243"/>
      <c r="FSF80" s="243"/>
      <c r="FSG80" s="243"/>
      <c r="FSH80" s="243"/>
      <c r="FSI80" s="243"/>
      <c r="FSJ80" s="243"/>
      <c r="FSK80" s="243"/>
      <c r="FSL80" s="243"/>
      <c r="FSM80" s="243"/>
      <c r="FSN80" s="243"/>
      <c r="FSO80" s="243"/>
      <c r="FSP80" s="243"/>
      <c r="FSQ80" s="243"/>
      <c r="FSR80" s="243"/>
      <c r="FSS80" s="243"/>
      <c r="FST80" s="243"/>
      <c r="FSU80" s="243"/>
      <c r="FSV80" s="243"/>
      <c r="FSW80" s="243"/>
      <c r="FSX80" s="243"/>
      <c r="FSY80" s="243"/>
      <c r="FSZ80" s="243"/>
      <c r="FTA80" s="243"/>
      <c r="FTB80" s="243"/>
      <c r="FTC80" s="243"/>
      <c r="FTD80" s="243"/>
      <c r="FTE80" s="243"/>
      <c r="FTF80" s="243"/>
      <c r="FTG80" s="243"/>
      <c r="FTH80" s="243"/>
      <c r="FTI80" s="243"/>
      <c r="FTJ80" s="243"/>
      <c r="FTK80" s="243"/>
      <c r="FTL80" s="243"/>
      <c r="FTM80" s="243"/>
      <c r="FTN80" s="243"/>
      <c r="FTO80" s="243"/>
      <c r="FTP80" s="243"/>
      <c r="FTQ80" s="243"/>
      <c r="FTR80" s="243"/>
      <c r="FTS80" s="243"/>
      <c r="FTT80" s="243"/>
      <c r="FTU80" s="243"/>
      <c r="FTV80" s="243"/>
      <c r="FTW80" s="243"/>
      <c r="FTX80" s="243"/>
      <c r="FTY80" s="243"/>
      <c r="FTZ80" s="243"/>
      <c r="FUA80" s="243"/>
      <c r="FUB80" s="243"/>
      <c r="FUC80" s="243"/>
      <c r="FUD80" s="243"/>
      <c r="FUE80" s="243"/>
      <c r="FUF80" s="243"/>
      <c r="FUG80" s="243"/>
      <c r="FUH80" s="243"/>
      <c r="FUI80" s="243"/>
      <c r="FUJ80" s="243"/>
      <c r="FUK80" s="243"/>
      <c r="FUL80" s="243"/>
      <c r="FUM80" s="243"/>
      <c r="FUN80" s="243"/>
      <c r="FUO80" s="243"/>
      <c r="FUP80" s="243"/>
      <c r="FUQ80" s="243"/>
      <c r="FUR80" s="243"/>
      <c r="FUS80" s="243"/>
      <c r="FUT80" s="243"/>
      <c r="FUU80" s="243"/>
      <c r="FUV80" s="243"/>
      <c r="FUW80" s="243"/>
      <c r="FUX80" s="243"/>
      <c r="FUY80" s="243"/>
      <c r="FUZ80" s="243"/>
      <c r="FVA80" s="243"/>
      <c r="FVB80" s="243"/>
      <c r="FVC80" s="243"/>
      <c r="FVD80" s="243"/>
      <c r="FVE80" s="243"/>
      <c r="FVF80" s="243"/>
      <c r="FVG80" s="243"/>
      <c r="FVH80" s="243"/>
      <c r="FVI80" s="243"/>
      <c r="FVJ80" s="243"/>
      <c r="FVK80" s="243"/>
      <c r="FVL80" s="243"/>
      <c r="FVM80" s="243"/>
      <c r="FVN80" s="243"/>
      <c r="FVO80" s="243"/>
      <c r="FVP80" s="243"/>
      <c r="FVQ80" s="243"/>
      <c r="FVR80" s="243"/>
      <c r="FVS80" s="243"/>
      <c r="FVT80" s="243"/>
      <c r="FVU80" s="243"/>
      <c r="FVV80" s="243"/>
      <c r="FVW80" s="243"/>
      <c r="FVX80" s="243"/>
      <c r="FVY80" s="243"/>
      <c r="FVZ80" s="243"/>
      <c r="FWA80" s="243"/>
      <c r="FWB80" s="243"/>
      <c r="FWC80" s="243"/>
      <c r="FWD80" s="243"/>
      <c r="FWE80" s="243"/>
      <c r="FWF80" s="243"/>
      <c r="FWG80" s="243"/>
      <c r="FWH80" s="243"/>
      <c r="FWI80" s="243"/>
      <c r="FWJ80" s="243"/>
      <c r="FWK80" s="243"/>
      <c r="FWL80" s="243"/>
      <c r="FWM80" s="243"/>
      <c r="FWN80" s="243"/>
      <c r="FWO80" s="243"/>
      <c r="FWP80" s="243"/>
      <c r="FWQ80" s="243"/>
      <c r="FWR80" s="243"/>
      <c r="FWS80" s="243"/>
      <c r="FWT80" s="243"/>
      <c r="FWU80" s="243"/>
      <c r="FWV80" s="243"/>
      <c r="FWW80" s="243"/>
      <c r="FWX80" s="243"/>
      <c r="FWY80" s="243"/>
      <c r="FWZ80" s="243"/>
      <c r="FXA80" s="243"/>
      <c r="FXB80" s="243"/>
      <c r="FXC80" s="243"/>
      <c r="FXD80" s="243"/>
      <c r="FXE80" s="243"/>
      <c r="FXF80" s="243"/>
      <c r="FXG80" s="243"/>
      <c r="FXH80" s="243"/>
      <c r="FXI80" s="243"/>
      <c r="FXJ80" s="243"/>
      <c r="FXK80" s="243"/>
      <c r="FXL80" s="243"/>
      <c r="FXM80" s="243"/>
      <c r="FXN80" s="243"/>
      <c r="FXO80" s="243"/>
      <c r="FXP80" s="243"/>
      <c r="FXQ80" s="243"/>
      <c r="FXR80" s="243"/>
      <c r="FXS80" s="243"/>
      <c r="FXT80" s="243"/>
      <c r="FXU80" s="243"/>
      <c r="FXV80" s="243"/>
      <c r="FXW80" s="243"/>
      <c r="FXX80" s="243"/>
      <c r="FXY80" s="243"/>
      <c r="FXZ80" s="243"/>
      <c r="FYA80" s="243"/>
      <c r="FYB80" s="243"/>
      <c r="FYC80" s="243"/>
      <c r="FYD80" s="243"/>
      <c r="FYE80" s="243"/>
      <c r="FYF80" s="243"/>
      <c r="FYG80" s="243"/>
      <c r="FYH80" s="243"/>
      <c r="FYI80" s="243"/>
      <c r="FYJ80" s="243"/>
      <c r="FYK80" s="243"/>
      <c r="FYL80" s="243"/>
      <c r="FYM80" s="243"/>
      <c r="FYN80" s="243"/>
      <c r="FYO80" s="243"/>
      <c r="FYP80" s="243"/>
      <c r="FYQ80" s="243"/>
      <c r="FYR80" s="243"/>
      <c r="FYS80" s="243"/>
      <c r="FYT80" s="243"/>
      <c r="FYU80" s="243"/>
      <c r="FYV80" s="243"/>
      <c r="FYW80" s="243"/>
      <c r="FYX80" s="243"/>
      <c r="FYY80" s="243"/>
      <c r="FYZ80" s="243"/>
      <c r="FZA80" s="243"/>
      <c r="FZB80" s="243"/>
      <c r="FZC80" s="243"/>
      <c r="FZD80" s="243"/>
      <c r="FZE80" s="243"/>
      <c r="FZF80" s="243"/>
      <c r="FZG80" s="243"/>
      <c r="FZH80" s="243"/>
      <c r="FZI80" s="243"/>
      <c r="FZJ80" s="243"/>
      <c r="FZK80" s="243"/>
      <c r="FZL80" s="243"/>
      <c r="FZM80" s="243"/>
      <c r="FZN80" s="243"/>
      <c r="FZO80" s="243"/>
      <c r="FZP80" s="243"/>
      <c r="FZQ80" s="243"/>
      <c r="FZR80" s="243"/>
      <c r="FZS80" s="243"/>
      <c r="FZT80" s="243"/>
      <c r="FZU80" s="243"/>
      <c r="FZV80" s="243"/>
      <c r="FZW80" s="243"/>
      <c r="FZX80" s="243"/>
      <c r="FZY80" s="243"/>
      <c r="FZZ80" s="243"/>
      <c r="GAA80" s="243"/>
      <c r="GAB80" s="243"/>
      <c r="GAC80" s="243"/>
      <c r="GAD80" s="243"/>
      <c r="GAE80" s="243"/>
      <c r="GAF80" s="243"/>
      <c r="GAG80" s="243"/>
      <c r="GAH80" s="243"/>
      <c r="GAI80" s="243"/>
      <c r="GAJ80" s="243"/>
      <c r="GAK80" s="243"/>
      <c r="GAL80" s="243"/>
      <c r="GAM80" s="243"/>
      <c r="GAN80" s="243"/>
      <c r="GAO80" s="243"/>
      <c r="GAP80" s="243"/>
      <c r="GAQ80" s="243"/>
      <c r="GAR80" s="243"/>
      <c r="GAS80" s="243"/>
      <c r="GAT80" s="243"/>
      <c r="GAU80" s="243"/>
      <c r="GAV80" s="243"/>
      <c r="GAW80" s="243"/>
      <c r="GAX80" s="243"/>
      <c r="GAY80" s="243"/>
      <c r="GAZ80" s="243"/>
      <c r="GBA80" s="243"/>
      <c r="GBB80" s="243"/>
      <c r="GBC80" s="243"/>
      <c r="GBD80" s="243"/>
      <c r="GBE80" s="243"/>
      <c r="GBF80" s="243"/>
      <c r="GBG80" s="243"/>
      <c r="GBH80" s="243"/>
      <c r="GBI80" s="243"/>
      <c r="GBJ80" s="243"/>
      <c r="GBK80" s="243"/>
      <c r="GBL80" s="243"/>
      <c r="GBM80" s="243"/>
      <c r="GBN80" s="243"/>
      <c r="GBO80" s="243"/>
      <c r="GBP80" s="243"/>
      <c r="GBQ80" s="243"/>
      <c r="GBR80" s="243"/>
      <c r="GBS80" s="243"/>
      <c r="GBT80" s="243"/>
      <c r="GBU80" s="243"/>
      <c r="GBV80" s="243"/>
      <c r="GBW80" s="243"/>
      <c r="GBX80" s="243"/>
      <c r="GBY80" s="243"/>
      <c r="GBZ80" s="243"/>
      <c r="GCA80" s="243"/>
      <c r="GCB80" s="243"/>
      <c r="GCC80" s="243"/>
      <c r="GCD80" s="243"/>
      <c r="GCE80" s="243"/>
      <c r="GCF80" s="243"/>
      <c r="GCG80" s="243"/>
      <c r="GCH80" s="243"/>
      <c r="GCI80" s="243"/>
      <c r="GCJ80" s="243"/>
      <c r="GCK80" s="243"/>
      <c r="GCL80" s="243"/>
      <c r="GCM80" s="243"/>
      <c r="GCN80" s="243"/>
      <c r="GCO80" s="243"/>
      <c r="GCP80" s="243"/>
      <c r="GCQ80" s="243"/>
      <c r="GCR80" s="243"/>
      <c r="GCS80" s="243"/>
      <c r="GCT80" s="243"/>
      <c r="GCU80" s="243"/>
      <c r="GCV80" s="243"/>
      <c r="GCW80" s="243"/>
      <c r="GCX80" s="243"/>
      <c r="GCY80" s="243"/>
      <c r="GCZ80" s="243"/>
      <c r="GDA80" s="243"/>
      <c r="GDB80" s="243"/>
      <c r="GDC80" s="243"/>
      <c r="GDD80" s="243"/>
      <c r="GDE80" s="243"/>
      <c r="GDF80" s="243"/>
      <c r="GDG80" s="243"/>
      <c r="GDH80" s="243"/>
      <c r="GDI80" s="243"/>
      <c r="GDJ80" s="243"/>
      <c r="GDK80" s="243"/>
      <c r="GDL80" s="243"/>
      <c r="GDM80" s="243"/>
      <c r="GDN80" s="243"/>
      <c r="GDO80" s="243"/>
      <c r="GDP80" s="243"/>
      <c r="GDQ80" s="243"/>
      <c r="GDR80" s="243"/>
      <c r="GDS80" s="243"/>
      <c r="GDT80" s="243"/>
      <c r="GDU80" s="243"/>
      <c r="GDV80" s="243"/>
      <c r="GDW80" s="243"/>
      <c r="GDX80" s="243"/>
      <c r="GDY80" s="243"/>
      <c r="GDZ80" s="243"/>
      <c r="GEA80" s="243"/>
      <c r="GEB80" s="243"/>
      <c r="GEC80" s="243"/>
      <c r="GED80" s="243"/>
      <c r="GEE80" s="243"/>
      <c r="GEF80" s="243"/>
      <c r="GEG80" s="243"/>
      <c r="GEH80" s="243"/>
      <c r="GEI80" s="243"/>
      <c r="GEJ80" s="243"/>
      <c r="GEK80" s="243"/>
      <c r="GEL80" s="243"/>
      <c r="GEM80" s="243"/>
      <c r="GEN80" s="243"/>
      <c r="GEO80" s="243"/>
      <c r="GEP80" s="243"/>
      <c r="GEQ80" s="243"/>
      <c r="GER80" s="243"/>
      <c r="GES80" s="243"/>
      <c r="GET80" s="243"/>
      <c r="GEU80" s="243"/>
      <c r="GEV80" s="243"/>
      <c r="GEW80" s="243"/>
      <c r="GEX80" s="243"/>
      <c r="GEY80" s="243"/>
      <c r="GEZ80" s="243"/>
      <c r="GFA80" s="243"/>
      <c r="GFB80" s="243"/>
      <c r="GFC80" s="243"/>
      <c r="GFD80" s="243"/>
      <c r="GFE80" s="243"/>
      <c r="GFF80" s="243"/>
      <c r="GFG80" s="243"/>
      <c r="GFH80" s="243"/>
      <c r="GFI80" s="243"/>
      <c r="GFJ80" s="243"/>
      <c r="GFK80" s="243"/>
      <c r="GFL80" s="243"/>
      <c r="GFM80" s="243"/>
      <c r="GFN80" s="243"/>
      <c r="GFO80" s="243"/>
      <c r="GFP80" s="243"/>
      <c r="GFQ80" s="243"/>
      <c r="GFR80" s="243"/>
      <c r="GFS80" s="243"/>
      <c r="GFT80" s="243"/>
      <c r="GFU80" s="243"/>
      <c r="GFV80" s="243"/>
      <c r="GFW80" s="243"/>
      <c r="GFX80" s="243"/>
      <c r="GFY80" s="243"/>
      <c r="GFZ80" s="243"/>
      <c r="GGA80" s="243"/>
      <c r="GGB80" s="243"/>
      <c r="GGC80" s="243"/>
      <c r="GGD80" s="243"/>
      <c r="GGE80" s="243"/>
      <c r="GGF80" s="243"/>
      <c r="GGG80" s="243"/>
      <c r="GGH80" s="243"/>
      <c r="GGI80" s="243"/>
      <c r="GGJ80" s="243"/>
      <c r="GGK80" s="243"/>
      <c r="GGL80" s="243"/>
      <c r="GGM80" s="243"/>
      <c r="GGN80" s="243"/>
      <c r="GGO80" s="243"/>
      <c r="GGP80" s="243"/>
      <c r="GGQ80" s="243"/>
      <c r="GGR80" s="243"/>
      <c r="GGS80" s="243"/>
      <c r="GGT80" s="243"/>
      <c r="GGU80" s="243"/>
      <c r="GGV80" s="243"/>
      <c r="GGW80" s="243"/>
      <c r="GGX80" s="243"/>
      <c r="GGY80" s="243"/>
      <c r="GGZ80" s="243"/>
      <c r="GHA80" s="243"/>
      <c r="GHB80" s="243"/>
      <c r="GHC80" s="243"/>
      <c r="GHD80" s="243"/>
      <c r="GHE80" s="243"/>
      <c r="GHF80" s="243"/>
      <c r="GHG80" s="243"/>
      <c r="GHH80" s="243"/>
      <c r="GHI80" s="243"/>
      <c r="GHJ80" s="243"/>
      <c r="GHK80" s="243"/>
      <c r="GHL80" s="243"/>
      <c r="GHM80" s="243"/>
      <c r="GHN80" s="243"/>
      <c r="GHO80" s="243"/>
      <c r="GHP80" s="243"/>
      <c r="GHQ80" s="243"/>
      <c r="GHR80" s="243"/>
      <c r="GHS80" s="243"/>
      <c r="GHT80" s="243"/>
      <c r="GHU80" s="243"/>
      <c r="GHV80" s="243"/>
      <c r="GHW80" s="243"/>
      <c r="GHX80" s="243"/>
      <c r="GHY80" s="243"/>
      <c r="GHZ80" s="243"/>
      <c r="GIA80" s="243"/>
      <c r="GIB80" s="243"/>
      <c r="GIC80" s="243"/>
      <c r="GID80" s="243"/>
      <c r="GIE80" s="243"/>
      <c r="GIF80" s="243"/>
      <c r="GIG80" s="243"/>
      <c r="GIH80" s="243"/>
      <c r="GII80" s="243"/>
      <c r="GIJ80" s="243"/>
      <c r="GIK80" s="243"/>
      <c r="GIL80" s="243"/>
      <c r="GIM80" s="243"/>
      <c r="GIN80" s="243"/>
      <c r="GIO80" s="243"/>
      <c r="GIP80" s="243"/>
      <c r="GIQ80" s="243"/>
      <c r="GIR80" s="243"/>
      <c r="GIS80" s="243"/>
      <c r="GIT80" s="243"/>
      <c r="GIU80" s="243"/>
      <c r="GIV80" s="243"/>
      <c r="GIW80" s="243"/>
      <c r="GIX80" s="243"/>
      <c r="GIY80" s="243"/>
      <c r="GIZ80" s="243"/>
      <c r="GJA80" s="243"/>
      <c r="GJB80" s="243"/>
      <c r="GJC80" s="243"/>
      <c r="GJD80" s="243"/>
      <c r="GJE80" s="243"/>
      <c r="GJF80" s="243"/>
      <c r="GJG80" s="243"/>
      <c r="GJH80" s="243"/>
      <c r="GJI80" s="243"/>
      <c r="GJJ80" s="243"/>
      <c r="GJK80" s="243"/>
      <c r="GJL80" s="243"/>
      <c r="GJM80" s="243"/>
      <c r="GJN80" s="243"/>
      <c r="GJO80" s="243"/>
      <c r="GJP80" s="243"/>
      <c r="GJQ80" s="243"/>
      <c r="GJR80" s="243"/>
      <c r="GJS80" s="243"/>
      <c r="GJT80" s="243"/>
      <c r="GJU80" s="243"/>
      <c r="GJV80" s="243"/>
      <c r="GJW80" s="243"/>
      <c r="GJX80" s="243"/>
      <c r="GJY80" s="243"/>
      <c r="GJZ80" s="243"/>
      <c r="GKA80" s="243"/>
      <c r="GKB80" s="243"/>
      <c r="GKC80" s="243"/>
      <c r="GKD80" s="243"/>
      <c r="GKE80" s="243"/>
      <c r="GKF80" s="243"/>
      <c r="GKG80" s="243"/>
      <c r="GKH80" s="243"/>
      <c r="GKI80" s="243"/>
      <c r="GKJ80" s="243"/>
      <c r="GKK80" s="243"/>
      <c r="GKL80" s="243"/>
      <c r="GKM80" s="243"/>
      <c r="GKN80" s="243"/>
      <c r="GKO80" s="243"/>
      <c r="GKP80" s="243"/>
      <c r="GKQ80" s="243"/>
      <c r="GKR80" s="243"/>
      <c r="GKS80" s="243"/>
      <c r="GKT80" s="243"/>
      <c r="GKU80" s="243"/>
      <c r="GKV80" s="243"/>
      <c r="GKW80" s="243"/>
      <c r="GKX80" s="243"/>
      <c r="GKY80" s="243"/>
      <c r="GKZ80" s="243"/>
      <c r="GLA80" s="243"/>
      <c r="GLB80" s="243"/>
      <c r="GLC80" s="243"/>
      <c r="GLD80" s="243"/>
      <c r="GLE80" s="243"/>
      <c r="GLF80" s="243"/>
      <c r="GLG80" s="243"/>
      <c r="GLH80" s="243"/>
      <c r="GLI80" s="243"/>
      <c r="GLJ80" s="243"/>
      <c r="GLK80" s="243"/>
      <c r="GLL80" s="243"/>
      <c r="GLM80" s="243"/>
      <c r="GLN80" s="243"/>
      <c r="GLO80" s="243"/>
      <c r="GLP80" s="243"/>
      <c r="GLQ80" s="243"/>
      <c r="GLR80" s="243"/>
      <c r="GLS80" s="243"/>
      <c r="GLT80" s="243"/>
      <c r="GLU80" s="243"/>
      <c r="GLV80" s="243"/>
      <c r="GLW80" s="243"/>
      <c r="GLX80" s="243"/>
      <c r="GLY80" s="243"/>
      <c r="GLZ80" s="243"/>
      <c r="GMA80" s="243"/>
      <c r="GMB80" s="243"/>
      <c r="GMC80" s="243"/>
      <c r="GMD80" s="243"/>
      <c r="GME80" s="243"/>
      <c r="GMF80" s="243"/>
      <c r="GMG80" s="243"/>
      <c r="GMH80" s="243"/>
      <c r="GMI80" s="243"/>
      <c r="GMJ80" s="243"/>
      <c r="GMK80" s="243"/>
      <c r="GML80" s="243"/>
      <c r="GMM80" s="243"/>
      <c r="GMN80" s="243"/>
      <c r="GMO80" s="243"/>
      <c r="GMP80" s="243"/>
      <c r="GMQ80" s="243"/>
      <c r="GMR80" s="243"/>
      <c r="GMS80" s="243"/>
      <c r="GMT80" s="243"/>
      <c r="GMU80" s="243"/>
      <c r="GMV80" s="243"/>
      <c r="GMW80" s="243"/>
      <c r="GMX80" s="243"/>
      <c r="GMY80" s="243"/>
      <c r="GMZ80" s="243"/>
      <c r="GNA80" s="243"/>
      <c r="GNB80" s="243"/>
      <c r="GNC80" s="243"/>
      <c r="GND80" s="243"/>
      <c r="GNE80" s="243"/>
      <c r="GNF80" s="243"/>
      <c r="GNG80" s="243"/>
      <c r="GNH80" s="243"/>
      <c r="GNI80" s="243"/>
      <c r="GNJ80" s="243"/>
      <c r="GNK80" s="243"/>
      <c r="GNL80" s="243"/>
      <c r="GNM80" s="243"/>
      <c r="GNN80" s="243"/>
      <c r="GNO80" s="243"/>
      <c r="GNP80" s="243"/>
      <c r="GNQ80" s="243"/>
      <c r="GNR80" s="243"/>
      <c r="GNS80" s="243"/>
      <c r="GNT80" s="243"/>
      <c r="GNU80" s="243"/>
      <c r="GNV80" s="243"/>
      <c r="GNW80" s="243"/>
      <c r="GNX80" s="243"/>
      <c r="GNY80" s="243"/>
      <c r="GNZ80" s="243"/>
      <c r="GOA80" s="243"/>
      <c r="GOB80" s="243"/>
      <c r="GOC80" s="243"/>
      <c r="GOD80" s="243"/>
      <c r="GOE80" s="243"/>
      <c r="GOF80" s="243"/>
      <c r="GOG80" s="243"/>
      <c r="GOH80" s="243"/>
      <c r="GOI80" s="243"/>
      <c r="GOJ80" s="243"/>
      <c r="GOK80" s="243"/>
      <c r="GOL80" s="243"/>
      <c r="GOM80" s="243"/>
      <c r="GON80" s="243"/>
      <c r="GOO80" s="243"/>
      <c r="GOP80" s="243"/>
      <c r="GOQ80" s="243"/>
      <c r="GOR80" s="243"/>
      <c r="GOS80" s="243"/>
      <c r="GOT80" s="243"/>
      <c r="GOU80" s="243"/>
      <c r="GOV80" s="243"/>
      <c r="GOW80" s="243"/>
      <c r="GOX80" s="243"/>
      <c r="GOY80" s="243"/>
      <c r="GOZ80" s="243"/>
      <c r="GPA80" s="243"/>
      <c r="GPB80" s="243"/>
      <c r="GPC80" s="243"/>
      <c r="GPD80" s="243"/>
      <c r="GPE80" s="243"/>
      <c r="GPF80" s="243"/>
      <c r="GPG80" s="243"/>
      <c r="GPH80" s="243"/>
      <c r="GPI80" s="243"/>
      <c r="GPJ80" s="243"/>
      <c r="GPK80" s="243"/>
      <c r="GPL80" s="243"/>
      <c r="GPM80" s="243"/>
      <c r="GPN80" s="243"/>
      <c r="GPO80" s="243"/>
      <c r="GPP80" s="243"/>
      <c r="GPQ80" s="243"/>
      <c r="GPR80" s="243"/>
      <c r="GPS80" s="243"/>
      <c r="GPT80" s="243"/>
      <c r="GPU80" s="243"/>
      <c r="GPV80" s="243"/>
      <c r="GPW80" s="243"/>
      <c r="GPX80" s="243"/>
      <c r="GPY80" s="243"/>
      <c r="GPZ80" s="243"/>
      <c r="GQA80" s="243"/>
      <c r="GQB80" s="243"/>
      <c r="GQC80" s="243"/>
      <c r="GQD80" s="243"/>
      <c r="GQE80" s="243"/>
      <c r="GQF80" s="243"/>
      <c r="GQG80" s="243"/>
      <c r="GQH80" s="243"/>
      <c r="GQI80" s="243"/>
      <c r="GQJ80" s="243"/>
      <c r="GQK80" s="243"/>
      <c r="GQL80" s="243"/>
      <c r="GQM80" s="243"/>
      <c r="GQN80" s="243"/>
      <c r="GQO80" s="243"/>
      <c r="GQP80" s="243"/>
      <c r="GQQ80" s="243"/>
      <c r="GQR80" s="243"/>
      <c r="GQS80" s="243"/>
      <c r="GQT80" s="243"/>
      <c r="GQU80" s="243"/>
      <c r="GQV80" s="243"/>
      <c r="GQW80" s="243"/>
      <c r="GQX80" s="243"/>
      <c r="GQY80" s="243"/>
      <c r="GQZ80" s="243"/>
      <c r="GRA80" s="243"/>
      <c r="GRB80" s="243"/>
      <c r="GRC80" s="243"/>
      <c r="GRD80" s="243"/>
      <c r="GRE80" s="243"/>
      <c r="GRF80" s="243"/>
      <c r="GRG80" s="243"/>
      <c r="GRH80" s="243"/>
      <c r="GRI80" s="243"/>
      <c r="GRJ80" s="243"/>
      <c r="GRK80" s="243"/>
      <c r="GRL80" s="243"/>
      <c r="GRM80" s="243"/>
      <c r="GRN80" s="243"/>
      <c r="GRO80" s="243"/>
      <c r="GRP80" s="243"/>
      <c r="GRQ80" s="243"/>
      <c r="GRR80" s="243"/>
      <c r="GRS80" s="243"/>
      <c r="GRT80" s="243"/>
      <c r="GRU80" s="243"/>
      <c r="GRV80" s="243"/>
      <c r="GRW80" s="243"/>
      <c r="GRX80" s="243"/>
      <c r="GRY80" s="243"/>
      <c r="GRZ80" s="243"/>
      <c r="GSA80" s="243"/>
      <c r="GSB80" s="243"/>
      <c r="GSC80" s="243"/>
      <c r="GSD80" s="243"/>
      <c r="GSE80" s="243"/>
      <c r="GSF80" s="243"/>
      <c r="GSG80" s="243"/>
      <c r="GSH80" s="243"/>
      <c r="GSI80" s="243"/>
      <c r="GSJ80" s="243"/>
      <c r="GSK80" s="243"/>
      <c r="GSL80" s="243"/>
      <c r="GSM80" s="243"/>
      <c r="GSN80" s="243"/>
      <c r="GSO80" s="243"/>
      <c r="GSP80" s="243"/>
      <c r="GSQ80" s="243"/>
      <c r="GSR80" s="243"/>
      <c r="GSS80" s="243"/>
      <c r="GST80" s="243"/>
      <c r="GSU80" s="243"/>
      <c r="GSV80" s="243"/>
      <c r="GSW80" s="243"/>
      <c r="GSX80" s="243"/>
      <c r="GSY80" s="243"/>
      <c r="GSZ80" s="243"/>
      <c r="GTA80" s="243"/>
      <c r="GTB80" s="243"/>
      <c r="GTC80" s="243"/>
      <c r="GTD80" s="243"/>
      <c r="GTE80" s="243"/>
      <c r="GTF80" s="243"/>
      <c r="GTG80" s="243"/>
      <c r="GTH80" s="243"/>
      <c r="GTI80" s="243"/>
      <c r="GTJ80" s="243"/>
      <c r="GTK80" s="243"/>
      <c r="GTL80" s="243"/>
      <c r="GTM80" s="243"/>
      <c r="GTN80" s="243"/>
      <c r="GTO80" s="243"/>
      <c r="GTP80" s="243"/>
      <c r="GTQ80" s="243"/>
      <c r="GTR80" s="243"/>
      <c r="GTS80" s="243"/>
      <c r="GTT80" s="243"/>
      <c r="GTU80" s="243"/>
      <c r="GTV80" s="243"/>
      <c r="GTW80" s="243"/>
      <c r="GTX80" s="243"/>
      <c r="GTY80" s="243"/>
      <c r="GTZ80" s="243"/>
      <c r="GUA80" s="243"/>
      <c r="GUB80" s="243"/>
      <c r="GUC80" s="243"/>
      <c r="GUD80" s="243"/>
      <c r="GUE80" s="243"/>
      <c r="GUF80" s="243"/>
      <c r="GUG80" s="243"/>
      <c r="GUH80" s="243"/>
      <c r="GUI80" s="243"/>
      <c r="GUJ80" s="243"/>
      <c r="GUK80" s="243"/>
      <c r="GUL80" s="243"/>
      <c r="GUM80" s="243"/>
      <c r="GUN80" s="243"/>
      <c r="GUO80" s="243"/>
      <c r="GUP80" s="243"/>
      <c r="GUQ80" s="243"/>
      <c r="GUR80" s="243"/>
      <c r="GUS80" s="243"/>
      <c r="GUT80" s="243"/>
      <c r="GUU80" s="243"/>
      <c r="GUV80" s="243"/>
      <c r="GUW80" s="243"/>
      <c r="GUX80" s="243"/>
      <c r="GUY80" s="243"/>
      <c r="GUZ80" s="243"/>
      <c r="GVA80" s="243"/>
      <c r="GVB80" s="243"/>
      <c r="GVC80" s="243"/>
      <c r="GVD80" s="243"/>
      <c r="GVE80" s="243"/>
      <c r="GVF80" s="243"/>
      <c r="GVG80" s="243"/>
      <c r="GVH80" s="243"/>
      <c r="GVI80" s="243"/>
      <c r="GVJ80" s="243"/>
      <c r="GVK80" s="243"/>
      <c r="GVL80" s="243"/>
      <c r="GVM80" s="243"/>
      <c r="GVN80" s="243"/>
      <c r="GVO80" s="243"/>
      <c r="GVP80" s="243"/>
      <c r="GVQ80" s="243"/>
      <c r="GVR80" s="243"/>
      <c r="GVS80" s="243"/>
      <c r="GVT80" s="243"/>
      <c r="GVU80" s="243"/>
      <c r="GVV80" s="243"/>
      <c r="GVW80" s="243"/>
      <c r="GVX80" s="243"/>
      <c r="GVY80" s="243"/>
      <c r="GVZ80" s="243"/>
      <c r="GWA80" s="243"/>
      <c r="GWB80" s="243"/>
      <c r="GWC80" s="243"/>
      <c r="GWD80" s="243"/>
      <c r="GWE80" s="243"/>
      <c r="GWF80" s="243"/>
      <c r="GWG80" s="243"/>
      <c r="GWH80" s="243"/>
      <c r="GWI80" s="243"/>
      <c r="GWJ80" s="243"/>
      <c r="GWK80" s="243"/>
      <c r="GWL80" s="243"/>
      <c r="GWM80" s="243"/>
      <c r="GWN80" s="243"/>
      <c r="GWO80" s="243"/>
      <c r="GWP80" s="243"/>
      <c r="GWQ80" s="243"/>
      <c r="GWR80" s="243"/>
      <c r="GWS80" s="243"/>
      <c r="GWT80" s="243"/>
      <c r="GWU80" s="243"/>
      <c r="GWV80" s="243"/>
      <c r="GWW80" s="243"/>
      <c r="GWX80" s="243"/>
      <c r="GWY80" s="243"/>
      <c r="GWZ80" s="243"/>
      <c r="GXA80" s="243"/>
      <c r="GXB80" s="243"/>
      <c r="GXC80" s="243"/>
      <c r="GXD80" s="243"/>
      <c r="GXE80" s="243"/>
      <c r="GXF80" s="243"/>
      <c r="GXG80" s="243"/>
      <c r="GXH80" s="243"/>
      <c r="GXI80" s="243"/>
      <c r="GXJ80" s="243"/>
      <c r="GXK80" s="243"/>
      <c r="GXL80" s="243"/>
      <c r="GXM80" s="243"/>
      <c r="GXN80" s="243"/>
      <c r="GXO80" s="243"/>
      <c r="GXP80" s="243"/>
      <c r="GXQ80" s="243"/>
      <c r="GXR80" s="243"/>
      <c r="GXS80" s="243"/>
      <c r="GXT80" s="243"/>
      <c r="GXU80" s="243"/>
      <c r="GXV80" s="243"/>
      <c r="GXW80" s="243"/>
      <c r="GXX80" s="243"/>
      <c r="GXY80" s="243"/>
      <c r="GXZ80" s="243"/>
      <c r="GYA80" s="243"/>
      <c r="GYB80" s="243"/>
      <c r="GYC80" s="243"/>
      <c r="GYD80" s="243"/>
      <c r="GYE80" s="243"/>
      <c r="GYF80" s="243"/>
      <c r="GYG80" s="243"/>
      <c r="GYH80" s="243"/>
      <c r="GYI80" s="243"/>
      <c r="GYJ80" s="243"/>
      <c r="GYK80" s="243"/>
      <c r="GYL80" s="243"/>
      <c r="GYM80" s="243"/>
      <c r="GYN80" s="243"/>
      <c r="GYO80" s="243"/>
      <c r="GYP80" s="243"/>
      <c r="GYQ80" s="243"/>
      <c r="GYR80" s="243"/>
      <c r="GYS80" s="243"/>
      <c r="GYT80" s="243"/>
      <c r="GYU80" s="243"/>
      <c r="GYV80" s="243"/>
      <c r="GYW80" s="243"/>
      <c r="GYX80" s="243"/>
      <c r="GYY80" s="243"/>
      <c r="GYZ80" s="243"/>
      <c r="GZA80" s="243"/>
      <c r="GZB80" s="243"/>
      <c r="GZC80" s="243"/>
      <c r="GZD80" s="243"/>
      <c r="GZE80" s="243"/>
      <c r="GZF80" s="243"/>
      <c r="GZG80" s="243"/>
      <c r="GZH80" s="243"/>
      <c r="GZI80" s="243"/>
      <c r="GZJ80" s="243"/>
      <c r="GZK80" s="243"/>
      <c r="GZL80" s="243"/>
      <c r="GZM80" s="243"/>
      <c r="GZN80" s="243"/>
      <c r="GZO80" s="243"/>
      <c r="GZP80" s="243"/>
      <c r="GZQ80" s="243"/>
      <c r="GZR80" s="243"/>
      <c r="GZS80" s="243"/>
      <c r="GZT80" s="243"/>
      <c r="GZU80" s="243"/>
      <c r="GZV80" s="243"/>
      <c r="GZW80" s="243"/>
      <c r="GZX80" s="243"/>
      <c r="GZY80" s="243"/>
      <c r="GZZ80" s="243"/>
      <c r="HAA80" s="243"/>
      <c r="HAB80" s="243"/>
      <c r="HAC80" s="243"/>
      <c r="HAD80" s="243"/>
      <c r="HAE80" s="243"/>
      <c r="HAF80" s="243"/>
      <c r="HAG80" s="243"/>
      <c r="HAH80" s="243"/>
      <c r="HAI80" s="243"/>
      <c r="HAJ80" s="243"/>
      <c r="HAK80" s="243"/>
      <c r="HAL80" s="243"/>
      <c r="HAM80" s="243"/>
      <c r="HAN80" s="243"/>
      <c r="HAO80" s="243"/>
      <c r="HAP80" s="243"/>
      <c r="HAQ80" s="243"/>
      <c r="HAR80" s="243"/>
      <c r="HAS80" s="243"/>
      <c r="HAT80" s="243"/>
      <c r="HAU80" s="243"/>
      <c r="HAV80" s="243"/>
      <c r="HAW80" s="243"/>
      <c r="HAX80" s="243"/>
      <c r="HAY80" s="243"/>
      <c r="HAZ80" s="243"/>
      <c r="HBA80" s="243"/>
      <c r="HBB80" s="243"/>
      <c r="HBC80" s="243"/>
      <c r="HBD80" s="243"/>
      <c r="HBE80" s="243"/>
      <c r="HBF80" s="243"/>
      <c r="HBG80" s="243"/>
      <c r="HBH80" s="243"/>
      <c r="HBI80" s="243"/>
      <c r="HBJ80" s="243"/>
      <c r="HBK80" s="243"/>
      <c r="HBL80" s="243"/>
      <c r="HBM80" s="243"/>
      <c r="HBN80" s="243"/>
      <c r="HBO80" s="243"/>
      <c r="HBP80" s="243"/>
      <c r="HBQ80" s="243"/>
      <c r="HBR80" s="243"/>
      <c r="HBS80" s="243"/>
      <c r="HBT80" s="243"/>
      <c r="HBU80" s="243"/>
      <c r="HBV80" s="243"/>
      <c r="HBW80" s="243"/>
      <c r="HBX80" s="243"/>
      <c r="HBY80" s="243"/>
      <c r="HBZ80" s="243"/>
      <c r="HCA80" s="243"/>
      <c r="HCB80" s="243"/>
      <c r="HCC80" s="243"/>
      <c r="HCD80" s="243"/>
      <c r="HCE80" s="243"/>
      <c r="HCF80" s="243"/>
      <c r="HCG80" s="243"/>
      <c r="HCH80" s="243"/>
      <c r="HCI80" s="243"/>
      <c r="HCJ80" s="243"/>
      <c r="HCK80" s="243"/>
      <c r="HCL80" s="243"/>
      <c r="HCM80" s="243"/>
      <c r="HCN80" s="243"/>
      <c r="HCO80" s="243"/>
      <c r="HCP80" s="243"/>
      <c r="HCQ80" s="243"/>
      <c r="HCR80" s="243"/>
      <c r="HCS80" s="243"/>
      <c r="HCT80" s="243"/>
      <c r="HCU80" s="243"/>
      <c r="HCV80" s="243"/>
      <c r="HCW80" s="243"/>
      <c r="HCX80" s="243"/>
      <c r="HCY80" s="243"/>
      <c r="HCZ80" s="243"/>
      <c r="HDA80" s="243"/>
      <c r="HDB80" s="243"/>
      <c r="HDC80" s="243"/>
      <c r="HDD80" s="243"/>
      <c r="HDE80" s="243"/>
      <c r="HDF80" s="243"/>
      <c r="HDG80" s="243"/>
      <c r="HDH80" s="243"/>
      <c r="HDI80" s="243"/>
      <c r="HDJ80" s="243"/>
      <c r="HDK80" s="243"/>
      <c r="HDL80" s="243"/>
      <c r="HDM80" s="243"/>
      <c r="HDN80" s="243"/>
      <c r="HDO80" s="243"/>
      <c r="HDP80" s="243"/>
      <c r="HDQ80" s="243"/>
      <c r="HDR80" s="243"/>
      <c r="HDS80" s="243"/>
      <c r="HDT80" s="243"/>
      <c r="HDU80" s="243"/>
      <c r="HDV80" s="243"/>
      <c r="HDW80" s="243"/>
      <c r="HDX80" s="243"/>
      <c r="HDY80" s="243"/>
      <c r="HDZ80" s="243"/>
      <c r="HEA80" s="243"/>
      <c r="HEB80" s="243"/>
      <c r="HEC80" s="243"/>
      <c r="HED80" s="243"/>
      <c r="HEE80" s="243"/>
      <c r="HEF80" s="243"/>
      <c r="HEG80" s="243"/>
      <c r="HEH80" s="243"/>
      <c r="HEI80" s="243"/>
      <c r="HEJ80" s="243"/>
      <c r="HEK80" s="243"/>
      <c r="HEL80" s="243"/>
      <c r="HEM80" s="243"/>
      <c r="HEN80" s="243"/>
      <c r="HEO80" s="243"/>
      <c r="HEP80" s="243"/>
      <c r="HEQ80" s="243"/>
      <c r="HER80" s="243"/>
      <c r="HES80" s="243"/>
      <c r="HET80" s="243"/>
      <c r="HEU80" s="243"/>
      <c r="HEV80" s="243"/>
      <c r="HEW80" s="243"/>
      <c r="HEX80" s="243"/>
      <c r="HEY80" s="243"/>
      <c r="HEZ80" s="243"/>
      <c r="HFA80" s="243"/>
      <c r="HFB80" s="243"/>
      <c r="HFC80" s="243"/>
      <c r="HFD80" s="243"/>
      <c r="HFE80" s="243"/>
      <c r="HFF80" s="243"/>
      <c r="HFG80" s="243"/>
      <c r="HFH80" s="243"/>
      <c r="HFI80" s="243"/>
      <c r="HFJ80" s="243"/>
      <c r="HFK80" s="243"/>
      <c r="HFL80" s="243"/>
      <c r="HFM80" s="243"/>
      <c r="HFN80" s="243"/>
      <c r="HFO80" s="243"/>
      <c r="HFP80" s="243"/>
      <c r="HFQ80" s="243"/>
      <c r="HFR80" s="243"/>
      <c r="HFS80" s="243"/>
      <c r="HFT80" s="243"/>
      <c r="HFU80" s="243"/>
      <c r="HFV80" s="243"/>
      <c r="HFW80" s="243"/>
      <c r="HFX80" s="243"/>
      <c r="HFY80" s="243"/>
      <c r="HFZ80" s="243"/>
      <c r="HGA80" s="243"/>
      <c r="HGB80" s="243"/>
      <c r="HGC80" s="243"/>
      <c r="HGD80" s="243"/>
      <c r="HGE80" s="243"/>
      <c r="HGF80" s="243"/>
      <c r="HGG80" s="243"/>
      <c r="HGH80" s="243"/>
      <c r="HGI80" s="243"/>
      <c r="HGJ80" s="243"/>
      <c r="HGK80" s="243"/>
      <c r="HGL80" s="243"/>
      <c r="HGM80" s="243"/>
      <c r="HGN80" s="243"/>
      <c r="HGO80" s="243"/>
      <c r="HGP80" s="243"/>
      <c r="HGQ80" s="243"/>
      <c r="HGR80" s="243"/>
      <c r="HGS80" s="243"/>
      <c r="HGT80" s="243"/>
      <c r="HGU80" s="243"/>
      <c r="HGV80" s="243"/>
      <c r="HGW80" s="243"/>
      <c r="HGX80" s="243"/>
      <c r="HGY80" s="243"/>
      <c r="HGZ80" s="243"/>
      <c r="HHA80" s="243"/>
      <c r="HHB80" s="243"/>
      <c r="HHC80" s="243"/>
      <c r="HHD80" s="243"/>
      <c r="HHE80" s="243"/>
      <c r="HHF80" s="243"/>
      <c r="HHG80" s="243"/>
      <c r="HHH80" s="243"/>
      <c r="HHI80" s="243"/>
      <c r="HHJ80" s="243"/>
      <c r="HHK80" s="243"/>
      <c r="HHL80" s="243"/>
      <c r="HHM80" s="243"/>
      <c r="HHN80" s="243"/>
      <c r="HHO80" s="243"/>
      <c r="HHP80" s="243"/>
      <c r="HHQ80" s="243"/>
      <c r="HHR80" s="243"/>
      <c r="HHS80" s="243"/>
      <c r="HHT80" s="243"/>
      <c r="HHU80" s="243"/>
      <c r="HHV80" s="243"/>
      <c r="HHW80" s="243"/>
      <c r="HHX80" s="243"/>
      <c r="HHY80" s="243"/>
      <c r="HHZ80" s="243"/>
      <c r="HIA80" s="243"/>
      <c r="HIB80" s="243"/>
      <c r="HIC80" s="243"/>
      <c r="HID80" s="243"/>
      <c r="HIE80" s="243"/>
      <c r="HIF80" s="243"/>
      <c r="HIG80" s="243"/>
      <c r="HIH80" s="243"/>
      <c r="HII80" s="243"/>
      <c r="HIJ80" s="243"/>
      <c r="HIK80" s="243"/>
      <c r="HIL80" s="243"/>
      <c r="HIM80" s="243"/>
      <c r="HIN80" s="243"/>
      <c r="HIO80" s="243"/>
      <c r="HIP80" s="243"/>
      <c r="HIQ80" s="243"/>
      <c r="HIR80" s="243"/>
      <c r="HIS80" s="243"/>
      <c r="HIT80" s="243"/>
      <c r="HIU80" s="243"/>
      <c r="HIV80" s="243"/>
      <c r="HIW80" s="243"/>
      <c r="HIX80" s="243"/>
      <c r="HIY80" s="243"/>
      <c r="HIZ80" s="243"/>
      <c r="HJA80" s="243"/>
      <c r="HJB80" s="243"/>
      <c r="HJC80" s="243"/>
      <c r="HJD80" s="243"/>
      <c r="HJE80" s="243"/>
      <c r="HJF80" s="243"/>
      <c r="HJG80" s="243"/>
      <c r="HJH80" s="243"/>
      <c r="HJI80" s="243"/>
      <c r="HJJ80" s="243"/>
      <c r="HJK80" s="243"/>
      <c r="HJL80" s="243"/>
      <c r="HJM80" s="243"/>
      <c r="HJN80" s="243"/>
      <c r="HJO80" s="243"/>
      <c r="HJP80" s="243"/>
      <c r="HJQ80" s="243"/>
      <c r="HJR80" s="243"/>
      <c r="HJS80" s="243"/>
      <c r="HJT80" s="243"/>
      <c r="HJU80" s="243"/>
      <c r="HJV80" s="243"/>
      <c r="HJW80" s="243"/>
      <c r="HJX80" s="243"/>
      <c r="HJY80" s="243"/>
      <c r="HJZ80" s="243"/>
      <c r="HKA80" s="243"/>
      <c r="HKB80" s="243"/>
      <c r="HKC80" s="243"/>
      <c r="HKD80" s="243"/>
      <c r="HKE80" s="243"/>
      <c r="HKF80" s="243"/>
      <c r="HKG80" s="243"/>
      <c r="HKH80" s="243"/>
      <c r="HKI80" s="243"/>
      <c r="HKJ80" s="243"/>
      <c r="HKK80" s="243"/>
      <c r="HKL80" s="243"/>
      <c r="HKM80" s="243"/>
      <c r="HKN80" s="243"/>
      <c r="HKO80" s="243"/>
      <c r="HKP80" s="243"/>
      <c r="HKQ80" s="243"/>
      <c r="HKR80" s="243"/>
      <c r="HKS80" s="243"/>
      <c r="HKT80" s="243"/>
      <c r="HKU80" s="243"/>
      <c r="HKV80" s="243"/>
      <c r="HKW80" s="243"/>
      <c r="HKX80" s="243"/>
      <c r="HKY80" s="243"/>
      <c r="HKZ80" s="243"/>
      <c r="HLA80" s="243"/>
      <c r="HLB80" s="243"/>
      <c r="HLC80" s="243"/>
      <c r="HLD80" s="243"/>
      <c r="HLE80" s="243"/>
      <c r="HLF80" s="243"/>
      <c r="HLG80" s="243"/>
      <c r="HLH80" s="243"/>
      <c r="HLI80" s="243"/>
      <c r="HLJ80" s="243"/>
      <c r="HLK80" s="243"/>
      <c r="HLL80" s="243"/>
      <c r="HLM80" s="243"/>
      <c r="HLN80" s="243"/>
      <c r="HLO80" s="243"/>
      <c r="HLP80" s="243"/>
      <c r="HLQ80" s="243"/>
      <c r="HLR80" s="243"/>
      <c r="HLS80" s="243"/>
      <c r="HLT80" s="243"/>
      <c r="HLU80" s="243"/>
      <c r="HLV80" s="243"/>
      <c r="HLW80" s="243"/>
      <c r="HLX80" s="243"/>
      <c r="HLY80" s="243"/>
      <c r="HLZ80" s="243"/>
      <c r="HMA80" s="243"/>
      <c r="HMB80" s="243"/>
      <c r="HMC80" s="243"/>
      <c r="HMD80" s="243"/>
      <c r="HME80" s="243"/>
      <c r="HMF80" s="243"/>
      <c r="HMG80" s="243"/>
      <c r="HMH80" s="243"/>
      <c r="HMI80" s="243"/>
      <c r="HMJ80" s="243"/>
      <c r="HMK80" s="243"/>
      <c r="HML80" s="243"/>
      <c r="HMM80" s="243"/>
      <c r="HMN80" s="243"/>
      <c r="HMO80" s="243"/>
      <c r="HMP80" s="243"/>
      <c r="HMQ80" s="243"/>
      <c r="HMR80" s="243"/>
      <c r="HMS80" s="243"/>
      <c r="HMT80" s="243"/>
      <c r="HMU80" s="243"/>
      <c r="HMV80" s="243"/>
      <c r="HMW80" s="243"/>
      <c r="HMX80" s="243"/>
      <c r="HMY80" s="243"/>
      <c r="HMZ80" s="243"/>
      <c r="HNA80" s="243"/>
      <c r="HNB80" s="243"/>
      <c r="HNC80" s="243"/>
      <c r="HND80" s="243"/>
      <c r="HNE80" s="243"/>
      <c r="HNF80" s="243"/>
      <c r="HNG80" s="243"/>
      <c r="HNH80" s="243"/>
      <c r="HNI80" s="243"/>
      <c r="HNJ80" s="243"/>
      <c r="HNK80" s="243"/>
      <c r="HNL80" s="243"/>
      <c r="HNM80" s="243"/>
      <c r="HNN80" s="243"/>
      <c r="HNO80" s="243"/>
      <c r="HNP80" s="243"/>
      <c r="HNQ80" s="243"/>
      <c r="HNR80" s="243"/>
      <c r="HNS80" s="243"/>
      <c r="HNT80" s="243"/>
      <c r="HNU80" s="243"/>
      <c r="HNV80" s="243"/>
      <c r="HNW80" s="243"/>
      <c r="HNX80" s="243"/>
      <c r="HNY80" s="243"/>
      <c r="HNZ80" s="243"/>
      <c r="HOA80" s="243"/>
      <c r="HOB80" s="243"/>
      <c r="HOC80" s="243"/>
      <c r="HOD80" s="243"/>
      <c r="HOE80" s="243"/>
      <c r="HOF80" s="243"/>
      <c r="HOG80" s="243"/>
      <c r="HOH80" s="243"/>
      <c r="HOI80" s="243"/>
      <c r="HOJ80" s="243"/>
      <c r="HOK80" s="243"/>
      <c r="HOL80" s="243"/>
      <c r="HOM80" s="243"/>
      <c r="HON80" s="243"/>
      <c r="HOO80" s="243"/>
      <c r="HOP80" s="243"/>
      <c r="HOQ80" s="243"/>
      <c r="HOR80" s="243"/>
      <c r="HOS80" s="243"/>
      <c r="HOT80" s="243"/>
      <c r="HOU80" s="243"/>
      <c r="HOV80" s="243"/>
      <c r="HOW80" s="243"/>
      <c r="HOX80" s="243"/>
      <c r="HOY80" s="243"/>
      <c r="HOZ80" s="243"/>
      <c r="HPA80" s="243"/>
      <c r="HPB80" s="243"/>
      <c r="HPC80" s="243"/>
      <c r="HPD80" s="243"/>
      <c r="HPE80" s="243"/>
      <c r="HPF80" s="243"/>
      <c r="HPG80" s="243"/>
      <c r="HPH80" s="243"/>
      <c r="HPI80" s="243"/>
      <c r="HPJ80" s="243"/>
      <c r="HPK80" s="243"/>
      <c r="HPL80" s="243"/>
      <c r="HPM80" s="243"/>
      <c r="HPN80" s="243"/>
      <c r="HPO80" s="243"/>
      <c r="HPP80" s="243"/>
      <c r="HPQ80" s="243"/>
      <c r="HPR80" s="243"/>
      <c r="HPS80" s="243"/>
      <c r="HPT80" s="243"/>
      <c r="HPU80" s="243"/>
      <c r="HPV80" s="243"/>
      <c r="HPW80" s="243"/>
      <c r="HPX80" s="243"/>
      <c r="HPY80" s="243"/>
      <c r="HPZ80" s="243"/>
      <c r="HQA80" s="243"/>
      <c r="HQB80" s="243"/>
      <c r="HQC80" s="243"/>
      <c r="HQD80" s="243"/>
      <c r="HQE80" s="243"/>
      <c r="HQF80" s="243"/>
      <c r="HQG80" s="243"/>
      <c r="HQH80" s="243"/>
      <c r="HQI80" s="243"/>
      <c r="HQJ80" s="243"/>
      <c r="HQK80" s="243"/>
      <c r="HQL80" s="243"/>
      <c r="HQM80" s="243"/>
      <c r="HQN80" s="243"/>
      <c r="HQO80" s="243"/>
      <c r="HQP80" s="243"/>
      <c r="HQQ80" s="243"/>
      <c r="HQR80" s="243"/>
      <c r="HQS80" s="243"/>
      <c r="HQT80" s="243"/>
      <c r="HQU80" s="243"/>
      <c r="HQV80" s="243"/>
      <c r="HQW80" s="243"/>
      <c r="HQX80" s="243"/>
      <c r="HQY80" s="243"/>
      <c r="HQZ80" s="243"/>
      <c r="HRA80" s="243"/>
      <c r="HRB80" s="243"/>
      <c r="HRC80" s="243"/>
      <c r="HRD80" s="243"/>
      <c r="HRE80" s="243"/>
      <c r="HRF80" s="243"/>
      <c r="HRG80" s="243"/>
      <c r="HRH80" s="243"/>
      <c r="HRI80" s="243"/>
      <c r="HRJ80" s="243"/>
      <c r="HRK80" s="243"/>
      <c r="HRL80" s="243"/>
      <c r="HRM80" s="243"/>
      <c r="HRN80" s="243"/>
      <c r="HRO80" s="243"/>
      <c r="HRP80" s="243"/>
      <c r="HRQ80" s="243"/>
      <c r="HRR80" s="243"/>
      <c r="HRS80" s="243"/>
      <c r="HRT80" s="243"/>
      <c r="HRU80" s="243"/>
      <c r="HRV80" s="243"/>
      <c r="HRW80" s="243"/>
      <c r="HRX80" s="243"/>
      <c r="HRY80" s="243"/>
      <c r="HRZ80" s="243"/>
      <c r="HSA80" s="243"/>
      <c r="HSB80" s="243"/>
      <c r="HSC80" s="243"/>
      <c r="HSD80" s="243"/>
      <c r="HSE80" s="243"/>
      <c r="HSF80" s="243"/>
      <c r="HSG80" s="243"/>
      <c r="HSH80" s="243"/>
      <c r="HSI80" s="243"/>
      <c r="HSJ80" s="243"/>
      <c r="HSK80" s="243"/>
      <c r="HSL80" s="243"/>
      <c r="HSM80" s="243"/>
      <c r="HSN80" s="243"/>
      <c r="HSO80" s="243"/>
      <c r="HSP80" s="243"/>
      <c r="HSQ80" s="243"/>
      <c r="HSR80" s="243"/>
      <c r="HSS80" s="243"/>
      <c r="HST80" s="243"/>
      <c r="HSU80" s="243"/>
      <c r="HSV80" s="243"/>
      <c r="HSW80" s="243"/>
      <c r="HSX80" s="243"/>
      <c r="HSY80" s="243"/>
      <c r="HSZ80" s="243"/>
      <c r="HTA80" s="243"/>
      <c r="HTB80" s="243"/>
      <c r="HTC80" s="243"/>
      <c r="HTD80" s="243"/>
      <c r="HTE80" s="243"/>
      <c r="HTF80" s="243"/>
      <c r="HTG80" s="243"/>
      <c r="HTH80" s="243"/>
      <c r="HTI80" s="243"/>
      <c r="HTJ80" s="243"/>
      <c r="HTK80" s="243"/>
      <c r="HTL80" s="243"/>
      <c r="HTM80" s="243"/>
      <c r="HTN80" s="243"/>
      <c r="HTO80" s="243"/>
      <c r="HTP80" s="243"/>
      <c r="HTQ80" s="243"/>
      <c r="HTR80" s="243"/>
      <c r="HTS80" s="243"/>
      <c r="HTT80" s="243"/>
      <c r="HTU80" s="243"/>
      <c r="HTV80" s="243"/>
      <c r="HTW80" s="243"/>
      <c r="HTX80" s="243"/>
      <c r="HTY80" s="243"/>
      <c r="HTZ80" s="243"/>
      <c r="HUA80" s="243"/>
      <c r="HUB80" s="243"/>
      <c r="HUC80" s="243"/>
      <c r="HUD80" s="243"/>
      <c r="HUE80" s="243"/>
      <c r="HUF80" s="243"/>
      <c r="HUG80" s="243"/>
      <c r="HUH80" s="243"/>
      <c r="HUI80" s="243"/>
      <c r="HUJ80" s="243"/>
      <c r="HUK80" s="243"/>
      <c r="HUL80" s="243"/>
      <c r="HUM80" s="243"/>
      <c r="HUN80" s="243"/>
      <c r="HUO80" s="243"/>
      <c r="HUP80" s="243"/>
      <c r="HUQ80" s="243"/>
      <c r="HUR80" s="243"/>
      <c r="HUS80" s="243"/>
      <c r="HUT80" s="243"/>
      <c r="HUU80" s="243"/>
      <c r="HUV80" s="243"/>
      <c r="HUW80" s="243"/>
      <c r="HUX80" s="243"/>
      <c r="HUY80" s="243"/>
      <c r="HUZ80" s="243"/>
      <c r="HVA80" s="243"/>
      <c r="HVB80" s="243"/>
      <c r="HVC80" s="243"/>
      <c r="HVD80" s="243"/>
      <c r="HVE80" s="243"/>
      <c r="HVF80" s="243"/>
      <c r="HVG80" s="243"/>
      <c r="HVH80" s="243"/>
      <c r="HVI80" s="243"/>
      <c r="HVJ80" s="243"/>
      <c r="HVK80" s="243"/>
      <c r="HVL80" s="243"/>
      <c r="HVM80" s="243"/>
      <c r="HVN80" s="243"/>
      <c r="HVO80" s="243"/>
      <c r="HVP80" s="243"/>
      <c r="HVQ80" s="243"/>
      <c r="HVR80" s="243"/>
      <c r="HVS80" s="243"/>
      <c r="HVT80" s="243"/>
      <c r="HVU80" s="243"/>
      <c r="HVV80" s="243"/>
      <c r="HVW80" s="243"/>
      <c r="HVX80" s="243"/>
      <c r="HVY80" s="243"/>
      <c r="HVZ80" s="243"/>
      <c r="HWA80" s="243"/>
      <c r="HWB80" s="243"/>
      <c r="HWC80" s="243"/>
      <c r="HWD80" s="243"/>
      <c r="HWE80" s="243"/>
      <c r="HWF80" s="243"/>
      <c r="HWG80" s="243"/>
      <c r="HWH80" s="243"/>
      <c r="HWI80" s="243"/>
      <c r="HWJ80" s="243"/>
      <c r="HWK80" s="243"/>
      <c r="HWL80" s="243"/>
      <c r="HWM80" s="243"/>
      <c r="HWN80" s="243"/>
      <c r="HWO80" s="243"/>
      <c r="HWP80" s="243"/>
      <c r="HWQ80" s="243"/>
      <c r="HWR80" s="243"/>
      <c r="HWS80" s="243"/>
      <c r="HWT80" s="243"/>
      <c r="HWU80" s="243"/>
      <c r="HWV80" s="243"/>
      <c r="HWW80" s="243"/>
      <c r="HWX80" s="243"/>
      <c r="HWY80" s="243"/>
      <c r="HWZ80" s="243"/>
      <c r="HXA80" s="243"/>
      <c r="HXB80" s="243"/>
      <c r="HXC80" s="243"/>
      <c r="HXD80" s="243"/>
      <c r="HXE80" s="243"/>
      <c r="HXF80" s="243"/>
      <c r="HXG80" s="243"/>
      <c r="HXH80" s="243"/>
      <c r="HXI80" s="243"/>
      <c r="HXJ80" s="243"/>
      <c r="HXK80" s="243"/>
      <c r="HXL80" s="243"/>
      <c r="HXM80" s="243"/>
      <c r="HXN80" s="243"/>
      <c r="HXO80" s="243"/>
      <c r="HXP80" s="243"/>
      <c r="HXQ80" s="243"/>
      <c r="HXR80" s="243"/>
      <c r="HXS80" s="243"/>
      <c r="HXT80" s="243"/>
      <c r="HXU80" s="243"/>
      <c r="HXV80" s="243"/>
      <c r="HXW80" s="243"/>
      <c r="HXX80" s="243"/>
      <c r="HXY80" s="243"/>
      <c r="HXZ80" s="243"/>
      <c r="HYA80" s="243"/>
      <c r="HYB80" s="243"/>
      <c r="HYC80" s="243"/>
      <c r="HYD80" s="243"/>
      <c r="HYE80" s="243"/>
      <c r="HYF80" s="243"/>
      <c r="HYG80" s="243"/>
      <c r="HYH80" s="243"/>
      <c r="HYI80" s="243"/>
      <c r="HYJ80" s="243"/>
      <c r="HYK80" s="243"/>
      <c r="HYL80" s="243"/>
      <c r="HYM80" s="243"/>
      <c r="HYN80" s="243"/>
      <c r="HYO80" s="243"/>
      <c r="HYP80" s="243"/>
      <c r="HYQ80" s="243"/>
      <c r="HYR80" s="243"/>
      <c r="HYS80" s="243"/>
      <c r="HYT80" s="243"/>
      <c r="HYU80" s="243"/>
      <c r="HYV80" s="243"/>
      <c r="HYW80" s="243"/>
      <c r="HYX80" s="243"/>
      <c r="HYY80" s="243"/>
      <c r="HYZ80" s="243"/>
      <c r="HZA80" s="243"/>
      <c r="HZB80" s="243"/>
      <c r="HZC80" s="243"/>
      <c r="HZD80" s="243"/>
      <c r="HZE80" s="243"/>
      <c r="HZF80" s="243"/>
      <c r="HZG80" s="243"/>
      <c r="HZH80" s="243"/>
      <c r="HZI80" s="243"/>
      <c r="HZJ80" s="243"/>
      <c r="HZK80" s="243"/>
      <c r="HZL80" s="243"/>
      <c r="HZM80" s="243"/>
      <c r="HZN80" s="243"/>
      <c r="HZO80" s="243"/>
      <c r="HZP80" s="243"/>
      <c r="HZQ80" s="243"/>
      <c r="HZR80" s="243"/>
      <c r="HZS80" s="243"/>
      <c r="HZT80" s="243"/>
      <c r="HZU80" s="243"/>
      <c r="HZV80" s="243"/>
      <c r="HZW80" s="243"/>
      <c r="HZX80" s="243"/>
      <c r="HZY80" s="243"/>
      <c r="HZZ80" s="243"/>
      <c r="IAA80" s="243"/>
      <c r="IAB80" s="243"/>
      <c r="IAC80" s="243"/>
      <c r="IAD80" s="243"/>
      <c r="IAE80" s="243"/>
      <c r="IAF80" s="243"/>
      <c r="IAG80" s="243"/>
      <c r="IAH80" s="243"/>
      <c r="IAI80" s="243"/>
      <c r="IAJ80" s="243"/>
      <c r="IAK80" s="243"/>
      <c r="IAL80" s="243"/>
      <c r="IAM80" s="243"/>
      <c r="IAN80" s="243"/>
      <c r="IAO80" s="243"/>
      <c r="IAP80" s="243"/>
      <c r="IAQ80" s="243"/>
      <c r="IAR80" s="243"/>
      <c r="IAS80" s="243"/>
      <c r="IAT80" s="243"/>
      <c r="IAU80" s="243"/>
      <c r="IAV80" s="243"/>
      <c r="IAW80" s="243"/>
      <c r="IAX80" s="243"/>
      <c r="IAY80" s="243"/>
      <c r="IAZ80" s="243"/>
      <c r="IBA80" s="243"/>
      <c r="IBB80" s="243"/>
      <c r="IBC80" s="243"/>
      <c r="IBD80" s="243"/>
      <c r="IBE80" s="243"/>
      <c r="IBF80" s="243"/>
      <c r="IBG80" s="243"/>
      <c r="IBH80" s="243"/>
      <c r="IBI80" s="243"/>
      <c r="IBJ80" s="243"/>
      <c r="IBK80" s="243"/>
      <c r="IBL80" s="243"/>
      <c r="IBM80" s="243"/>
      <c r="IBN80" s="243"/>
      <c r="IBO80" s="243"/>
      <c r="IBP80" s="243"/>
      <c r="IBQ80" s="243"/>
      <c r="IBR80" s="243"/>
      <c r="IBS80" s="243"/>
      <c r="IBT80" s="243"/>
      <c r="IBU80" s="243"/>
      <c r="IBV80" s="243"/>
      <c r="IBW80" s="243"/>
      <c r="IBX80" s="243"/>
      <c r="IBY80" s="243"/>
      <c r="IBZ80" s="243"/>
      <c r="ICA80" s="243"/>
      <c r="ICB80" s="243"/>
      <c r="ICC80" s="243"/>
      <c r="ICD80" s="243"/>
      <c r="ICE80" s="243"/>
      <c r="ICF80" s="243"/>
      <c r="ICG80" s="243"/>
      <c r="ICH80" s="243"/>
      <c r="ICI80" s="243"/>
      <c r="ICJ80" s="243"/>
      <c r="ICK80" s="243"/>
      <c r="ICL80" s="243"/>
      <c r="ICM80" s="243"/>
      <c r="ICN80" s="243"/>
      <c r="ICO80" s="243"/>
      <c r="ICP80" s="243"/>
      <c r="ICQ80" s="243"/>
      <c r="ICR80" s="243"/>
      <c r="ICS80" s="243"/>
      <c r="ICT80" s="243"/>
      <c r="ICU80" s="243"/>
      <c r="ICV80" s="243"/>
      <c r="ICW80" s="243"/>
      <c r="ICX80" s="243"/>
      <c r="ICY80" s="243"/>
      <c r="ICZ80" s="243"/>
      <c r="IDA80" s="243"/>
      <c r="IDB80" s="243"/>
      <c r="IDC80" s="243"/>
      <c r="IDD80" s="243"/>
      <c r="IDE80" s="243"/>
      <c r="IDF80" s="243"/>
      <c r="IDG80" s="243"/>
      <c r="IDH80" s="243"/>
      <c r="IDI80" s="243"/>
      <c r="IDJ80" s="243"/>
      <c r="IDK80" s="243"/>
      <c r="IDL80" s="243"/>
      <c r="IDM80" s="243"/>
      <c r="IDN80" s="243"/>
      <c r="IDO80" s="243"/>
      <c r="IDP80" s="243"/>
      <c r="IDQ80" s="243"/>
      <c r="IDR80" s="243"/>
      <c r="IDS80" s="243"/>
      <c r="IDT80" s="243"/>
      <c r="IDU80" s="243"/>
      <c r="IDV80" s="243"/>
      <c r="IDW80" s="243"/>
      <c r="IDX80" s="243"/>
      <c r="IDY80" s="243"/>
      <c r="IDZ80" s="243"/>
      <c r="IEA80" s="243"/>
      <c r="IEB80" s="243"/>
      <c r="IEC80" s="243"/>
      <c r="IED80" s="243"/>
      <c r="IEE80" s="243"/>
      <c r="IEF80" s="243"/>
      <c r="IEG80" s="243"/>
      <c r="IEH80" s="243"/>
      <c r="IEI80" s="243"/>
      <c r="IEJ80" s="243"/>
      <c r="IEK80" s="243"/>
      <c r="IEL80" s="243"/>
      <c r="IEM80" s="243"/>
      <c r="IEN80" s="243"/>
      <c r="IEO80" s="243"/>
      <c r="IEP80" s="243"/>
      <c r="IEQ80" s="243"/>
      <c r="IER80" s="243"/>
      <c r="IES80" s="243"/>
      <c r="IET80" s="243"/>
      <c r="IEU80" s="243"/>
      <c r="IEV80" s="243"/>
      <c r="IEW80" s="243"/>
      <c r="IEX80" s="243"/>
      <c r="IEY80" s="243"/>
      <c r="IEZ80" s="243"/>
      <c r="IFA80" s="243"/>
      <c r="IFB80" s="243"/>
      <c r="IFC80" s="243"/>
      <c r="IFD80" s="243"/>
      <c r="IFE80" s="243"/>
      <c r="IFF80" s="243"/>
      <c r="IFG80" s="243"/>
      <c r="IFH80" s="243"/>
      <c r="IFI80" s="243"/>
      <c r="IFJ80" s="243"/>
      <c r="IFK80" s="243"/>
      <c r="IFL80" s="243"/>
      <c r="IFM80" s="243"/>
      <c r="IFN80" s="243"/>
      <c r="IFO80" s="243"/>
      <c r="IFP80" s="243"/>
      <c r="IFQ80" s="243"/>
      <c r="IFR80" s="243"/>
      <c r="IFS80" s="243"/>
      <c r="IFT80" s="243"/>
      <c r="IFU80" s="243"/>
      <c r="IFV80" s="243"/>
      <c r="IFW80" s="243"/>
      <c r="IFX80" s="243"/>
      <c r="IFY80" s="243"/>
      <c r="IFZ80" s="243"/>
      <c r="IGA80" s="243"/>
      <c r="IGB80" s="243"/>
      <c r="IGC80" s="243"/>
      <c r="IGD80" s="243"/>
      <c r="IGE80" s="243"/>
      <c r="IGF80" s="243"/>
      <c r="IGG80" s="243"/>
      <c r="IGH80" s="243"/>
      <c r="IGI80" s="243"/>
      <c r="IGJ80" s="243"/>
      <c r="IGK80" s="243"/>
      <c r="IGL80" s="243"/>
      <c r="IGM80" s="243"/>
      <c r="IGN80" s="243"/>
      <c r="IGO80" s="243"/>
      <c r="IGP80" s="243"/>
      <c r="IGQ80" s="243"/>
      <c r="IGR80" s="243"/>
      <c r="IGS80" s="243"/>
      <c r="IGT80" s="243"/>
      <c r="IGU80" s="243"/>
      <c r="IGV80" s="243"/>
      <c r="IGW80" s="243"/>
      <c r="IGX80" s="243"/>
      <c r="IGY80" s="243"/>
      <c r="IGZ80" s="243"/>
      <c r="IHA80" s="243"/>
      <c r="IHB80" s="243"/>
      <c r="IHC80" s="243"/>
      <c r="IHD80" s="243"/>
      <c r="IHE80" s="243"/>
      <c r="IHF80" s="243"/>
      <c r="IHG80" s="243"/>
      <c r="IHH80" s="243"/>
      <c r="IHI80" s="243"/>
      <c r="IHJ80" s="243"/>
      <c r="IHK80" s="243"/>
      <c r="IHL80" s="243"/>
      <c r="IHM80" s="243"/>
      <c r="IHN80" s="243"/>
      <c r="IHO80" s="243"/>
      <c r="IHP80" s="243"/>
      <c r="IHQ80" s="243"/>
      <c r="IHR80" s="243"/>
      <c r="IHS80" s="243"/>
      <c r="IHT80" s="243"/>
      <c r="IHU80" s="243"/>
      <c r="IHV80" s="243"/>
      <c r="IHW80" s="243"/>
      <c r="IHX80" s="243"/>
      <c r="IHY80" s="243"/>
      <c r="IHZ80" s="243"/>
      <c r="IIA80" s="243"/>
      <c r="IIB80" s="243"/>
      <c r="IIC80" s="243"/>
      <c r="IID80" s="243"/>
      <c r="IIE80" s="243"/>
      <c r="IIF80" s="243"/>
      <c r="IIG80" s="243"/>
      <c r="IIH80" s="243"/>
      <c r="III80" s="243"/>
      <c r="IIJ80" s="243"/>
      <c r="IIK80" s="243"/>
      <c r="IIL80" s="243"/>
      <c r="IIM80" s="243"/>
      <c r="IIN80" s="243"/>
      <c r="IIO80" s="243"/>
      <c r="IIP80" s="243"/>
      <c r="IIQ80" s="243"/>
      <c r="IIR80" s="243"/>
      <c r="IIS80" s="243"/>
      <c r="IIT80" s="243"/>
      <c r="IIU80" s="243"/>
      <c r="IIV80" s="243"/>
      <c r="IIW80" s="243"/>
      <c r="IIX80" s="243"/>
      <c r="IIY80" s="243"/>
      <c r="IIZ80" s="243"/>
      <c r="IJA80" s="243"/>
      <c r="IJB80" s="243"/>
      <c r="IJC80" s="243"/>
      <c r="IJD80" s="243"/>
      <c r="IJE80" s="243"/>
      <c r="IJF80" s="243"/>
      <c r="IJG80" s="243"/>
      <c r="IJH80" s="243"/>
      <c r="IJI80" s="243"/>
      <c r="IJJ80" s="243"/>
      <c r="IJK80" s="243"/>
      <c r="IJL80" s="243"/>
      <c r="IJM80" s="243"/>
      <c r="IJN80" s="243"/>
      <c r="IJO80" s="243"/>
      <c r="IJP80" s="243"/>
      <c r="IJQ80" s="243"/>
      <c r="IJR80" s="243"/>
      <c r="IJS80" s="243"/>
      <c r="IJT80" s="243"/>
      <c r="IJU80" s="243"/>
      <c r="IJV80" s="243"/>
      <c r="IJW80" s="243"/>
      <c r="IJX80" s="243"/>
      <c r="IJY80" s="243"/>
      <c r="IJZ80" s="243"/>
      <c r="IKA80" s="243"/>
      <c r="IKB80" s="243"/>
      <c r="IKC80" s="243"/>
      <c r="IKD80" s="243"/>
      <c r="IKE80" s="243"/>
      <c r="IKF80" s="243"/>
      <c r="IKG80" s="243"/>
      <c r="IKH80" s="243"/>
      <c r="IKI80" s="243"/>
      <c r="IKJ80" s="243"/>
      <c r="IKK80" s="243"/>
      <c r="IKL80" s="243"/>
      <c r="IKM80" s="243"/>
      <c r="IKN80" s="243"/>
      <c r="IKO80" s="243"/>
      <c r="IKP80" s="243"/>
      <c r="IKQ80" s="243"/>
      <c r="IKR80" s="243"/>
      <c r="IKS80" s="243"/>
      <c r="IKT80" s="243"/>
      <c r="IKU80" s="243"/>
      <c r="IKV80" s="243"/>
      <c r="IKW80" s="243"/>
      <c r="IKX80" s="243"/>
      <c r="IKY80" s="243"/>
      <c r="IKZ80" s="243"/>
      <c r="ILA80" s="243"/>
      <c r="ILB80" s="243"/>
      <c r="ILC80" s="243"/>
      <c r="ILD80" s="243"/>
      <c r="ILE80" s="243"/>
      <c r="ILF80" s="243"/>
      <c r="ILG80" s="243"/>
      <c r="ILH80" s="243"/>
      <c r="ILI80" s="243"/>
      <c r="ILJ80" s="243"/>
      <c r="ILK80" s="243"/>
      <c r="ILL80" s="243"/>
      <c r="ILM80" s="243"/>
      <c r="ILN80" s="243"/>
      <c r="ILO80" s="243"/>
      <c r="ILP80" s="243"/>
      <c r="ILQ80" s="243"/>
      <c r="ILR80" s="243"/>
      <c r="ILS80" s="243"/>
      <c r="ILT80" s="243"/>
      <c r="ILU80" s="243"/>
      <c r="ILV80" s="243"/>
      <c r="ILW80" s="243"/>
      <c r="ILX80" s="243"/>
      <c r="ILY80" s="243"/>
      <c r="ILZ80" s="243"/>
      <c r="IMA80" s="243"/>
      <c r="IMB80" s="243"/>
      <c r="IMC80" s="243"/>
      <c r="IMD80" s="243"/>
      <c r="IME80" s="243"/>
      <c r="IMF80" s="243"/>
      <c r="IMG80" s="243"/>
      <c r="IMH80" s="243"/>
      <c r="IMI80" s="243"/>
      <c r="IMJ80" s="243"/>
      <c r="IMK80" s="243"/>
      <c r="IML80" s="243"/>
      <c r="IMM80" s="243"/>
      <c r="IMN80" s="243"/>
      <c r="IMO80" s="243"/>
      <c r="IMP80" s="243"/>
      <c r="IMQ80" s="243"/>
      <c r="IMR80" s="243"/>
      <c r="IMS80" s="243"/>
      <c r="IMT80" s="243"/>
      <c r="IMU80" s="243"/>
      <c r="IMV80" s="243"/>
      <c r="IMW80" s="243"/>
      <c r="IMX80" s="243"/>
      <c r="IMY80" s="243"/>
      <c r="IMZ80" s="243"/>
      <c r="INA80" s="243"/>
      <c r="INB80" s="243"/>
      <c r="INC80" s="243"/>
      <c r="IND80" s="243"/>
      <c r="INE80" s="243"/>
      <c r="INF80" s="243"/>
      <c r="ING80" s="243"/>
      <c r="INH80" s="243"/>
      <c r="INI80" s="243"/>
      <c r="INJ80" s="243"/>
      <c r="INK80" s="243"/>
      <c r="INL80" s="243"/>
      <c r="INM80" s="243"/>
      <c r="INN80" s="243"/>
      <c r="INO80" s="243"/>
      <c r="INP80" s="243"/>
      <c r="INQ80" s="243"/>
      <c r="INR80" s="243"/>
      <c r="INS80" s="243"/>
      <c r="INT80" s="243"/>
      <c r="INU80" s="243"/>
      <c r="INV80" s="243"/>
      <c r="INW80" s="243"/>
      <c r="INX80" s="243"/>
      <c r="INY80" s="243"/>
      <c r="INZ80" s="243"/>
      <c r="IOA80" s="243"/>
      <c r="IOB80" s="243"/>
      <c r="IOC80" s="243"/>
      <c r="IOD80" s="243"/>
      <c r="IOE80" s="243"/>
      <c r="IOF80" s="243"/>
      <c r="IOG80" s="243"/>
      <c r="IOH80" s="243"/>
      <c r="IOI80" s="243"/>
      <c r="IOJ80" s="243"/>
      <c r="IOK80" s="243"/>
      <c r="IOL80" s="243"/>
      <c r="IOM80" s="243"/>
      <c r="ION80" s="243"/>
      <c r="IOO80" s="243"/>
      <c r="IOP80" s="243"/>
      <c r="IOQ80" s="243"/>
      <c r="IOR80" s="243"/>
      <c r="IOS80" s="243"/>
      <c r="IOT80" s="243"/>
      <c r="IOU80" s="243"/>
      <c r="IOV80" s="243"/>
      <c r="IOW80" s="243"/>
      <c r="IOX80" s="243"/>
      <c r="IOY80" s="243"/>
      <c r="IOZ80" s="243"/>
      <c r="IPA80" s="243"/>
      <c r="IPB80" s="243"/>
      <c r="IPC80" s="243"/>
      <c r="IPD80" s="243"/>
      <c r="IPE80" s="243"/>
      <c r="IPF80" s="243"/>
      <c r="IPG80" s="243"/>
      <c r="IPH80" s="243"/>
      <c r="IPI80" s="243"/>
      <c r="IPJ80" s="243"/>
      <c r="IPK80" s="243"/>
      <c r="IPL80" s="243"/>
      <c r="IPM80" s="243"/>
      <c r="IPN80" s="243"/>
      <c r="IPO80" s="243"/>
      <c r="IPP80" s="243"/>
      <c r="IPQ80" s="243"/>
      <c r="IPR80" s="243"/>
      <c r="IPS80" s="243"/>
      <c r="IPT80" s="243"/>
      <c r="IPU80" s="243"/>
      <c r="IPV80" s="243"/>
      <c r="IPW80" s="243"/>
      <c r="IPX80" s="243"/>
      <c r="IPY80" s="243"/>
      <c r="IPZ80" s="243"/>
      <c r="IQA80" s="243"/>
      <c r="IQB80" s="243"/>
      <c r="IQC80" s="243"/>
      <c r="IQD80" s="243"/>
      <c r="IQE80" s="243"/>
      <c r="IQF80" s="243"/>
      <c r="IQG80" s="243"/>
      <c r="IQH80" s="243"/>
      <c r="IQI80" s="243"/>
      <c r="IQJ80" s="243"/>
      <c r="IQK80" s="243"/>
      <c r="IQL80" s="243"/>
      <c r="IQM80" s="243"/>
      <c r="IQN80" s="243"/>
      <c r="IQO80" s="243"/>
      <c r="IQP80" s="243"/>
      <c r="IQQ80" s="243"/>
      <c r="IQR80" s="243"/>
      <c r="IQS80" s="243"/>
      <c r="IQT80" s="243"/>
      <c r="IQU80" s="243"/>
      <c r="IQV80" s="243"/>
      <c r="IQW80" s="243"/>
      <c r="IQX80" s="243"/>
      <c r="IQY80" s="243"/>
      <c r="IQZ80" s="243"/>
      <c r="IRA80" s="243"/>
      <c r="IRB80" s="243"/>
      <c r="IRC80" s="243"/>
      <c r="IRD80" s="243"/>
      <c r="IRE80" s="243"/>
      <c r="IRF80" s="243"/>
      <c r="IRG80" s="243"/>
      <c r="IRH80" s="243"/>
      <c r="IRI80" s="243"/>
      <c r="IRJ80" s="243"/>
      <c r="IRK80" s="243"/>
      <c r="IRL80" s="243"/>
      <c r="IRM80" s="243"/>
      <c r="IRN80" s="243"/>
      <c r="IRO80" s="243"/>
      <c r="IRP80" s="243"/>
      <c r="IRQ80" s="243"/>
      <c r="IRR80" s="243"/>
      <c r="IRS80" s="243"/>
      <c r="IRT80" s="243"/>
      <c r="IRU80" s="243"/>
      <c r="IRV80" s="243"/>
      <c r="IRW80" s="243"/>
      <c r="IRX80" s="243"/>
      <c r="IRY80" s="243"/>
      <c r="IRZ80" s="243"/>
      <c r="ISA80" s="243"/>
      <c r="ISB80" s="243"/>
      <c r="ISC80" s="243"/>
      <c r="ISD80" s="243"/>
      <c r="ISE80" s="243"/>
      <c r="ISF80" s="243"/>
      <c r="ISG80" s="243"/>
      <c r="ISH80" s="243"/>
      <c r="ISI80" s="243"/>
      <c r="ISJ80" s="243"/>
      <c r="ISK80" s="243"/>
      <c r="ISL80" s="243"/>
      <c r="ISM80" s="243"/>
      <c r="ISN80" s="243"/>
      <c r="ISO80" s="243"/>
      <c r="ISP80" s="243"/>
      <c r="ISQ80" s="243"/>
      <c r="ISR80" s="243"/>
      <c r="ISS80" s="243"/>
      <c r="IST80" s="243"/>
      <c r="ISU80" s="243"/>
      <c r="ISV80" s="243"/>
      <c r="ISW80" s="243"/>
      <c r="ISX80" s="243"/>
      <c r="ISY80" s="243"/>
      <c r="ISZ80" s="243"/>
      <c r="ITA80" s="243"/>
      <c r="ITB80" s="243"/>
      <c r="ITC80" s="243"/>
      <c r="ITD80" s="243"/>
      <c r="ITE80" s="243"/>
      <c r="ITF80" s="243"/>
      <c r="ITG80" s="243"/>
      <c r="ITH80" s="243"/>
      <c r="ITI80" s="243"/>
      <c r="ITJ80" s="243"/>
      <c r="ITK80" s="243"/>
      <c r="ITL80" s="243"/>
      <c r="ITM80" s="243"/>
      <c r="ITN80" s="243"/>
      <c r="ITO80" s="243"/>
      <c r="ITP80" s="243"/>
      <c r="ITQ80" s="243"/>
      <c r="ITR80" s="243"/>
      <c r="ITS80" s="243"/>
      <c r="ITT80" s="243"/>
      <c r="ITU80" s="243"/>
      <c r="ITV80" s="243"/>
      <c r="ITW80" s="243"/>
      <c r="ITX80" s="243"/>
      <c r="ITY80" s="243"/>
      <c r="ITZ80" s="243"/>
      <c r="IUA80" s="243"/>
      <c r="IUB80" s="243"/>
      <c r="IUC80" s="243"/>
      <c r="IUD80" s="243"/>
      <c r="IUE80" s="243"/>
      <c r="IUF80" s="243"/>
      <c r="IUG80" s="243"/>
      <c r="IUH80" s="243"/>
      <c r="IUI80" s="243"/>
      <c r="IUJ80" s="243"/>
      <c r="IUK80" s="243"/>
      <c r="IUL80" s="243"/>
      <c r="IUM80" s="243"/>
      <c r="IUN80" s="243"/>
      <c r="IUO80" s="243"/>
      <c r="IUP80" s="243"/>
      <c r="IUQ80" s="243"/>
      <c r="IUR80" s="243"/>
      <c r="IUS80" s="243"/>
      <c r="IUT80" s="243"/>
      <c r="IUU80" s="243"/>
      <c r="IUV80" s="243"/>
      <c r="IUW80" s="243"/>
      <c r="IUX80" s="243"/>
      <c r="IUY80" s="243"/>
      <c r="IUZ80" s="243"/>
      <c r="IVA80" s="243"/>
      <c r="IVB80" s="243"/>
      <c r="IVC80" s="243"/>
      <c r="IVD80" s="243"/>
      <c r="IVE80" s="243"/>
      <c r="IVF80" s="243"/>
      <c r="IVG80" s="243"/>
      <c r="IVH80" s="243"/>
      <c r="IVI80" s="243"/>
      <c r="IVJ80" s="243"/>
      <c r="IVK80" s="243"/>
      <c r="IVL80" s="243"/>
      <c r="IVM80" s="243"/>
      <c r="IVN80" s="243"/>
      <c r="IVO80" s="243"/>
      <c r="IVP80" s="243"/>
      <c r="IVQ80" s="243"/>
      <c r="IVR80" s="243"/>
      <c r="IVS80" s="243"/>
      <c r="IVT80" s="243"/>
      <c r="IVU80" s="243"/>
      <c r="IVV80" s="243"/>
      <c r="IVW80" s="243"/>
      <c r="IVX80" s="243"/>
      <c r="IVY80" s="243"/>
      <c r="IVZ80" s="243"/>
      <c r="IWA80" s="243"/>
      <c r="IWB80" s="243"/>
      <c r="IWC80" s="243"/>
      <c r="IWD80" s="243"/>
      <c r="IWE80" s="243"/>
      <c r="IWF80" s="243"/>
      <c r="IWG80" s="243"/>
      <c r="IWH80" s="243"/>
      <c r="IWI80" s="243"/>
      <c r="IWJ80" s="243"/>
      <c r="IWK80" s="243"/>
      <c r="IWL80" s="243"/>
      <c r="IWM80" s="243"/>
      <c r="IWN80" s="243"/>
      <c r="IWO80" s="243"/>
      <c r="IWP80" s="243"/>
      <c r="IWQ80" s="243"/>
      <c r="IWR80" s="243"/>
      <c r="IWS80" s="243"/>
      <c r="IWT80" s="243"/>
      <c r="IWU80" s="243"/>
      <c r="IWV80" s="243"/>
      <c r="IWW80" s="243"/>
      <c r="IWX80" s="243"/>
      <c r="IWY80" s="243"/>
      <c r="IWZ80" s="243"/>
      <c r="IXA80" s="243"/>
      <c r="IXB80" s="243"/>
      <c r="IXC80" s="243"/>
      <c r="IXD80" s="243"/>
      <c r="IXE80" s="243"/>
      <c r="IXF80" s="243"/>
      <c r="IXG80" s="243"/>
      <c r="IXH80" s="243"/>
      <c r="IXI80" s="243"/>
      <c r="IXJ80" s="243"/>
      <c r="IXK80" s="243"/>
      <c r="IXL80" s="243"/>
      <c r="IXM80" s="243"/>
      <c r="IXN80" s="243"/>
      <c r="IXO80" s="243"/>
      <c r="IXP80" s="243"/>
      <c r="IXQ80" s="243"/>
      <c r="IXR80" s="243"/>
      <c r="IXS80" s="243"/>
      <c r="IXT80" s="243"/>
      <c r="IXU80" s="243"/>
      <c r="IXV80" s="243"/>
      <c r="IXW80" s="243"/>
      <c r="IXX80" s="243"/>
      <c r="IXY80" s="243"/>
      <c r="IXZ80" s="243"/>
      <c r="IYA80" s="243"/>
      <c r="IYB80" s="243"/>
      <c r="IYC80" s="243"/>
      <c r="IYD80" s="243"/>
      <c r="IYE80" s="243"/>
      <c r="IYF80" s="243"/>
      <c r="IYG80" s="243"/>
      <c r="IYH80" s="243"/>
      <c r="IYI80" s="243"/>
      <c r="IYJ80" s="243"/>
      <c r="IYK80" s="243"/>
      <c r="IYL80" s="243"/>
      <c r="IYM80" s="243"/>
      <c r="IYN80" s="243"/>
      <c r="IYO80" s="243"/>
      <c r="IYP80" s="243"/>
      <c r="IYQ80" s="243"/>
      <c r="IYR80" s="243"/>
      <c r="IYS80" s="243"/>
      <c r="IYT80" s="243"/>
      <c r="IYU80" s="243"/>
      <c r="IYV80" s="243"/>
      <c r="IYW80" s="243"/>
      <c r="IYX80" s="243"/>
      <c r="IYY80" s="243"/>
      <c r="IYZ80" s="243"/>
      <c r="IZA80" s="243"/>
      <c r="IZB80" s="243"/>
      <c r="IZC80" s="243"/>
      <c r="IZD80" s="243"/>
      <c r="IZE80" s="243"/>
      <c r="IZF80" s="243"/>
      <c r="IZG80" s="243"/>
      <c r="IZH80" s="243"/>
      <c r="IZI80" s="243"/>
      <c r="IZJ80" s="243"/>
      <c r="IZK80" s="243"/>
      <c r="IZL80" s="243"/>
      <c r="IZM80" s="243"/>
      <c r="IZN80" s="243"/>
      <c r="IZO80" s="243"/>
      <c r="IZP80" s="243"/>
      <c r="IZQ80" s="243"/>
      <c r="IZR80" s="243"/>
      <c r="IZS80" s="243"/>
      <c r="IZT80" s="243"/>
      <c r="IZU80" s="243"/>
      <c r="IZV80" s="243"/>
      <c r="IZW80" s="243"/>
      <c r="IZX80" s="243"/>
      <c r="IZY80" s="243"/>
      <c r="IZZ80" s="243"/>
      <c r="JAA80" s="243"/>
      <c r="JAB80" s="243"/>
      <c r="JAC80" s="243"/>
      <c r="JAD80" s="243"/>
      <c r="JAE80" s="243"/>
      <c r="JAF80" s="243"/>
      <c r="JAG80" s="243"/>
      <c r="JAH80" s="243"/>
      <c r="JAI80" s="243"/>
      <c r="JAJ80" s="243"/>
      <c r="JAK80" s="243"/>
      <c r="JAL80" s="243"/>
      <c r="JAM80" s="243"/>
      <c r="JAN80" s="243"/>
      <c r="JAO80" s="243"/>
      <c r="JAP80" s="243"/>
      <c r="JAQ80" s="243"/>
      <c r="JAR80" s="243"/>
      <c r="JAS80" s="243"/>
      <c r="JAT80" s="243"/>
      <c r="JAU80" s="243"/>
      <c r="JAV80" s="243"/>
      <c r="JAW80" s="243"/>
      <c r="JAX80" s="243"/>
      <c r="JAY80" s="243"/>
      <c r="JAZ80" s="243"/>
      <c r="JBA80" s="243"/>
      <c r="JBB80" s="243"/>
      <c r="JBC80" s="243"/>
      <c r="JBD80" s="243"/>
      <c r="JBE80" s="243"/>
      <c r="JBF80" s="243"/>
      <c r="JBG80" s="243"/>
      <c r="JBH80" s="243"/>
      <c r="JBI80" s="243"/>
      <c r="JBJ80" s="243"/>
      <c r="JBK80" s="243"/>
      <c r="JBL80" s="243"/>
      <c r="JBM80" s="243"/>
      <c r="JBN80" s="243"/>
      <c r="JBO80" s="243"/>
      <c r="JBP80" s="243"/>
      <c r="JBQ80" s="243"/>
      <c r="JBR80" s="243"/>
      <c r="JBS80" s="243"/>
      <c r="JBT80" s="243"/>
      <c r="JBU80" s="243"/>
      <c r="JBV80" s="243"/>
      <c r="JBW80" s="243"/>
      <c r="JBX80" s="243"/>
      <c r="JBY80" s="243"/>
      <c r="JBZ80" s="243"/>
      <c r="JCA80" s="243"/>
      <c r="JCB80" s="243"/>
      <c r="JCC80" s="243"/>
      <c r="JCD80" s="243"/>
      <c r="JCE80" s="243"/>
      <c r="JCF80" s="243"/>
      <c r="JCG80" s="243"/>
      <c r="JCH80" s="243"/>
      <c r="JCI80" s="243"/>
      <c r="JCJ80" s="243"/>
      <c r="JCK80" s="243"/>
      <c r="JCL80" s="243"/>
      <c r="JCM80" s="243"/>
      <c r="JCN80" s="243"/>
      <c r="JCO80" s="243"/>
      <c r="JCP80" s="243"/>
      <c r="JCQ80" s="243"/>
      <c r="JCR80" s="243"/>
      <c r="JCS80" s="243"/>
      <c r="JCT80" s="243"/>
      <c r="JCU80" s="243"/>
      <c r="JCV80" s="243"/>
      <c r="JCW80" s="243"/>
      <c r="JCX80" s="243"/>
      <c r="JCY80" s="243"/>
      <c r="JCZ80" s="243"/>
      <c r="JDA80" s="243"/>
      <c r="JDB80" s="243"/>
      <c r="JDC80" s="243"/>
      <c r="JDD80" s="243"/>
      <c r="JDE80" s="243"/>
      <c r="JDF80" s="243"/>
      <c r="JDG80" s="243"/>
      <c r="JDH80" s="243"/>
      <c r="JDI80" s="243"/>
      <c r="JDJ80" s="243"/>
      <c r="JDK80" s="243"/>
      <c r="JDL80" s="243"/>
      <c r="JDM80" s="243"/>
      <c r="JDN80" s="243"/>
      <c r="JDO80" s="243"/>
      <c r="JDP80" s="243"/>
      <c r="JDQ80" s="243"/>
      <c r="JDR80" s="243"/>
      <c r="JDS80" s="243"/>
      <c r="JDT80" s="243"/>
      <c r="JDU80" s="243"/>
      <c r="JDV80" s="243"/>
      <c r="JDW80" s="243"/>
      <c r="JDX80" s="243"/>
      <c r="JDY80" s="243"/>
      <c r="JDZ80" s="243"/>
      <c r="JEA80" s="243"/>
      <c r="JEB80" s="243"/>
      <c r="JEC80" s="243"/>
      <c r="JED80" s="243"/>
      <c r="JEE80" s="243"/>
      <c r="JEF80" s="243"/>
      <c r="JEG80" s="243"/>
      <c r="JEH80" s="243"/>
      <c r="JEI80" s="243"/>
      <c r="JEJ80" s="243"/>
      <c r="JEK80" s="243"/>
      <c r="JEL80" s="243"/>
      <c r="JEM80" s="243"/>
      <c r="JEN80" s="243"/>
      <c r="JEO80" s="243"/>
      <c r="JEP80" s="243"/>
      <c r="JEQ80" s="243"/>
      <c r="JER80" s="243"/>
      <c r="JES80" s="243"/>
      <c r="JET80" s="243"/>
      <c r="JEU80" s="243"/>
      <c r="JEV80" s="243"/>
      <c r="JEW80" s="243"/>
      <c r="JEX80" s="243"/>
      <c r="JEY80" s="243"/>
      <c r="JEZ80" s="243"/>
      <c r="JFA80" s="243"/>
      <c r="JFB80" s="243"/>
      <c r="JFC80" s="243"/>
      <c r="JFD80" s="243"/>
      <c r="JFE80" s="243"/>
      <c r="JFF80" s="243"/>
      <c r="JFG80" s="243"/>
      <c r="JFH80" s="243"/>
      <c r="JFI80" s="243"/>
      <c r="JFJ80" s="243"/>
      <c r="JFK80" s="243"/>
      <c r="JFL80" s="243"/>
      <c r="JFM80" s="243"/>
      <c r="JFN80" s="243"/>
      <c r="JFO80" s="243"/>
      <c r="JFP80" s="243"/>
      <c r="JFQ80" s="243"/>
      <c r="JFR80" s="243"/>
      <c r="JFS80" s="243"/>
      <c r="JFT80" s="243"/>
      <c r="JFU80" s="243"/>
      <c r="JFV80" s="243"/>
      <c r="JFW80" s="243"/>
      <c r="JFX80" s="243"/>
      <c r="JFY80" s="243"/>
      <c r="JFZ80" s="243"/>
      <c r="JGA80" s="243"/>
      <c r="JGB80" s="243"/>
      <c r="JGC80" s="243"/>
      <c r="JGD80" s="243"/>
      <c r="JGE80" s="243"/>
      <c r="JGF80" s="243"/>
      <c r="JGG80" s="243"/>
      <c r="JGH80" s="243"/>
      <c r="JGI80" s="243"/>
      <c r="JGJ80" s="243"/>
      <c r="JGK80" s="243"/>
      <c r="JGL80" s="243"/>
      <c r="JGM80" s="243"/>
      <c r="JGN80" s="243"/>
      <c r="JGO80" s="243"/>
      <c r="JGP80" s="243"/>
      <c r="JGQ80" s="243"/>
      <c r="JGR80" s="243"/>
      <c r="JGS80" s="243"/>
      <c r="JGT80" s="243"/>
      <c r="JGU80" s="243"/>
      <c r="JGV80" s="243"/>
      <c r="JGW80" s="243"/>
      <c r="JGX80" s="243"/>
      <c r="JGY80" s="243"/>
      <c r="JGZ80" s="243"/>
      <c r="JHA80" s="243"/>
      <c r="JHB80" s="243"/>
      <c r="JHC80" s="243"/>
      <c r="JHD80" s="243"/>
      <c r="JHE80" s="243"/>
      <c r="JHF80" s="243"/>
      <c r="JHG80" s="243"/>
      <c r="JHH80" s="243"/>
      <c r="JHI80" s="243"/>
      <c r="JHJ80" s="243"/>
      <c r="JHK80" s="243"/>
      <c r="JHL80" s="243"/>
      <c r="JHM80" s="243"/>
      <c r="JHN80" s="243"/>
      <c r="JHO80" s="243"/>
      <c r="JHP80" s="243"/>
      <c r="JHQ80" s="243"/>
      <c r="JHR80" s="243"/>
      <c r="JHS80" s="243"/>
      <c r="JHT80" s="243"/>
      <c r="JHU80" s="243"/>
      <c r="JHV80" s="243"/>
      <c r="JHW80" s="243"/>
      <c r="JHX80" s="243"/>
      <c r="JHY80" s="243"/>
      <c r="JHZ80" s="243"/>
      <c r="JIA80" s="243"/>
      <c r="JIB80" s="243"/>
      <c r="JIC80" s="243"/>
      <c r="JID80" s="243"/>
      <c r="JIE80" s="243"/>
      <c r="JIF80" s="243"/>
      <c r="JIG80" s="243"/>
      <c r="JIH80" s="243"/>
      <c r="JII80" s="243"/>
      <c r="JIJ80" s="243"/>
      <c r="JIK80" s="243"/>
      <c r="JIL80" s="243"/>
      <c r="JIM80" s="243"/>
      <c r="JIN80" s="243"/>
      <c r="JIO80" s="243"/>
      <c r="JIP80" s="243"/>
      <c r="JIQ80" s="243"/>
      <c r="JIR80" s="243"/>
      <c r="JIS80" s="243"/>
      <c r="JIT80" s="243"/>
      <c r="JIU80" s="243"/>
      <c r="JIV80" s="243"/>
      <c r="JIW80" s="243"/>
      <c r="JIX80" s="243"/>
      <c r="JIY80" s="243"/>
      <c r="JIZ80" s="243"/>
      <c r="JJA80" s="243"/>
      <c r="JJB80" s="243"/>
      <c r="JJC80" s="243"/>
      <c r="JJD80" s="243"/>
      <c r="JJE80" s="243"/>
      <c r="JJF80" s="243"/>
      <c r="JJG80" s="243"/>
      <c r="JJH80" s="243"/>
      <c r="JJI80" s="243"/>
      <c r="JJJ80" s="243"/>
      <c r="JJK80" s="243"/>
      <c r="JJL80" s="243"/>
      <c r="JJM80" s="243"/>
      <c r="JJN80" s="243"/>
      <c r="JJO80" s="243"/>
      <c r="JJP80" s="243"/>
      <c r="JJQ80" s="243"/>
      <c r="JJR80" s="243"/>
      <c r="JJS80" s="243"/>
      <c r="JJT80" s="243"/>
      <c r="JJU80" s="243"/>
      <c r="JJV80" s="243"/>
      <c r="JJW80" s="243"/>
      <c r="JJX80" s="243"/>
      <c r="JJY80" s="243"/>
      <c r="JJZ80" s="243"/>
      <c r="JKA80" s="243"/>
      <c r="JKB80" s="243"/>
      <c r="JKC80" s="243"/>
      <c r="JKD80" s="243"/>
      <c r="JKE80" s="243"/>
      <c r="JKF80" s="243"/>
      <c r="JKG80" s="243"/>
      <c r="JKH80" s="243"/>
      <c r="JKI80" s="243"/>
      <c r="JKJ80" s="243"/>
      <c r="JKK80" s="243"/>
      <c r="JKL80" s="243"/>
      <c r="JKM80" s="243"/>
      <c r="JKN80" s="243"/>
      <c r="JKO80" s="243"/>
      <c r="JKP80" s="243"/>
      <c r="JKQ80" s="243"/>
      <c r="JKR80" s="243"/>
      <c r="JKS80" s="243"/>
      <c r="JKT80" s="243"/>
      <c r="JKU80" s="243"/>
      <c r="JKV80" s="243"/>
      <c r="JKW80" s="243"/>
      <c r="JKX80" s="243"/>
      <c r="JKY80" s="243"/>
      <c r="JKZ80" s="243"/>
      <c r="JLA80" s="243"/>
      <c r="JLB80" s="243"/>
      <c r="JLC80" s="243"/>
      <c r="JLD80" s="243"/>
      <c r="JLE80" s="243"/>
      <c r="JLF80" s="243"/>
      <c r="JLG80" s="243"/>
      <c r="JLH80" s="243"/>
      <c r="JLI80" s="243"/>
      <c r="JLJ80" s="243"/>
      <c r="JLK80" s="243"/>
      <c r="JLL80" s="243"/>
      <c r="JLM80" s="243"/>
      <c r="JLN80" s="243"/>
      <c r="JLO80" s="243"/>
      <c r="JLP80" s="243"/>
      <c r="JLQ80" s="243"/>
      <c r="JLR80" s="243"/>
      <c r="JLS80" s="243"/>
      <c r="JLT80" s="243"/>
      <c r="JLU80" s="243"/>
      <c r="JLV80" s="243"/>
      <c r="JLW80" s="243"/>
      <c r="JLX80" s="243"/>
      <c r="JLY80" s="243"/>
      <c r="JLZ80" s="243"/>
      <c r="JMA80" s="243"/>
      <c r="JMB80" s="243"/>
      <c r="JMC80" s="243"/>
      <c r="JMD80" s="243"/>
      <c r="JME80" s="243"/>
      <c r="JMF80" s="243"/>
      <c r="JMG80" s="243"/>
      <c r="JMH80" s="243"/>
      <c r="JMI80" s="243"/>
      <c r="JMJ80" s="243"/>
      <c r="JMK80" s="243"/>
      <c r="JML80" s="243"/>
      <c r="JMM80" s="243"/>
      <c r="JMN80" s="243"/>
      <c r="JMO80" s="243"/>
      <c r="JMP80" s="243"/>
      <c r="JMQ80" s="243"/>
      <c r="JMR80" s="243"/>
      <c r="JMS80" s="243"/>
      <c r="JMT80" s="243"/>
      <c r="JMU80" s="243"/>
      <c r="JMV80" s="243"/>
      <c r="JMW80" s="243"/>
      <c r="JMX80" s="243"/>
      <c r="JMY80" s="243"/>
      <c r="JMZ80" s="243"/>
      <c r="JNA80" s="243"/>
      <c r="JNB80" s="243"/>
      <c r="JNC80" s="243"/>
      <c r="JND80" s="243"/>
      <c r="JNE80" s="243"/>
      <c r="JNF80" s="243"/>
      <c r="JNG80" s="243"/>
      <c r="JNH80" s="243"/>
      <c r="JNI80" s="243"/>
      <c r="JNJ80" s="243"/>
      <c r="JNK80" s="243"/>
      <c r="JNL80" s="243"/>
      <c r="JNM80" s="243"/>
      <c r="JNN80" s="243"/>
      <c r="JNO80" s="243"/>
      <c r="JNP80" s="243"/>
      <c r="JNQ80" s="243"/>
      <c r="JNR80" s="243"/>
      <c r="JNS80" s="243"/>
      <c r="JNT80" s="243"/>
      <c r="JNU80" s="243"/>
      <c r="JNV80" s="243"/>
      <c r="JNW80" s="243"/>
      <c r="JNX80" s="243"/>
      <c r="JNY80" s="243"/>
      <c r="JNZ80" s="243"/>
      <c r="JOA80" s="243"/>
      <c r="JOB80" s="243"/>
      <c r="JOC80" s="243"/>
      <c r="JOD80" s="243"/>
      <c r="JOE80" s="243"/>
      <c r="JOF80" s="243"/>
      <c r="JOG80" s="243"/>
      <c r="JOH80" s="243"/>
      <c r="JOI80" s="243"/>
      <c r="JOJ80" s="243"/>
      <c r="JOK80" s="243"/>
      <c r="JOL80" s="243"/>
      <c r="JOM80" s="243"/>
      <c r="JON80" s="243"/>
      <c r="JOO80" s="243"/>
      <c r="JOP80" s="243"/>
      <c r="JOQ80" s="243"/>
      <c r="JOR80" s="243"/>
      <c r="JOS80" s="243"/>
      <c r="JOT80" s="243"/>
      <c r="JOU80" s="243"/>
      <c r="JOV80" s="243"/>
      <c r="JOW80" s="243"/>
      <c r="JOX80" s="243"/>
      <c r="JOY80" s="243"/>
      <c r="JOZ80" s="243"/>
      <c r="JPA80" s="243"/>
      <c r="JPB80" s="243"/>
      <c r="JPC80" s="243"/>
      <c r="JPD80" s="243"/>
      <c r="JPE80" s="243"/>
      <c r="JPF80" s="243"/>
      <c r="JPG80" s="243"/>
      <c r="JPH80" s="243"/>
      <c r="JPI80" s="243"/>
      <c r="JPJ80" s="243"/>
      <c r="JPK80" s="243"/>
      <c r="JPL80" s="243"/>
      <c r="JPM80" s="243"/>
      <c r="JPN80" s="243"/>
      <c r="JPO80" s="243"/>
      <c r="JPP80" s="243"/>
      <c r="JPQ80" s="243"/>
      <c r="JPR80" s="243"/>
      <c r="JPS80" s="243"/>
      <c r="JPT80" s="243"/>
      <c r="JPU80" s="243"/>
      <c r="JPV80" s="243"/>
      <c r="JPW80" s="243"/>
      <c r="JPX80" s="243"/>
      <c r="JPY80" s="243"/>
      <c r="JPZ80" s="243"/>
      <c r="JQA80" s="243"/>
      <c r="JQB80" s="243"/>
      <c r="JQC80" s="243"/>
      <c r="JQD80" s="243"/>
      <c r="JQE80" s="243"/>
      <c r="JQF80" s="243"/>
      <c r="JQG80" s="243"/>
      <c r="JQH80" s="243"/>
      <c r="JQI80" s="243"/>
      <c r="JQJ80" s="243"/>
      <c r="JQK80" s="243"/>
      <c r="JQL80" s="243"/>
      <c r="JQM80" s="243"/>
      <c r="JQN80" s="243"/>
      <c r="JQO80" s="243"/>
      <c r="JQP80" s="243"/>
      <c r="JQQ80" s="243"/>
      <c r="JQR80" s="243"/>
      <c r="JQS80" s="243"/>
      <c r="JQT80" s="243"/>
      <c r="JQU80" s="243"/>
      <c r="JQV80" s="243"/>
      <c r="JQW80" s="243"/>
      <c r="JQX80" s="243"/>
      <c r="JQY80" s="243"/>
      <c r="JQZ80" s="243"/>
      <c r="JRA80" s="243"/>
      <c r="JRB80" s="243"/>
      <c r="JRC80" s="243"/>
      <c r="JRD80" s="243"/>
      <c r="JRE80" s="243"/>
      <c r="JRF80" s="243"/>
      <c r="JRG80" s="243"/>
      <c r="JRH80" s="243"/>
      <c r="JRI80" s="243"/>
      <c r="JRJ80" s="243"/>
      <c r="JRK80" s="243"/>
      <c r="JRL80" s="243"/>
      <c r="JRM80" s="243"/>
      <c r="JRN80" s="243"/>
      <c r="JRO80" s="243"/>
      <c r="JRP80" s="243"/>
      <c r="JRQ80" s="243"/>
      <c r="JRR80" s="243"/>
      <c r="JRS80" s="243"/>
      <c r="JRT80" s="243"/>
      <c r="JRU80" s="243"/>
      <c r="JRV80" s="243"/>
      <c r="JRW80" s="243"/>
      <c r="JRX80" s="243"/>
      <c r="JRY80" s="243"/>
      <c r="JRZ80" s="243"/>
      <c r="JSA80" s="243"/>
      <c r="JSB80" s="243"/>
      <c r="JSC80" s="243"/>
      <c r="JSD80" s="243"/>
      <c r="JSE80" s="243"/>
      <c r="JSF80" s="243"/>
      <c r="JSG80" s="243"/>
      <c r="JSH80" s="243"/>
      <c r="JSI80" s="243"/>
      <c r="JSJ80" s="243"/>
      <c r="JSK80" s="243"/>
      <c r="JSL80" s="243"/>
      <c r="JSM80" s="243"/>
      <c r="JSN80" s="243"/>
      <c r="JSO80" s="243"/>
      <c r="JSP80" s="243"/>
      <c r="JSQ80" s="243"/>
      <c r="JSR80" s="243"/>
      <c r="JSS80" s="243"/>
      <c r="JST80" s="243"/>
      <c r="JSU80" s="243"/>
      <c r="JSV80" s="243"/>
      <c r="JSW80" s="243"/>
      <c r="JSX80" s="243"/>
      <c r="JSY80" s="243"/>
      <c r="JSZ80" s="243"/>
      <c r="JTA80" s="243"/>
      <c r="JTB80" s="243"/>
      <c r="JTC80" s="243"/>
      <c r="JTD80" s="243"/>
      <c r="JTE80" s="243"/>
      <c r="JTF80" s="243"/>
      <c r="JTG80" s="243"/>
      <c r="JTH80" s="243"/>
      <c r="JTI80" s="243"/>
      <c r="JTJ80" s="243"/>
      <c r="JTK80" s="243"/>
      <c r="JTL80" s="243"/>
      <c r="JTM80" s="243"/>
      <c r="JTN80" s="243"/>
      <c r="JTO80" s="243"/>
      <c r="JTP80" s="243"/>
      <c r="JTQ80" s="243"/>
      <c r="JTR80" s="243"/>
      <c r="JTS80" s="243"/>
      <c r="JTT80" s="243"/>
      <c r="JTU80" s="243"/>
      <c r="JTV80" s="243"/>
      <c r="JTW80" s="243"/>
      <c r="JTX80" s="243"/>
      <c r="JTY80" s="243"/>
      <c r="JTZ80" s="243"/>
      <c r="JUA80" s="243"/>
      <c r="JUB80" s="243"/>
      <c r="JUC80" s="243"/>
      <c r="JUD80" s="243"/>
      <c r="JUE80" s="243"/>
      <c r="JUF80" s="243"/>
      <c r="JUG80" s="243"/>
      <c r="JUH80" s="243"/>
      <c r="JUI80" s="243"/>
      <c r="JUJ80" s="243"/>
      <c r="JUK80" s="243"/>
      <c r="JUL80" s="243"/>
      <c r="JUM80" s="243"/>
      <c r="JUN80" s="243"/>
      <c r="JUO80" s="243"/>
      <c r="JUP80" s="243"/>
      <c r="JUQ80" s="243"/>
      <c r="JUR80" s="243"/>
      <c r="JUS80" s="243"/>
      <c r="JUT80" s="243"/>
      <c r="JUU80" s="243"/>
      <c r="JUV80" s="243"/>
      <c r="JUW80" s="243"/>
      <c r="JUX80" s="243"/>
      <c r="JUY80" s="243"/>
      <c r="JUZ80" s="243"/>
      <c r="JVA80" s="243"/>
      <c r="JVB80" s="243"/>
      <c r="JVC80" s="243"/>
      <c r="JVD80" s="243"/>
      <c r="JVE80" s="243"/>
      <c r="JVF80" s="243"/>
      <c r="JVG80" s="243"/>
      <c r="JVH80" s="243"/>
      <c r="JVI80" s="243"/>
      <c r="JVJ80" s="243"/>
      <c r="JVK80" s="243"/>
      <c r="JVL80" s="243"/>
      <c r="JVM80" s="243"/>
      <c r="JVN80" s="243"/>
      <c r="JVO80" s="243"/>
      <c r="JVP80" s="243"/>
      <c r="JVQ80" s="243"/>
      <c r="JVR80" s="243"/>
      <c r="JVS80" s="243"/>
      <c r="JVT80" s="243"/>
      <c r="JVU80" s="243"/>
      <c r="JVV80" s="243"/>
      <c r="JVW80" s="243"/>
      <c r="JVX80" s="243"/>
      <c r="JVY80" s="243"/>
      <c r="JVZ80" s="243"/>
      <c r="JWA80" s="243"/>
      <c r="JWB80" s="243"/>
      <c r="JWC80" s="243"/>
      <c r="JWD80" s="243"/>
      <c r="JWE80" s="243"/>
      <c r="JWF80" s="243"/>
      <c r="JWG80" s="243"/>
      <c r="JWH80" s="243"/>
      <c r="JWI80" s="243"/>
      <c r="JWJ80" s="243"/>
      <c r="JWK80" s="243"/>
      <c r="JWL80" s="243"/>
      <c r="JWM80" s="243"/>
      <c r="JWN80" s="243"/>
      <c r="JWO80" s="243"/>
      <c r="JWP80" s="243"/>
      <c r="JWQ80" s="243"/>
      <c r="JWR80" s="243"/>
      <c r="JWS80" s="243"/>
      <c r="JWT80" s="243"/>
      <c r="JWU80" s="243"/>
      <c r="JWV80" s="243"/>
      <c r="JWW80" s="243"/>
      <c r="JWX80" s="243"/>
      <c r="JWY80" s="243"/>
      <c r="JWZ80" s="243"/>
      <c r="JXA80" s="243"/>
      <c r="JXB80" s="243"/>
      <c r="JXC80" s="243"/>
      <c r="JXD80" s="243"/>
      <c r="JXE80" s="243"/>
      <c r="JXF80" s="243"/>
      <c r="JXG80" s="243"/>
      <c r="JXH80" s="243"/>
      <c r="JXI80" s="243"/>
      <c r="JXJ80" s="243"/>
      <c r="JXK80" s="243"/>
      <c r="JXL80" s="243"/>
      <c r="JXM80" s="243"/>
      <c r="JXN80" s="243"/>
      <c r="JXO80" s="243"/>
      <c r="JXP80" s="243"/>
      <c r="JXQ80" s="243"/>
      <c r="JXR80" s="243"/>
      <c r="JXS80" s="243"/>
      <c r="JXT80" s="243"/>
      <c r="JXU80" s="243"/>
      <c r="JXV80" s="243"/>
      <c r="JXW80" s="243"/>
      <c r="JXX80" s="243"/>
      <c r="JXY80" s="243"/>
      <c r="JXZ80" s="243"/>
      <c r="JYA80" s="243"/>
      <c r="JYB80" s="243"/>
      <c r="JYC80" s="243"/>
      <c r="JYD80" s="243"/>
      <c r="JYE80" s="243"/>
      <c r="JYF80" s="243"/>
      <c r="JYG80" s="243"/>
      <c r="JYH80" s="243"/>
      <c r="JYI80" s="243"/>
      <c r="JYJ80" s="243"/>
      <c r="JYK80" s="243"/>
      <c r="JYL80" s="243"/>
      <c r="JYM80" s="243"/>
      <c r="JYN80" s="243"/>
      <c r="JYO80" s="243"/>
      <c r="JYP80" s="243"/>
      <c r="JYQ80" s="243"/>
      <c r="JYR80" s="243"/>
      <c r="JYS80" s="243"/>
      <c r="JYT80" s="243"/>
      <c r="JYU80" s="243"/>
      <c r="JYV80" s="243"/>
      <c r="JYW80" s="243"/>
      <c r="JYX80" s="243"/>
      <c r="JYY80" s="243"/>
      <c r="JYZ80" s="243"/>
      <c r="JZA80" s="243"/>
      <c r="JZB80" s="243"/>
      <c r="JZC80" s="243"/>
      <c r="JZD80" s="243"/>
      <c r="JZE80" s="243"/>
      <c r="JZF80" s="243"/>
      <c r="JZG80" s="243"/>
      <c r="JZH80" s="243"/>
      <c r="JZI80" s="243"/>
      <c r="JZJ80" s="243"/>
      <c r="JZK80" s="243"/>
      <c r="JZL80" s="243"/>
      <c r="JZM80" s="243"/>
      <c r="JZN80" s="243"/>
      <c r="JZO80" s="243"/>
      <c r="JZP80" s="243"/>
      <c r="JZQ80" s="243"/>
      <c r="JZR80" s="243"/>
      <c r="JZS80" s="243"/>
      <c r="JZT80" s="243"/>
      <c r="JZU80" s="243"/>
      <c r="JZV80" s="243"/>
      <c r="JZW80" s="243"/>
      <c r="JZX80" s="243"/>
      <c r="JZY80" s="243"/>
      <c r="JZZ80" s="243"/>
      <c r="KAA80" s="243"/>
      <c r="KAB80" s="243"/>
      <c r="KAC80" s="243"/>
      <c r="KAD80" s="243"/>
      <c r="KAE80" s="243"/>
      <c r="KAF80" s="243"/>
      <c r="KAG80" s="243"/>
      <c r="KAH80" s="243"/>
      <c r="KAI80" s="243"/>
      <c r="KAJ80" s="243"/>
      <c r="KAK80" s="243"/>
      <c r="KAL80" s="243"/>
      <c r="KAM80" s="243"/>
      <c r="KAN80" s="243"/>
      <c r="KAO80" s="243"/>
      <c r="KAP80" s="243"/>
      <c r="KAQ80" s="243"/>
      <c r="KAR80" s="243"/>
      <c r="KAS80" s="243"/>
      <c r="KAT80" s="243"/>
      <c r="KAU80" s="243"/>
      <c r="KAV80" s="243"/>
      <c r="KAW80" s="243"/>
      <c r="KAX80" s="243"/>
      <c r="KAY80" s="243"/>
      <c r="KAZ80" s="243"/>
      <c r="KBA80" s="243"/>
      <c r="KBB80" s="243"/>
      <c r="KBC80" s="243"/>
      <c r="KBD80" s="243"/>
      <c r="KBE80" s="243"/>
      <c r="KBF80" s="243"/>
      <c r="KBG80" s="243"/>
      <c r="KBH80" s="243"/>
      <c r="KBI80" s="243"/>
      <c r="KBJ80" s="243"/>
      <c r="KBK80" s="243"/>
      <c r="KBL80" s="243"/>
      <c r="KBM80" s="243"/>
      <c r="KBN80" s="243"/>
      <c r="KBO80" s="243"/>
      <c r="KBP80" s="243"/>
      <c r="KBQ80" s="243"/>
      <c r="KBR80" s="243"/>
      <c r="KBS80" s="243"/>
      <c r="KBT80" s="243"/>
      <c r="KBU80" s="243"/>
      <c r="KBV80" s="243"/>
      <c r="KBW80" s="243"/>
      <c r="KBX80" s="243"/>
      <c r="KBY80" s="243"/>
      <c r="KBZ80" s="243"/>
      <c r="KCA80" s="243"/>
      <c r="KCB80" s="243"/>
      <c r="KCC80" s="243"/>
      <c r="KCD80" s="243"/>
      <c r="KCE80" s="243"/>
      <c r="KCF80" s="243"/>
      <c r="KCG80" s="243"/>
      <c r="KCH80" s="243"/>
      <c r="KCI80" s="243"/>
      <c r="KCJ80" s="243"/>
      <c r="KCK80" s="243"/>
      <c r="KCL80" s="243"/>
      <c r="KCM80" s="243"/>
      <c r="KCN80" s="243"/>
      <c r="KCO80" s="243"/>
      <c r="KCP80" s="243"/>
      <c r="KCQ80" s="243"/>
      <c r="KCR80" s="243"/>
      <c r="KCS80" s="243"/>
      <c r="KCT80" s="243"/>
      <c r="KCU80" s="243"/>
      <c r="KCV80" s="243"/>
      <c r="KCW80" s="243"/>
      <c r="KCX80" s="243"/>
      <c r="KCY80" s="243"/>
      <c r="KCZ80" s="243"/>
      <c r="KDA80" s="243"/>
      <c r="KDB80" s="243"/>
      <c r="KDC80" s="243"/>
      <c r="KDD80" s="243"/>
      <c r="KDE80" s="243"/>
      <c r="KDF80" s="243"/>
      <c r="KDG80" s="243"/>
      <c r="KDH80" s="243"/>
      <c r="KDI80" s="243"/>
      <c r="KDJ80" s="243"/>
      <c r="KDK80" s="243"/>
      <c r="KDL80" s="243"/>
      <c r="KDM80" s="243"/>
      <c r="KDN80" s="243"/>
      <c r="KDO80" s="243"/>
      <c r="KDP80" s="243"/>
      <c r="KDQ80" s="243"/>
      <c r="KDR80" s="243"/>
      <c r="KDS80" s="243"/>
      <c r="KDT80" s="243"/>
      <c r="KDU80" s="243"/>
      <c r="KDV80" s="243"/>
      <c r="KDW80" s="243"/>
      <c r="KDX80" s="243"/>
      <c r="KDY80" s="243"/>
      <c r="KDZ80" s="243"/>
      <c r="KEA80" s="243"/>
      <c r="KEB80" s="243"/>
      <c r="KEC80" s="243"/>
      <c r="KED80" s="243"/>
      <c r="KEE80" s="243"/>
      <c r="KEF80" s="243"/>
      <c r="KEG80" s="243"/>
      <c r="KEH80" s="243"/>
      <c r="KEI80" s="243"/>
      <c r="KEJ80" s="243"/>
      <c r="KEK80" s="243"/>
      <c r="KEL80" s="243"/>
      <c r="KEM80" s="243"/>
      <c r="KEN80" s="243"/>
      <c r="KEO80" s="243"/>
      <c r="KEP80" s="243"/>
      <c r="KEQ80" s="243"/>
      <c r="KER80" s="243"/>
      <c r="KES80" s="243"/>
      <c r="KET80" s="243"/>
      <c r="KEU80" s="243"/>
      <c r="KEV80" s="243"/>
      <c r="KEW80" s="243"/>
      <c r="KEX80" s="243"/>
      <c r="KEY80" s="243"/>
      <c r="KEZ80" s="243"/>
      <c r="KFA80" s="243"/>
      <c r="KFB80" s="243"/>
      <c r="KFC80" s="243"/>
      <c r="KFD80" s="243"/>
      <c r="KFE80" s="243"/>
      <c r="KFF80" s="243"/>
      <c r="KFG80" s="243"/>
      <c r="KFH80" s="243"/>
      <c r="KFI80" s="243"/>
      <c r="KFJ80" s="243"/>
      <c r="KFK80" s="243"/>
      <c r="KFL80" s="243"/>
      <c r="KFM80" s="243"/>
      <c r="KFN80" s="243"/>
      <c r="KFO80" s="243"/>
      <c r="KFP80" s="243"/>
      <c r="KFQ80" s="243"/>
      <c r="KFR80" s="243"/>
      <c r="KFS80" s="243"/>
      <c r="KFT80" s="243"/>
      <c r="KFU80" s="243"/>
      <c r="KFV80" s="243"/>
      <c r="KFW80" s="243"/>
      <c r="KFX80" s="243"/>
      <c r="KFY80" s="243"/>
      <c r="KFZ80" s="243"/>
      <c r="KGA80" s="243"/>
      <c r="KGB80" s="243"/>
      <c r="KGC80" s="243"/>
      <c r="KGD80" s="243"/>
      <c r="KGE80" s="243"/>
      <c r="KGF80" s="243"/>
      <c r="KGG80" s="243"/>
      <c r="KGH80" s="243"/>
      <c r="KGI80" s="243"/>
      <c r="KGJ80" s="243"/>
      <c r="KGK80" s="243"/>
      <c r="KGL80" s="243"/>
      <c r="KGM80" s="243"/>
      <c r="KGN80" s="243"/>
      <c r="KGO80" s="243"/>
      <c r="KGP80" s="243"/>
      <c r="KGQ80" s="243"/>
      <c r="KGR80" s="243"/>
      <c r="KGS80" s="243"/>
      <c r="KGT80" s="243"/>
      <c r="KGU80" s="243"/>
      <c r="KGV80" s="243"/>
      <c r="KGW80" s="243"/>
      <c r="KGX80" s="243"/>
      <c r="KGY80" s="243"/>
      <c r="KGZ80" s="243"/>
      <c r="KHA80" s="243"/>
      <c r="KHB80" s="243"/>
      <c r="KHC80" s="243"/>
      <c r="KHD80" s="243"/>
      <c r="KHE80" s="243"/>
      <c r="KHF80" s="243"/>
      <c r="KHG80" s="243"/>
      <c r="KHH80" s="243"/>
      <c r="KHI80" s="243"/>
      <c r="KHJ80" s="243"/>
      <c r="KHK80" s="243"/>
      <c r="KHL80" s="243"/>
      <c r="KHM80" s="243"/>
      <c r="KHN80" s="243"/>
      <c r="KHO80" s="243"/>
      <c r="KHP80" s="243"/>
      <c r="KHQ80" s="243"/>
      <c r="KHR80" s="243"/>
      <c r="KHS80" s="243"/>
      <c r="KHT80" s="243"/>
      <c r="KHU80" s="243"/>
      <c r="KHV80" s="243"/>
      <c r="KHW80" s="243"/>
      <c r="KHX80" s="243"/>
      <c r="KHY80" s="243"/>
      <c r="KHZ80" s="243"/>
      <c r="KIA80" s="243"/>
      <c r="KIB80" s="243"/>
      <c r="KIC80" s="243"/>
      <c r="KID80" s="243"/>
      <c r="KIE80" s="243"/>
      <c r="KIF80" s="243"/>
      <c r="KIG80" s="243"/>
      <c r="KIH80" s="243"/>
      <c r="KII80" s="243"/>
      <c r="KIJ80" s="243"/>
      <c r="KIK80" s="243"/>
      <c r="KIL80" s="243"/>
      <c r="KIM80" s="243"/>
      <c r="KIN80" s="243"/>
      <c r="KIO80" s="243"/>
      <c r="KIP80" s="243"/>
      <c r="KIQ80" s="243"/>
      <c r="KIR80" s="243"/>
      <c r="KIS80" s="243"/>
      <c r="KIT80" s="243"/>
      <c r="KIU80" s="243"/>
      <c r="KIV80" s="243"/>
      <c r="KIW80" s="243"/>
      <c r="KIX80" s="243"/>
      <c r="KIY80" s="243"/>
      <c r="KIZ80" s="243"/>
      <c r="KJA80" s="243"/>
      <c r="KJB80" s="243"/>
      <c r="KJC80" s="243"/>
      <c r="KJD80" s="243"/>
      <c r="KJE80" s="243"/>
      <c r="KJF80" s="243"/>
      <c r="KJG80" s="243"/>
      <c r="KJH80" s="243"/>
      <c r="KJI80" s="243"/>
      <c r="KJJ80" s="243"/>
      <c r="KJK80" s="243"/>
      <c r="KJL80" s="243"/>
      <c r="KJM80" s="243"/>
      <c r="KJN80" s="243"/>
      <c r="KJO80" s="243"/>
      <c r="KJP80" s="243"/>
      <c r="KJQ80" s="243"/>
      <c r="KJR80" s="243"/>
      <c r="KJS80" s="243"/>
      <c r="KJT80" s="243"/>
      <c r="KJU80" s="243"/>
      <c r="KJV80" s="243"/>
      <c r="KJW80" s="243"/>
      <c r="KJX80" s="243"/>
      <c r="KJY80" s="243"/>
      <c r="KJZ80" s="243"/>
      <c r="KKA80" s="243"/>
      <c r="KKB80" s="243"/>
      <c r="KKC80" s="243"/>
      <c r="KKD80" s="243"/>
      <c r="KKE80" s="243"/>
      <c r="KKF80" s="243"/>
      <c r="KKG80" s="243"/>
      <c r="KKH80" s="243"/>
      <c r="KKI80" s="243"/>
      <c r="KKJ80" s="243"/>
      <c r="KKK80" s="243"/>
      <c r="KKL80" s="243"/>
      <c r="KKM80" s="243"/>
      <c r="KKN80" s="243"/>
      <c r="KKO80" s="243"/>
      <c r="KKP80" s="243"/>
      <c r="KKQ80" s="243"/>
      <c r="KKR80" s="243"/>
      <c r="KKS80" s="243"/>
      <c r="KKT80" s="243"/>
      <c r="KKU80" s="243"/>
      <c r="KKV80" s="243"/>
      <c r="KKW80" s="243"/>
      <c r="KKX80" s="243"/>
      <c r="KKY80" s="243"/>
      <c r="KKZ80" s="243"/>
      <c r="KLA80" s="243"/>
      <c r="KLB80" s="243"/>
      <c r="KLC80" s="243"/>
      <c r="KLD80" s="243"/>
      <c r="KLE80" s="243"/>
      <c r="KLF80" s="243"/>
      <c r="KLG80" s="243"/>
      <c r="KLH80" s="243"/>
      <c r="KLI80" s="243"/>
      <c r="KLJ80" s="243"/>
      <c r="KLK80" s="243"/>
      <c r="KLL80" s="243"/>
      <c r="KLM80" s="243"/>
      <c r="KLN80" s="243"/>
      <c r="KLO80" s="243"/>
      <c r="KLP80" s="243"/>
      <c r="KLQ80" s="243"/>
      <c r="KLR80" s="243"/>
      <c r="KLS80" s="243"/>
      <c r="KLT80" s="243"/>
      <c r="KLU80" s="243"/>
      <c r="KLV80" s="243"/>
      <c r="KLW80" s="243"/>
      <c r="KLX80" s="243"/>
      <c r="KLY80" s="243"/>
      <c r="KLZ80" s="243"/>
      <c r="KMA80" s="243"/>
      <c r="KMB80" s="243"/>
      <c r="KMC80" s="243"/>
      <c r="KMD80" s="243"/>
      <c r="KME80" s="243"/>
      <c r="KMF80" s="243"/>
      <c r="KMG80" s="243"/>
      <c r="KMH80" s="243"/>
      <c r="KMI80" s="243"/>
      <c r="KMJ80" s="243"/>
      <c r="KMK80" s="243"/>
      <c r="KML80" s="243"/>
      <c r="KMM80" s="243"/>
      <c r="KMN80" s="243"/>
      <c r="KMO80" s="243"/>
      <c r="KMP80" s="243"/>
      <c r="KMQ80" s="243"/>
      <c r="KMR80" s="243"/>
      <c r="KMS80" s="243"/>
      <c r="KMT80" s="243"/>
      <c r="KMU80" s="243"/>
      <c r="KMV80" s="243"/>
      <c r="KMW80" s="243"/>
      <c r="KMX80" s="243"/>
      <c r="KMY80" s="243"/>
      <c r="KMZ80" s="243"/>
      <c r="KNA80" s="243"/>
      <c r="KNB80" s="243"/>
      <c r="KNC80" s="243"/>
      <c r="KND80" s="243"/>
      <c r="KNE80" s="243"/>
      <c r="KNF80" s="243"/>
      <c r="KNG80" s="243"/>
      <c r="KNH80" s="243"/>
      <c r="KNI80" s="243"/>
      <c r="KNJ80" s="243"/>
      <c r="KNK80" s="243"/>
      <c r="KNL80" s="243"/>
      <c r="KNM80" s="243"/>
      <c r="KNN80" s="243"/>
      <c r="KNO80" s="243"/>
      <c r="KNP80" s="243"/>
      <c r="KNQ80" s="243"/>
      <c r="KNR80" s="243"/>
      <c r="KNS80" s="243"/>
      <c r="KNT80" s="243"/>
      <c r="KNU80" s="243"/>
      <c r="KNV80" s="243"/>
      <c r="KNW80" s="243"/>
      <c r="KNX80" s="243"/>
      <c r="KNY80" s="243"/>
      <c r="KNZ80" s="243"/>
      <c r="KOA80" s="243"/>
      <c r="KOB80" s="243"/>
      <c r="KOC80" s="243"/>
      <c r="KOD80" s="243"/>
      <c r="KOE80" s="243"/>
      <c r="KOF80" s="243"/>
      <c r="KOG80" s="243"/>
      <c r="KOH80" s="243"/>
      <c r="KOI80" s="243"/>
      <c r="KOJ80" s="243"/>
      <c r="KOK80" s="243"/>
      <c r="KOL80" s="243"/>
      <c r="KOM80" s="243"/>
      <c r="KON80" s="243"/>
      <c r="KOO80" s="243"/>
      <c r="KOP80" s="243"/>
      <c r="KOQ80" s="243"/>
      <c r="KOR80" s="243"/>
      <c r="KOS80" s="243"/>
      <c r="KOT80" s="243"/>
      <c r="KOU80" s="243"/>
      <c r="KOV80" s="243"/>
      <c r="KOW80" s="243"/>
      <c r="KOX80" s="243"/>
      <c r="KOY80" s="243"/>
      <c r="KOZ80" s="243"/>
      <c r="KPA80" s="243"/>
      <c r="KPB80" s="243"/>
      <c r="KPC80" s="243"/>
      <c r="KPD80" s="243"/>
      <c r="KPE80" s="243"/>
      <c r="KPF80" s="243"/>
      <c r="KPG80" s="243"/>
      <c r="KPH80" s="243"/>
      <c r="KPI80" s="243"/>
      <c r="KPJ80" s="243"/>
      <c r="KPK80" s="243"/>
      <c r="KPL80" s="243"/>
      <c r="KPM80" s="243"/>
      <c r="KPN80" s="243"/>
      <c r="KPO80" s="243"/>
      <c r="KPP80" s="243"/>
      <c r="KPQ80" s="243"/>
      <c r="KPR80" s="243"/>
      <c r="KPS80" s="243"/>
      <c r="KPT80" s="243"/>
      <c r="KPU80" s="243"/>
      <c r="KPV80" s="243"/>
      <c r="KPW80" s="243"/>
      <c r="KPX80" s="243"/>
      <c r="KPY80" s="243"/>
      <c r="KPZ80" s="243"/>
      <c r="KQA80" s="243"/>
      <c r="KQB80" s="243"/>
      <c r="KQC80" s="243"/>
      <c r="KQD80" s="243"/>
      <c r="KQE80" s="243"/>
      <c r="KQF80" s="243"/>
      <c r="KQG80" s="243"/>
      <c r="KQH80" s="243"/>
      <c r="KQI80" s="243"/>
      <c r="KQJ80" s="243"/>
      <c r="KQK80" s="243"/>
      <c r="KQL80" s="243"/>
      <c r="KQM80" s="243"/>
      <c r="KQN80" s="243"/>
      <c r="KQO80" s="243"/>
      <c r="KQP80" s="243"/>
      <c r="KQQ80" s="243"/>
      <c r="KQR80" s="243"/>
      <c r="KQS80" s="243"/>
      <c r="KQT80" s="243"/>
      <c r="KQU80" s="243"/>
      <c r="KQV80" s="243"/>
      <c r="KQW80" s="243"/>
      <c r="KQX80" s="243"/>
      <c r="KQY80" s="243"/>
      <c r="KQZ80" s="243"/>
      <c r="KRA80" s="243"/>
      <c r="KRB80" s="243"/>
      <c r="KRC80" s="243"/>
      <c r="KRD80" s="243"/>
      <c r="KRE80" s="243"/>
      <c r="KRF80" s="243"/>
      <c r="KRG80" s="243"/>
      <c r="KRH80" s="243"/>
      <c r="KRI80" s="243"/>
      <c r="KRJ80" s="243"/>
      <c r="KRK80" s="243"/>
      <c r="KRL80" s="243"/>
      <c r="KRM80" s="243"/>
      <c r="KRN80" s="243"/>
      <c r="KRO80" s="243"/>
      <c r="KRP80" s="243"/>
      <c r="KRQ80" s="243"/>
      <c r="KRR80" s="243"/>
      <c r="KRS80" s="243"/>
      <c r="KRT80" s="243"/>
      <c r="KRU80" s="243"/>
      <c r="KRV80" s="243"/>
      <c r="KRW80" s="243"/>
      <c r="KRX80" s="243"/>
      <c r="KRY80" s="243"/>
      <c r="KRZ80" s="243"/>
      <c r="KSA80" s="243"/>
      <c r="KSB80" s="243"/>
      <c r="KSC80" s="243"/>
      <c r="KSD80" s="243"/>
      <c r="KSE80" s="243"/>
      <c r="KSF80" s="243"/>
      <c r="KSG80" s="243"/>
      <c r="KSH80" s="243"/>
      <c r="KSI80" s="243"/>
      <c r="KSJ80" s="243"/>
      <c r="KSK80" s="243"/>
      <c r="KSL80" s="243"/>
      <c r="KSM80" s="243"/>
      <c r="KSN80" s="243"/>
      <c r="KSO80" s="243"/>
      <c r="KSP80" s="243"/>
      <c r="KSQ80" s="243"/>
      <c r="KSR80" s="243"/>
      <c r="KSS80" s="243"/>
      <c r="KST80" s="243"/>
      <c r="KSU80" s="243"/>
      <c r="KSV80" s="243"/>
      <c r="KSW80" s="243"/>
      <c r="KSX80" s="243"/>
      <c r="KSY80" s="243"/>
      <c r="KSZ80" s="243"/>
      <c r="KTA80" s="243"/>
      <c r="KTB80" s="243"/>
      <c r="KTC80" s="243"/>
      <c r="KTD80" s="243"/>
      <c r="KTE80" s="243"/>
      <c r="KTF80" s="243"/>
      <c r="KTG80" s="243"/>
      <c r="KTH80" s="243"/>
      <c r="KTI80" s="243"/>
      <c r="KTJ80" s="243"/>
      <c r="KTK80" s="243"/>
      <c r="KTL80" s="243"/>
      <c r="KTM80" s="243"/>
      <c r="KTN80" s="243"/>
      <c r="KTO80" s="243"/>
      <c r="KTP80" s="243"/>
      <c r="KTQ80" s="243"/>
      <c r="KTR80" s="243"/>
      <c r="KTS80" s="243"/>
      <c r="KTT80" s="243"/>
      <c r="KTU80" s="243"/>
      <c r="KTV80" s="243"/>
      <c r="KTW80" s="243"/>
      <c r="KTX80" s="243"/>
      <c r="KTY80" s="243"/>
      <c r="KTZ80" s="243"/>
      <c r="KUA80" s="243"/>
      <c r="KUB80" s="243"/>
      <c r="KUC80" s="243"/>
      <c r="KUD80" s="243"/>
      <c r="KUE80" s="243"/>
      <c r="KUF80" s="243"/>
      <c r="KUG80" s="243"/>
      <c r="KUH80" s="243"/>
      <c r="KUI80" s="243"/>
      <c r="KUJ80" s="243"/>
      <c r="KUK80" s="243"/>
      <c r="KUL80" s="243"/>
      <c r="KUM80" s="243"/>
      <c r="KUN80" s="243"/>
      <c r="KUO80" s="243"/>
      <c r="KUP80" s="243"/>
      <c r="KUQ80" s="243"/>
      <c r="KUR80" s="243"/>
      <c r="KUS80" s="243"/>
      <c r="KUT80" s="243"/>
      <c r="KUU80" s="243"/>
      <c r="KUV80" s="243"/>
      <c r="KUW80" s="243"/>
      <c r="KUX80" s="243"/>
      <c r="KUY80" s="243"/>
      <c r="KUZ80" s="243"/>
      <c r="KVA80" s="243"/>
      <c r="KVB80" s="243"/>
      <c r="KVC80" s="243"/>
      <c r="KVD80" s="243"/>
      <c r="KVE80" s="243"/>
      <c r="KVF80" s="243"/>
      <c r="KVG80" s="243"/>
      <c r="KVH80" s="243"/>
      <c r="KVI80" s="243"/>
      <c r="KVJ80" s="243"/>
      <c r="KVK80" s="243"/>
      <c r="KVL80" s="243"/>
      <c r="KVM80" s="243"/>
      <c r="KVN80" s="243"/>
      <c r="KVO80" s="243"/>
      <c r="KVP80" s="243"/>
      <c r="KVQ80" s="243"/>
      <c r="KVR80" s="243"/>
      <c r="KVS80" s="243"/>
      <c r="KVT80" s="243"/>
      <c r="KVU80" s="243"/>
      <c r="KVV80" s="243"/>
      <c r="KVW80" s="243"/>
      <c r="KVX80" s="243"/>
      <c r="KVY80" s="243"/>
      <c r="KVZ80" s="243"/>
      <c r="KWA80" s="243"/>
      <c r="KWB80" s="243"/>
      <c r="KWC80" s="243"/>
      <c r="KWD80" s="243"/>
      <c r="KWE80" s="243"/>
      <c r="KWF80" s="243"/>
      <c r="KWG80" s="243"/>
      <c r="KWH80" s="243"/>
      <c r="KWI80" s="243"/>
      <c r="KWJ80" s="243"/>
      <c r="KWK80" s="243"/>
      <c r="KWL80" s="243"/>
      <c r="KWM80" s="243"/>
      <c r="KWN80" s="243"/>
      <c r="KWO80" s="243"/>
      <c r="KWP80" s="243"/>
      <c r="KWQ80" s="243"/>
      <c r="KWR80" s="243"/>
      <c r="KWS80" s="243"/>
      <c r="KWT80" s="243"/>
      <c r="KWU80" s="243"/>
      <c r="KWV80" s="243"/>
      <c r="KWW80" s="243"/>
      <c r="KWX80" s="243"/>
      <c r="KWY80" s="243"/>
      <c r="KWZ80" s="243"/>
      <c r="KXA80" s="243"/>
      <c r="KXB80" s="243"/>
      <c r="KXC80" s="243"/>
      <c r="KXD80" s="243"/>
      <c r="KXE80" s="243"/>
      <c r="KXF80" s="243"/>
      <c r="KXG80" s="243"/>
      <c r="KXH80" s="243"/>
      <c r="KXI80" s="243"/>
      <c r="KXJ80" s="243"/>
      <c r="KXK80" s="243"/>
      <c r="KXL80" s="243"/>
      <c r="KXM80" s="243"/>
      <c r="KXN80" s="243"/>
      <c r="KXO80" s="243"/>
      <c r="KXP80" s="243"/>
      <c r="KXQ80" s="243"/>
      <c r="KXR80" s="243"/>
      <c r="KXS80" s="243"/>
      <c r="KXT80" s="243"/>
      <c r="KXU80" s="243"/>
      <c r="KXV80" s="243"/>
      <c r="KXW80" s="243"/>
      <c r="KXX80" s="243"/>
      <c r="KXY80" s="243"/>
      <c r="KXZ80" s="243"/>
      <c r="KYA80" s="243"/>
      <c r="KYB80" s="243"/>
      <c r="KYC80" s="243"/>
      <c r="KYD80" s="243"/>
      <c r="KYE80" s="243"/>
      <c r="KYF80" s="243"/>
      <c r="KYG80" s="243"/>
      <c r="KYH80" s="243"/>
      <c r="KYI80" s="243"/>
      <c r="KYJ80" s="243"/>
      <c r="KYK80" s="243"/>
      <c r="KYL80" s="243"/>
      <c r="KYM80" s="243"/>
      <c r="KYN80" s="243"/>
      <c r="KYO80" s="243"/>
      <c r="KYP80" s="243"/>
      <c r="KYQ80" s="243"/>
      <c r="KYR80" s="243"/>
      <c r="KYS80" s="243"/>
      <c r="KYT80" s="243"/>
      <c r="KYU80" s="243"/>
      <c r="KYV80" s="243"/>
      <c r="KYW80" s="243"/>
      <c r="KYX80" s="243"/>
      <c r="KYY80" s="243"/>
      <c r="KYZ80" s="243"/>
      <c r="KZA80" s="243"/>
      <c r="KZB80" s="243"/>
      <c r="KZC80" s="243"/>
      <c r="KZD80" s="243"/>
      <c r="KZE80" s="243"/>
      <c r="KZF80" s="243"/>
      <c r="KZG80" s="243"/>
      <c r="KZH80" s="243"/>
      <c r="KZI80" s="243"/>
      <c r="KZJ80" s="243"/>
      <c r="KZK80" s="243"/>
      <c r="KZL80" s="243"/>
      <c r="KZM80" s="243"/>
      <c r="KZN80" s="243"/>
      <c r="KZO80" s="243"/>
      <c r="KZP80" s="243"/>
      <c r="KZQ80" s="243"/>
      <c r="KZR80" s="243"/>
      <c r="KZS80" s="243"/>
      <c r="KZT80" s="243"/>
      <c r="KZU80" s="243"/>
      <c r="KZV80" s="243"/>
      <c r="KZW80" s="243"/>
      <c r="KZX80" s="243"/>
      <c r="KZY80" s="243"/>
      <c r="KZZ80" s="243"/>
      <c r="LAA80" s="243"/>
      <c r="LAB80" s="243"/>
      <c r="LAC80" s="243"/>
      <c r="LAD80" s="243"/>
      <c r="LAE80" s="243"/>
      <c r="LAF80" s="243"/>
      <c r="LAG80" s="243"/>
      <c r="LAH80" s="243"/>
      <c r="LAI80" s="243"/>
      <c r="LAJ80" s="243"/>
      <c r="LAK80" s="243"/>
      <c r="LAL80" s="243"/>
      <c r="LAM80" s="243"/>
      <c r="LAN80" s="243"/>
      <c r="LAO80" s="243"/>
      <c r="LAP80" s="243"/>
      <c r="LAQ80" s="243"/>
      <c r="LAR80" s="243"/>
      <c r="LAS80" s="243"/>
      <c r="LAT80" s="243"/>
      <c r="LAU80" s="243"/>
      <c r="LAV80" s="243"/>
      <c r="LAW80" s="243"/>
      <c r="LAX80" s="243"/>
      <c r="LAY80" s="243"/>
      <c r="LAZ80" s="243"/>
      <c r="LBA80" s="243"/>
      <c r="LBB80" s="243"/>
      <c r="LBC80" s="243"/>
      <c r="LBD80" s="243"/>
      <c r="LBE80" s="243"/>
      <c r="LBF80" s="243"/>
      <c r="LBG80" s="243"/>
      <c r="LBH80" s="243"/>
      <c r="LBI80" s="243"/>
      <c r="LBJ80" s="243"/>
      <c r="LBK80" s="243"/>
      <c r="LBL80" s="243"/>
      <c r="LBM80" s="243"/>
      <c r="LBN80" s="243"/>
      <c r="LBO80" s="243"/>
      <c r="LBP80" s="243"/>
      <c r="LBQ80" s="243"/>
      <c r="LBR80" s="243"/>
      <c r="LBS80" s="243"/>
      <c r="LBT80" s="243"/>
      <c r="LBU80" s="243"/>
      <c r="LBV80" s="243"/>
      <c r="LBW80" s="243"/>
      <c r="LBX80" s="243"/>
      <c r="LBY80" s="243"/>
      <c r="LBZ80" s="243"/>
      <c r="LCA80" s="243"/>
      <c r="LCB80" s="243"/>
      <c r="LCC80" s="243"/>
      <c r="LCD80" s="243"/>
      <c r="LCE80" s="243"/>
      <c r="LCF80" s="243"/>
      <c r="LCG80" s="243"/>
      <c r="LCH80" s="243"/>
      <c r="LCI80" s="243"/>
      <c r="LCJ80" s="243"/>
      <c r="LCK80" s="243"/>
      <c r="LCL80" s="243"/>
      <c r="LCM80" s="243"/>
      <c r="LCN80" s="243"/>
      <c r="LCO80" s="243"/>
      <c r="LCP80" s="243"/>
      <c r="LCQ80" s="243"/>
      <c r="LCR80" s="243"/>
      <c r="LCS80" s="243"/>
      <c r="LCT80" s="243"/>
      <c r="LCU80" s="243"/>
      <c r="LCV80" s="243"/>
      <c r="LCW80" s="243"/>
      <c r="LCX80" s="243"/>
      <c r="LCY80" s="243"/>
      <c r="LCZ80" s="243"/>
      <c r="LDA80" s="243"/>
      <c r="LDB80" s="243"/>
      <c r="LDC80" s="243"/>
      <c r="LDD80" s="243"/>
      <c r="LDE80" s="243"/>
      <c r="LDF80" s="243"/>
      <c r="LDG80" s="243"/>
      <c r="LDH80" s="243"/>
      <c r="LDI80" s="243"/>
      <c r="LDJ80" s="243"/>
      <c r="LDK80" s="243"/>
      <c r="LDL80" s="243"/>
      <c r="LDM80" s="243"/>
      <c r="LDN80" s="243"/>
      <c r="LDO80" s="243"/>
      <c r="LDP80" s="243"/>
      <c r="LDQ80" s="243"/>
      <c r="LDR80" s="243"/>
      <c r="LDS80" s="243"/>
      <c r="LDT80" s="243"/>
      <c r="LDU80" s="243"/>
      <c r="LDV80" s="243"/>
      <c r="LDW80" s="243"/>
      <c r="LDX80" s="243"/>
      <c r="LDY80" s="243"/>
      <c r="LDZ80" s="243"/>
      <c r="LEA80" s="243"/>
      <c r="LEB80" s="243"/>
      <c r="LEC80" s="243"/>
      <c r="LED80" s="243"/>
      <c r="LEE80" s="243"/>
      <c r="LEF80" s="243"/>
      <c r="LEG80" s="243"/>
      <c r="LEH80" s="243"/>
      <c r="LEI80" s="243"/>
      <c r="LEJ80" s="243"/>
      <c r="LEK80" s="243"/>
      <c r="LEL80" s="243"/>
      <c r="LEM80" s="243"/>
      <c r="LEN80" s="243"/>
      <c r="LEO80" s="243"/>
      <c r="LEP80" s="243"/>
      <c r="LEQ80" s="243"/>
      <c r="LER80" s="243"/>
      <c r="LES80" s="243"/>
      <c r="LET80" s="243"/>
      <c r="LEU80" s="243"/>
      <c r="LEV80" s="243"/>
      <c r="LEW80" s="243"/>
      <c r="LEX80" s="243"/>
      <c r="LEY80" s="243"/>
      <c r="LEZ80" s="243"/>
      <c r="LFA80" s="243"/>
      <c r="LFB80" s="243"/>
      <c r="LFC80" s="243"/>
      <c r="LFD80" s="243"/>
      <c r="LFE80" s="243"/>
      <c r="LFF80" s="243"/>
      <c r="LFG80" s="243"/>
      <c r="LFH80" s="243"/>
      <c r="LFI80" s="243"/>
      <c r="LFJ80" s="243"/>
      <c r="LFK80" s="243"/>
      <c r="LFL80" s="243"/>
      <c r="LFM80" s="243"/>
      <c r="LFN80" s="243"/>
      <c r="LFO80" s="243"/>
      <c r="LFP80" s="243"/>
      <c r="LFQ80" s="243"/>
      <c r="LFR80" s="243"/>
      <c r="LFS80" s="243"/>
      <c r="LFT80" s="243"/>
      <c r="LFU80" s="243"/>
      <c r="LFV80" s="243"/>
      <c r="LFW80" s="243"/>
      <c r="LFX80" s="243"/>
      <c r="LFY80" s="243"/>
      <c r="LFZ80" s="243"/>
      <c r="LGA80" s="243"/>
      <c r="LGB80" s="243"/>
      <c r="LGC80" s="243"/>
      <c r="LGD80" s="243"/>
      <c r="LGE80" s="243"/>
      <c r="LGF80" s="243"/>
      <c r="LGG80" s="243"/>
      <c r="LGH80" s="243"/>
      <c r="LGI80" s="243"/>
      <c r="LGJ80" s="243"/>
      <c r="LGK80" s="243"/>
      <c r="LGL80" s="243"/>
      <c r="LGM80" s="243"/>
      <c r="LGN80" s="243"/>
      <c r="LGO80" s="243"/>
      <c r="LGP80" s="243"/>
      <c r="LGQ80" s="243"/>
      <c r="LGR80" s="243"/>
      <c r="LGS80" s="243"/>
      <c r="LGT80" s="243"/>
      <c r="LGU80" s="243"/>
      <c r="LGV80" s="243"/>
      <c r="LGW80" s="243"/>
      <c r="LGX80" s="243"/>
      <c r="LGY80" s="243"/>
      <c r="LGZ80" s="243"/>
      <c r="LHA80" s="243"/>
      <c r="LHB80" s="243"/>
      <c r="LHC80" s="243"/>
      <c r="LHD80" s="243"/>
      <c r="LHE80" s="243"/>
      <c r="LHF80" s="243"/>
      <c r="LHG80" s="243"/>
      <c r="LHH80" s="243"/>
      <c r="LHI80" s="243"/>
      <c r="LHJ80" s="243"/>
      <c r="LHK80" s="243"/>
      <c r="LHL80" s="243"/>
      <c r="LHM80" s="243"/>
      <c r="LHN80" s="243"/>
      <c r="LHO80" s="243"/>
      <c r="LHP80" s="243"/>
      <c r="LHQ80" s="243"/>
      <c r="LHR80" s="243"/>
      <c r="LHS80" s="243"/>
      <c r="LHT80" s="243"/>
      <c r="LHU80" s="243"/>
      <c r="LHV80" s="243"/>
      <c r="LHW80" s="243"/>
      <c r="LHX80" s="243"/>
      <c r="LHY80" s="243"/>
      <c r="LHZ80" s="243"/>
      <c r="LIA80" s="243"/>
      <c r="LIB80" s="243"/>
      <c r="LIC80" s="243"/>
      <c r="LID80" s="243"/>
      <c r="LIE80" s="243"/>
      <c r="LIF80" s="243"/>
      <c r="LIG80" s="243"/>
      <c r="LIH80" s="243"/>
      <c r="LII80" s="243"/>
      <c r="LIJ80" s="243"/>
      <c r="LIK80" s="243"/>
      <c r="LIL80" s="243"/>
      <c r="LIM80" s="243"/>
      <c r="LIN80" s="243"/>
      <c r="LIO80" s="243"/>
      <c r="LIP80" s="243"/>
      <c r="LIQ80" s="243"/>
      <c r="LIR80" s="243"/>
      <c r="LIS80" s="243"/>
      <c r="LIT80" s="243"/>
      <c r="LIU80" s="243"/>
      <c r="LIV80" s="243"/>
      <c r="LIW80" s="243"/>
      <c r="LIX80" s="243"/>
      <c r="LIY80" s="243"/>
      <c r="LIZ80" s="243"/>
      <c r="LJA80" s="243"/>
      <c r="LJB80" s="243"/>
      <c r="LJC80" s="243"/>
      <c r="LJD80" s="243"/>
      <c r="LJE80" s="243"/>
      <c r="LJF80" s="243"/>
      <c r="LJG80" s="243"/>
      <c r="LJH80" s="243"/>
      <c r="LJI80" s="243"/>
      <c r="LJJ80" s="243"/>
      <c r="LJK80" s="243"/>
      <c r="LJL80" s="243"/>
      <c r="LJM80" s="243"/>
      <c r="LJN80" s="243"/>
      <c r="LJO80" s="243"/>
      <c r="LJP80" s="243"/>
      <c r="LJQ80" s="243"/>
      <c r="LJR80" s="243"/>
      <c r="LJS80" s="243"/>
      <c r="LJT80" s="243"/>
      <c r="LJU80" s="243"/>
      <c r="LJV80" s="243"/>
      <c r="LJW80" s="243"/>
      <c r="LJX80" s="243"/>
      <c r="LJY80" s="243"/>
      <c r="LJZ80" s="243"/>
      <c r="LKA80" s="243"/>
      <c r="LKB80" s="243"/>
      <c r="LKC80" s="243"/>
      <c r="LKD80" s="243"/>
      <c r="LKE80" s="243"/>
      <c r="LKF80" s="243"/>
      <c r="LKG80" s="243"/>
      <c r="LKH80" s="243"/>
      <c r="LKI80" s="243"/>
      <c r="LKJ80" s="243"/>
      <c r="LKK80" s="243"/>
      <c r="LKL80" s="243"/>
      <c r="LKM80" s="243"/>
      <c r="LKN80" s="243"/>
      <c r="LKO80" s="243"/>
      <c r="LKP80" s="243"/>
      <c r="LKQ80" s="243"/>
      <c r="LKR80" s="243"/>
      <c r="LKS80" s="243"/>
      <c r="LKT80" s="243"/>
      <c r="LKU80" s="243"/>
      <c r="LKV80" s="243"/>
      <c r="LKW80" s="243"/>
      <c r="LKX80" s="243"/>
      <c r="LKY80" s="243"/>
      <c r="LKZ80" s="243"/>
      <c r="LLA80" s="243"/>
      <c r="LLB80" s="243"/>
      <c r="LLC80" s="243"/>
      <c r="LLD80" s="243"/>
      <c r="LLE80" s="243"/>
      <c r="LLF80" s="243"/>
      <c r="LLG80" s="243"/>
      <c r="LLH80" s="243"/>
      <c r="LLI80" s="243"/>
      <c r="LLJ80" s="243"/>
      <c r="LLK80" s="243"/>
      <c r="LLL80" s="243"/>
      <c r="LLM80" s="243"/>
      <c r="LLN80" s="243"/>
      <c r="LLO80" s="243"/>
      <c r="LLP80" s="243"/>
      <c r="LLQ80" s="243"/>
      <c r="LLR80" s="243"/>
      <c r="LLS80" s="243"/>
      <c r="LLT80" s="243"/>
      <c r="LLU80" s="243"/>
      <c r="LLV80" s="243"/>
      <c r="LLW80" s="243"/>
      <c r="LLX80" s="243"/>
      <c r="LLY80" s="243"/>
      <c r="LLZ80" s="243"/>
      <c r="LMA80" s="243"/>
      <c r="LMB80" s="243"/>
      <c r="LMC80" s="243"/>
      <c r="LMD80" s="243"/>
      <c r="LME80" s="243"/>
      <c r="LMF80" s="243"/>
      <c r="LMG80" s="243"/>
      <c r="LMH80" s="243"/>
      <c r="LMI80" s="243"/>
      <c r="LMJ80" s="243"/>
      <c r="LMK80" s="243"/>
      <c r="LML80" s="243"/>
      <c r="LMM80" s="243"/>
      <c r="LMN80" s="243"/>
      <c r="LMO80" s="243"/>
      <c r="LMP80" s="243"/>
      <c r="LMQ80" s="243"/>
      <c r="LMR80" s="243"/>
      <c r="LMS80" s="243"/>
      <c r="LMT80" s="243"/>
      <c r="LMU80" s="243"/>
      <c r="LMV80" s="243"/>
      <c r="LMW80" s="243"/>
      <c r="LMX80" s="243"/>
      <c r="LMY80" s="243"/>
      <c r="LMZ80" s="243"/>
      <c r="LNA80" s="243"/>
      <c r="LNB80" s="243"/>
      <c r="LNC80" s="243"/>
      <c r="LND80" s="243"/>
      <c r="LNE80" s="243"/>
      <c r="LNF80" s="243"/>
      <c r="LNG80" s="243"/>
      <c r="LNH80" s="243"/>
      <c r="LNI80" s="243"/>
      <c r="LNJ80" s="243"/>
      <c r="LNK80" s="243"/>
      <c r="LNL80" s="243"/>
      <c r="LNM80" s="243"/>
      <c r="LNN80" s="243"/>
      <c r="LNO80" s="243"/>
      <c r="LNP80" s="243"/>
      <c r="LNQ80" s="243"/>
      <c r="LNR80" s="243"/>
      <c r="LNS80" s="243"/>
      <c r="LNT80" s="243"/>
      <c r="LNU80" s="243"/>
      <c r="LNV80" s="243"/>
      <c r="LNW80" s="243"/>
      <c r="LNX80" s="243"/>
      <c r="LNY80" s="243"/>
      <c r="LNZ80" s="243"/>
      <c r="LOA80" s="243"/>
      <c r="LOB80" s="243"/>
      <c r="LOC80" s="243"/>
      <c r="LOD80" s="243"/>
      <c r="LOE80" s="243"/>
      <c r="LOF80" s="243"/>
      <c r="LOG80" s="243"/>
      <c r="LOH80" s="243"/>
      <c r="LOI80" s="243"/>
      <c r="LOJ80" s="243"/>
      <c r="LOK80" s="243"/>
      <c r="LOL80" s="243"/>
      <c r="LOM80" s="243"/>
      <c r="LON80" s="243"/>
      <c r="LOO80" s="243"/>
      <c r="LOP80" s="243"/>
      <c r="LOQ80" s="243"/>
      <c r="LOR80" s="243"/>
      <c r="LOS80" s="243"/>
      <c r="LOT80" s="243"/>
      <c r="LOU80" s="243"/>
      <c r="LOV80" s="243"/>
      <c r="LOW80" s="243"/>
      <c r="LOX80" s="243"/>
      <c r="LOY80" s="243"/>
      <c r="LOZ80" s="243"/>
      <c r="LPA80" s="243"/>
      <c r="LPB80" s="243"/>
      <c r="LPC80" s="243"/>
      <c r="LPD80" s="243"/>
      <c r="LPE80" s="243"/>
      <c r="LPF80" s="243"/>
      <c r="LPG80" s="243"/>
      <c r="LPH80" s="243"/>
      <c r="LPI80" s="243"/>
      <c r="LPJ80" s="243"/>
      <c r="LPK80" s="243"/>
      <c r="LPL80" s="243"/>
      <c r="LPM80" s="243"/>
      <c r="LPN80" s="243"/>
      <c r="LPO80" s="243"/>
      <c r="LPP80" s="243"/>
      <c r="LPQ80" s="243"/>
      <c r="LPR80" s="243"/>
      <c r="LPS80" s="243"/>
      <c r="LPT80" s="243"/>
      <c r="LPU80" s="243"/>
      <c r="LPV80" s="243"/>
      <c r="LPW80" s="243"/>
      <c r="LPX80" s="243"/>
      <c r="LPY80" s="243"/>
      <c r="LPZ80" s="243"/>
      <c r="LQA80" s="243"/>
      <c r="LQB80" s="243"/>
      <c r="LQC80" s="243"/>
      <c r="LQD80" s="243"/>
      <c r="LQE80" s="243"/>
      <c r="LQF80" s="243"/>
      <c r="LQG80" s="243"/>
      <c r="LQH80" s="243"/>
      <c r="LQI80" s="243"/>
      <c r="LQJ80" s="243"/>
      <c r="LQK80" s="243"/>
      <c r="LQL80" s="243"/>
      <c r="LQM80" s="243"/>
      <c r="LQN80" s="243"/>
      <c r="LQO80" s="243"/>
      <c r="LQP80" s="243"/>
      <c r="LQQ80" s="243"/>
      <c r="LQR80" s="243"/>
      <c r="LQS80" s="243"/>
      <c r="LQT80" s="243"/>
      <c r="LQU80" s="243"/>
      <c r="LQV80" s="243"/>
      <c r="LQW80" s="243"/>
      <c r="LQX80" s="243"/>
      <c r="LQY80" s="243"/>
      <c r="LQZ80" s="243"/>
      <c r="LRA80" s="243"/>
      <c r="LRB80" s="243"/>
      <c r="LRC80" s="243"/>
      <c r="LRD80" s="243"/>
      <c r="LRE80" s="243"/>
      <c r="LRF80" s="243"/>
      <c r="LRG80" s="243"/>
      <c r="LRH80" s="243"/>
      <c r="LRI80" s="243"/>
      <c r="LRJ80" s="243"/>
      <c r="LRK80" s="243"/>
      <c r="LRL80" s="243"/>
      <c r="LRM80" s="243"/>
      <c r="LRN80" s="243"/>
      <c r="LRO80" s="243"/>
      <c r="LRP80" s="243"/>
      <c r="LRQ80" s="243"/>
      <c r="LRR80" s="243"/>
      <c r="LRS80" s="243"/>
      <c r="LRT80" s="243"/>
      <c r="LRU80" s="243"/>
      <c r="LRV80" s="243"/>
      <c r="LRW80" s="243"/>
      <c r="LRX80" s="243"/>
      <c r="LRY80" s="243"/>
      <c r="LRZ80" s="243"/>
      <c r="LSA80" s="243"/>
      <c r="LSB80" s="243"/>
      <c r="LSC80" s="243"/>
      <c r="LSD80" s="243"/>
      <c r="LSE80" s="243"/>
      <c r="LSF80" s="243"/>
      <c r="LSG80" s="243"/>
      <c r="LSH80" s="243"/>
      <c r="LSI80" s="243"/>
      <c r="LSJ80" s="243"/>
      <c r="LSK80" s="243"/>
      <c r="LSL80" s="243"/>
      <c r="LSM80" s="243"/>
      <c r="LSN80" s="243"/>
      <c r="LSO80" s="243"/>
      <c r="LSP80" s="243"/>
      <c r="LSQ80" s="243"/>
      <c r="LSR80" s="243"/>
      <c r="LSS80" s="243"/>
      <c r="LST80" s="243"/>
      <c r="LSU80" s="243"/>
      <c r="LSV80" s="243"/>
      <c r="LSW80" s="243"/>
      <c r="LSX80" s="243"/>
      <c r="LSY80" s="243"/>
      <c r="LSZ80" s="243"/>
      <c r="LTA80" s="243"/>
      <c r="LTB80" s="243"/>
      <c r="LTC80" s="243"/>
      <c r="LTD80" s="243"/>
      <c r="LTE80" s="243"/>
      <c r="LTF80" s="243"/>
      <c r="LTG80" s="243"/>
      <c r="LTH80" s="243"/>
      <c r="LTI80" s="243"/>
      <c r="LTJ80" s="243"/>
      <c r="LTK80" s="243"/>
      <c r="LTL80" s="243"/>
      <c r="LTM80" s="243"/>
      <c r="LTN80" s="243"/>
      <c r="LTO80" s="243"/>
      <c r="LTP80" s="243"/>
      <c r="LTQ80" s="243"/>
      <c r="LTR80" s="243"/>
      <c r="LTS80" s="243"/>
      <c r="LTT80" s="243"/>
      <c r="LTU80" s="243"/>
      <c r="LTV80" s="243"/>
      <c r="LTW80" s="243"/>
      <c r="LTX80" s="243"/>
      <c r="LTY80" s="243"/>
      <c r="LTZ80" s="243"/>
      <c r="LUA80" s="243"/>
      <c r="LUB80" s="243"/>
      <c r="LUC80" s="243"/>
      <c r="LUD80" s="243"/>
      <c r="LUE80" s="243"/>
      <c r="LUF80" s="243"/>
      <c r="LUG80" s="243"/>
      <c r="LUH80" s="243"/>
      <c r="LUI80" s="243"/>
      <c r="LUJ80" s="243"/>
      <c r="LUK80" s="243"/>
      <c r="LUL80" s="243"/>
      <c r="LUM80" s="243"/>
      <c r="LUN80" s="243"/>
      <c r="LUO80" s="243"/>
      <c r="LUP80" s="243"/>
      <c r="LUQ80" s="243"/>
      <c r="LUR80" s="243"/>
      <c r="LUS80" s="243"/>
      <c r="LUT80" s="243"/>
      <c r="LUU80" s="243"/>
      <c r="LUV80" s="243"/>
      <c r="LUW80" s="243"/>
      <c r="LUX80" s="243"/>
      <c r="LUY80" s="243"/>
      <c r="LUZ80" s="243"/>
      <c r="LVA80" s="243"/>
      <c r="LVB80" s="243"/>
      <c r="LVC80" s="243"/>
      <c r="LVD80" s="243"/>
      <c r="LVE80" s="243"/>
      <c r="LVF80" s="243"/>
      <c r="LVG80" s="243"/>
      <c r="LVH80" s="243"/>
      <c r="LVI80" s="243"/>
      <c r="LVJ80" s="243"/>
      <c r="LVK80" s="243"/>
      <c r="LVL80" s="243"/>
      <c r="LVM80" s="243"/>
      <c r="LVN80" s="243"/>
      <c r="LVO80" s="243"/>
      <c r="LVP80" s="243"/>
      <c r="LVQ80" s="243"/>
      <c r="LVR80" s="243"/>
      <c r="LVS80" s="243"/>
      <c r="LVT80" s="243"/>
      <c r="LVU80" s="243"/>
      <c r="LVV80" s="243"/>
      <c r="LVW80" s="243"/>
      <c r="LVX80" s="243"/>
      <c r="LVY80" s="243"/>
      <c r="LVZ80" s="243"/>
      <c r="LWA80" s="243"/>
      <c r="LWB80" s="243"/>
      <c r="LWC80" s="243"/>
      <c r="LWD80" s="243"/>
      <c r="LWE80" s="243"/>
      <c r="LWF80" s="243"/>
      <c r="LWG80" s="243"/>
      <c r="LWH80" s="243"/>
      <c r="LWI80" s="243"/>
      <c r="LWJ80" s="243"/>
      <c r="LWK80" s="243"/>
      <c r="LWL80" s="243"/>
      <c r="LWM80" s="243"/>
      <c r="LWN80" s="243"/>
      <c r="LWO80" s="243"/>
      <c r="LWP80" s="243"/>
      <c r="LWQ80" s="243"/>
      <c r="LWR80" s="243"/>
      <c r="LWS80" s="243"/>
      <c r="LWT80" s="243"/>
      <c r="LWU80" s="243"/>
      <c r="LWV80" s="243"/>
      <c r="LWW80" s="243"/>
      <c r="LWX80" s="243"/>
      <c r="LWY80" s="243"/>
      <c r="LWZ80" s="243"/>
      <c r="LXA80" s="243"/>
      <c r="LXB80" s="243"/>
      <c r="LXC80" s="243"/>
      <c r="LXD80" s="243"/>
      <c r="LXE80" s="243"/>
      <c r="LXF80" s="243"/>
      <c r="LXG80" s="243"/>
      <c r="LXH80" s="243"/>
      <c r="LXI80" s="243"/>
      <c r="LXJ80" s="243"/>
      <c r="LXK80" s="243"/>
      <c r="LXL80" s="243"/>
      <c r="LXM80" s="243"/>
      <c r="LXN80" s="243"/>
      <c r="LXO80" s="243"/>
      <c r="LXP80" s="243"/>
      <c r="LXQ80" s="243"/>
      <c r="LXR80" s="243"/>
      <c r="LXS80" s="243"/>
      <c r="LXT80" s="243"/>
      <c r="LXU80" s="243"/>
      <c r="LXV80" s="243"/>
      <c r="LXW80" s="243"/>
      <c r="LXX80" s="243"/>
      <c r="LXY80" s="243"/>
      <c r="LXZ80" s="243"/>
      <c r="LYA80" s="243"/>
      <c r="LYB80" s="243"/>
      <c r="LYC80" s="243"/>
      <c r="LYD80" s="243"/>
      <c r="LYE80" s="243"/>
      <c r="LYF80" s="243"/>
      <c r="LYG80" s="243"/>
      <c r="LYH80" s="243"/>
      <c r="LYI80" s="243"/>
      <c r="LYJ80" s="243"/>
      <c r="LYK80" s="243"/>
      <c r="LYL80" s="243"/>
      <c r="LYM80" s="243"/>
      <c r="LYN80" s="243"/>
      <c r="LYO80" s="243"/>
      <c r="LYP80" s="243"/>
      <c r="LYQ80" s="243"/>
      <c r="LYR80" s="243"/>
      <c r="LYS80" s="243"/>
      <c r="LYT80" s="243"/>
      <c r="LYU80" s="243"/>
      <c r="LYV80" s="243"/>
      <c r="LYW80" s="243"/>
      <c r="LYX80" s="243"/>
      <c r="LYY80" s="243"/>
      <c r="LYZ80" s="243"/>
      <c r="LZA80" s="243"/>
      <c r="LZB80" s="243"/>
      <c r="LZC80" s="243"/>
      <c r="LZD80" s="243"/>
      <c r="LZE80" s="243"/>
      <c r="LZF80" s="243"/>
      <c r="LZG80" s="243"/>
      <c r="LZH80" s="243"/>
      <c r="LZI80" s="243"/>
      <c r="LZJ80" s="243"/>
      <c r="LZK80" s="243"/>
      <c r="LZL80" s="243"/>
      <c r="LZM80" s="243"/>
      <c r="LZN80" s="243"/>
      <c r="LZO80" s="243"/>
      <c r="LZP80" s="243"/>
      <c r="LZQ80" s="243"/>
      <c r="LZR80" s="243"/>
      <c r="LZS80" s="243"/>
      <c r="LZT80" s="243"/>
      <c r="LZU80" s="243"/>
      <c r="LZV80" s="243"/>
      <c r="LZW80" s="243"/>
      <c r="LZX80" s="243"/>
      <c r="LZY80" s="243"/>
      <c r="LZZ80" s="243"/>
      <c r="MAA80" s="243"/>
      <c r="MAB80" s="243"/>
      <c r="MAC80" s="243"/>
      <c r="MAD80" s="243"/>
      <c r="MAE80" s="243"/>
      <c r="MAF80" s="243"/>
      <c r="MAG80" s="243"/>
      <c r="MAH80" s="243"/>
      <c r="MAI80" s="243"/>
      <c r="MAJ80" s="243"/>
      <c r="MAK80" s="243"/>
      <c r="MAL80" s="243"/>
      <c r="MAM80" s="243"/>
      <c r="MAN80" s="243"/>
      <c r="MAO80" s="243"/>
      <c r="MAP80" s="243"/>
      <c r="MAQ80" s="243"/>
      <c r="MAR80" s="243"/>
      <c r="MAS80" s="243"/>
      <c r="MAT80" s="243"/>
      <c r="MAU80" s="243"/>
      <c r="MAV80" s="243"/>
      <c r="MAW80" s="243"/>
      <c r="MAX80" s="243"/>
      <c r="MAY80" s="243"/>
      <c r="MAZ80" s="243"/>
      <c r="MBA80" s="243"/>
      <c r="MBB80" s="243"/>
      <c r="MBC80" s="243"/>
      <c r="MBD80" s="243"/>
      <c r="MBE80" s="243"/>
      <c r="MBF80" s="243"/>
      <c r="MBG80" s="243"/>
      <c r="MBH80" s="243"/>
      <c r="MBI80" s="243"/>
      <c r="MBJ80" s="243"/>
      <c r="MBK80" s="243"/>
      <c r="MBL80" s="243"/>
      <c r="MBM80" s="243"/>
      <c r="MBN80" s="243"/>
      <c r="MBO80" s="243"/>
      <c r="MBP80" s="243"/>
      <c r="MBQ80" s="243"/>
      <c r="MBR80" s="243"/>
      <c r="MBS80" s="243"/>
      <c r="MBT80" s="243"/>
      <c r="MBU80" s="243"/>
      <c r="MBV80" s="243"/>
      <c r="MBW80" s="243"/>
      <c r="MBX80" s="243"/>
      <c r="MBY80" s="243"/>
      <c r="MBZ80" s="243"/>
      <c r="MCA80" s="243"/>
      <c r="MCB80" s="243"/>
      <c r="MCC80" s="243"/>
      <c r="MCD80" s="243"/>
      <c r="MCE80" s="243"/>
      <c r="MCF80" s="243"/>
      <c r="MCG80" s="243"/>
      <c r="MCH80" s="243"/>
      <c r="MCI80" s="243"/>
      <c r="MCJ80" s="243"/>
      <c r="MCK80" s="243"/>
      <c r="MCL80" s="243"/>
      <c r="MCM80" s="243"/>
      <c r="MCN80" s="243"/>
      <c r="MCO80" s="243"/>
      <c r="MCP80" s="243"/>
      <c r="MCQ80" s="243"/>
      <c r="MCR80" s="243"/>
      <c r="MCS80" s="243"/>
      <c r="MCT80" s="243"/>
      <c r="MCU80" s="243"/>
      <c r="MCV80" s="243"/>
      <c r="MCW80" s="243"/>
      <c r="MCX80" s="243"/>
      <c r="MCY80" s="243"/>
      <c r="MCZ80" s="243"/>
      <c r="MDA80" s="243"/>
      <c r="MDB80" s="243"/>
      <c r="MDC80" s="243"/>
      <c r="MDD80" s="243"/>
      <c r="MDE80" s="243"/>
      <c r="MDF80" s="243"/>
      <c r="MDG80" s="243"/>
      <c r="MDH80" s="243"/>
      <c r="MDI80" s="243"/>
      <c r="MDJ80" s="243"/>
      <c r="MDK80" s="243"/>
      <c r="MDL80" s="243"/>
      <c r="MDM80" s="243"/>
      <c r="MDN80" s="243"/>
      <c r="MDO80" s="243"/>
      <c r="MDP80" s="243"/>
      <c r="MDQ80" s="243"/>
      <c r="MDR80" s="243"/>
      <c r="MDS80" s="243"/>
      <c r="MDT80" s="243"/>
      <c r="MDU80" s="243"/>
      <c r="MDV80" s="243"/>
      <c r="MDW80" s="243"/>
      <c r="MDX80" s="243"/>
      <c r="MDY80" s="243"/>
      <c r="MDZ80" s="243"/>
      <c r="MEA80" s="243"/>
      <c r="MEB80" s="243"/>
      <c r="MEC80" s="243"/>
      <c r="MED80" s="243"/>
      <c r="MEE80" s="243"/>
      <c r="MEF80" s="243"/>
      <c r="MEG80" s="243"/>
      <c r="MEH80" s="243"/>
      <c r="MEI80" s="243"/>
      <c r="MEJ80" s="243"/>
      <c r="MEK80" s="243"/>
      <c r="MEL80" s="243"/>
      <c r="MEM80" s="243"/>
      <c r="MEN80" s="243"/>
      <c r="MEO80" s="243"/>
      <c r="MEP80" s="243"/>
      <c r="MEQ80" s="243"/>
      <c r="MER80" s="243"/>
      <c r="MES80" s="243"/>
      <c r="MET80" s="243"/>
      <c r="MEU80" s="243"/>
      <c r="MEV80" s="243"/>
      <c r="MEW80" s="243"/>
      <c r="MEX80" s="243"/>
      <c r="MEY80" s="243"/>
      <c r="MEZ80" s="243"/>
      <c r="MFA80" s="243"/>
      <c r="MFB80" s="243"/>
      <c r="MFC80" s="243"/>
      <c r="MFD80" s="243"/>
      <c r="MFE80" s="243"/>
      <c r="MFF80" s="243"/>
      <c r="MFG80" s="243"/>
      <c r="MFH80" s="243"/>
      <c r="MFI80" s="243"/>
      <c r="MFJ80" s="243"/>
      <c r="MFK80" s="243"/>
      <c r="MFL80" s="243"/>
      <c r="MFM80" s="243"/>
      <c r="MFN80" s="243"/>
      <c r="MFO80" s="243"/>
      <c r="MFP80" s="243"/>
      <c r="MFQ80" s="243"/>
      <c r="MFR80" s="243"/>
      <c r="MFS80" s="243"/>
      <c r="MFT80" s="243"/>
      <c r="MFU80" s="243"/>
      <c r="MFV80" s="243"/>
      <c r="MFW80" s="243"/>
      <c r="MFX80" s="243"/>
      <c r="MFY80" s="243"/>
      <c r="MFZ80" s="243"/>
      <c r="MGA80" s="243"/>
      <c r="MGB80" s="243"/>
      <c r="MGC80" s="243"/>
      <c r="MGD80" s="243"/>
      <c r="MGE80" s="243"/>
      <c r="MGF80" s="243"/>
      <c r="MGG80" s="243"/>
      <c r="MGH80" s="243"/>
      <c r="MGI80" s="243"/>
      <c r="MGJ80" s="243"/>
      <c r="MGK80" s="243"/>
      <c r="MGL80" s="243"/>
      <c r="MGM80" s="243"/>
      <c r="MGN80" s="243"/>
      <c r="MGO80" s="243"/>
      <c r="MGP80" s="243"/>
      <c r="MGQ80" s="243"/>
      <c r="MGR80" s="243"/>
      <c r="MGS80" s="243"/>
      <c r="MGT80" s="243"/>
      <c r="MGU80" s="243"/>
      <c r="MGV80" s="243"/>
      <c r="MGW80" s="243"/>
      <c r="MGX80" s="243"/>
      <c r="MGY80" s="243"/>
      <c r="MGZ80" s="243"/>
      <c r="MHA80" s="243"/>
      <c r="MHB80" s="243"/>
      <c r="MHC80" s="243"/>
      <c r="MHD80" s="243"/>
      <c r="MHE80" s="243"/>
      <c r="MHF80" s="243"/>
      <c r="MHG80" s="243"/>
      <c r="MHH80" s="243"/>
      <c r="MHI80" s="243"/>
      <c r="MHJ80" s="243"/>
      <c r="MHK80" s="243"/>
      <c r="MHL80" s="243"/>
      <c r="MHM80" s="243"/>
      <c r="MHN80" s="243"/>
      <c r="MHO80" s="243"/>
      <c r="MHP80" s="243"/>
      <c r="MHQ80" s="243"/>
      <c r="MHR80" s="243"/>
      <c r="MHS80" s="243"/>
      <c r="MHT80" s="243"/>
      <c r="MHU80" s="243"/>
      <c r="MHV80" s="243"/>
      <c r="MHW80" s="243"/>
      <c r="MHX80" s="243"/>
      <c r="MHY80" s="243"/>
      <c r="MHZ80" s="243"/>
      <c r="MIA80" s="243"/>
      <c r="MIB80" s="243"/>
      <c r="MIC80" s="243"/>
      <c r="MID80" s="243"/>
      <c r="MIE80" s="243"/>
      <c r="MIF80" s="243"/>
      <c r="MIG80" s="243"/>
      <c r="MIH80" s="243"/>
      <c r="MII80" s="243"/>
      <c r="MIJ80" s="243"/>
      <c r="MIK80" s="243"/>
      <c r="MIL80" s="243"/>
      <c r="MIM80" s="243"/>
      <c r="MIN80" s="243"/>
      <c r="MIO80" s="243"/>
      <c r="MIP80" s="243"/>
      <c r="MIQ80" s="243"/>
      <c r="MIR80" s="243"/>
      <c r="MIS80" s="243"/>
      <c r="MIT80" s="243"/>
      <c r="MIU80" s="243"/>
      <c r="MIV80" s="243"/>
      <c r="MIW80" s="243"/>
      <c r="MIX80" s="243"/>
      <c r="MIY80" s="243"/>
      <c r="MIZ80" s="243"/>
      <c r="MJA80" s="243"/>
      <c r="MJB80" s="243"/>
      <c r="MJC80" s="243"/>
      <c r="MJD80" s="243"/>
      <c r="MJE80" s="243"/>
      <c r="MJF80" s="243"/>
      <c r="MJG80" s="243"/>
      <c r="MJH80" s="243"/>
      <c r="MJI80" s="243"/>
      <c r="MJJ80" s="243"/>
      <c r="MJK80" s="243"/>
      <c r="MJL80" s="243"/>
      <c r="MJM80" s="243"/>
      <c r="MJN80" s="243"/>
      <c r="MJO80" s="243"/>
      <c r="MJP80" s="243"/>
      <c r="MJQ80" s="243"/>
      <c r="MJR80" s="243"/>
      <c r="MJS80" s="243"/>
      <c r="MJT80" s="243"/>
      <c r="MJU80" s="243"/>
      <c r="MJV80" s="243"/>
      <c r="MJW80" s="243"/>
      <c r="MJX80" s="243"/>
      <c r="MJY80" s="243"/>
      <c r="MJZ80" s="243"/>
      <c r="MKA80" s="243"/>
      <c r="MKB80" s="243"/>
      <c r="MKC80" s="243"/>
      <c r="MKD80" s="243"/>
      <c r="MKE80" s="243"/>
      <c r="MKF80" s="243"/>
      <c r="MKG80" s="243"/>
      <c r="MKH80" s="243"/>
      <c r="MKI80" s="243"/>
      <c r="MKJ80" s="243"/>
      <c r="MKK80" s="243"/>
      <c r="MKL80" s="243"/>
      <c r="MKM80" s="243"/>
      <c r="MKN80" s="243"/>
      <c r="MKO80" s="243"/>
      <c r="MKP80" s="243"/>
      <c r="MKQ80" s="243"/>
      <c r="MKR80" s="243"/>
      <c r="MKS80" s="243"/>
      <c r="MKT80" s="243"/>
      <c r="MKU80" s="243"/>
      <c r="MKV80" s="243"/>
      <c r="MKW80" s="243"/>
      <c r="MKX80" s="243"/>
      <c r="MKY80" s="243"/>
      <c r="MKZ80" s="243"/>
      <c r="MLA80" s="243"/>
      <c r="MLB80" s="243"/>
      <c r="MLC80" s="243"/>
      <c r="MLD80" s="243"/>
      <c r="MLE80" s="243"/>
      <c r="MLF80" s="243"/>
      <c r="MLG80" s="243"/>
      <c r="MLH80" s="243"/>
      <c r="MLI80" s="243"/>
      <c r="MLJ80" s="243"/>
      <c r="MLK80" s="243"/>
      <c r="MLL80" s="243"/>
      <c r="MLM80" s="243"/>
      <c r="MLN80" s="243"/>
      <c r="MLO80" s="243"/>
      <c r="MLP80" s="243"/>
      <c r="MLQ80" s="243"/>
      <c r="MLR80" s="243"/>
      <c r="MLS80" s="243"/>
      <c r="MLT80" s="243"/>
      <c r="MLU80" s="243"/>
      <c r="MLV80" s="243"/>
      <c r="MLW80" s="243"/>
      <c r="MLX80" s="243"/>
      <c r="MLY80" s="243"/>
      <c r="MLZ80" s="243"/>
      <c r="MMA80" s="243"/>
      <c r="MMB80" s="243"/>
      <c r="MMC80" s="243"/>
      <c r="MMD80" s="243"/>
      <c r="MME80" s="243"/>
      <c r="MMF80" s="243"/>
      <c r="MMG80" s="243"/>
      <c r="MMH80" s="243"/>
      <c r="MMI80" s="243"/>
      <c r="MMJ80" s="243"/>
      <c r="MMK80" s="243"/>
      <c r="MML80" s="243"/>
      <c r="MMM80" s="243"/>
      <c r="MMN80" s="243"/>
      <c r="MMO80" s="243"/>
      <c r="MMP80" s="243"/>
      <c r="MMQ80" s="243"/>
      <c r="MMR80" s="243"/>
      <c r="MMS80" s="243"/>
      <c r="MMT80" s="243"/>
      <c r="MMU80" s="243"/>
      <c r="MMV80" s="243"/>
      <c r="MMW80" s="243"/>
      <c r="MMX80" s="243"/>
      <c r="MMY80" s="243"/>
      <c r="MMZ80" s="243"/>
      <c r="MNA80" s="243"/>
      <c r="MNB80" s="243"/>
      <c r="MNC80" s="243"/>
      <c r="MND80" s="243"/>
      <c r="MNE80" s="243"/>
      <c r="MNF80" s="243"/>
      <c r="MNG80" s="243"/>
      <c r="MNH80" s="243"/>
      <c r="MNI80" s="243"/>
      <c r="MNJ80" s="243"/>
      <c r="MNK80" s="243"/>
      <c r="MNL80" s="243"/>
      <c r="MNM80" s="243"/>
      <c r="MNN80" s="243"/>
      <c r="MNO80" s="243"/>
      <c r="MNP80" s="243"/>
      <c r="MNQ80" s="243"/>
      <c r="MNR80" s="243"/>
      <c r="MNS80" s="243"/>
      <c r="MNT80" s="243"/>
      <c r="MNU80" s="243"/>
      <c r="MNV80" s="243"/>
      <c r="MNW80" s="243"/>
      <c r="MNX80" s="243"/>
      <c r="MNY80" s="243"/>
      <c r="MNZ80" s="243"/>
      <c r="MOA80" s="243"/>
      <c r="MOB80" s="243"/>
      <c r="MOC80" s="243"/>
      <c r="MOD80" s="243"/>
      <c r="MOE80" s="243"/>
      <c r="MOF80" s="243"/>
      <c r="MOG80" s="243"/>
      <c r="MOH80" s="243"/>
      <c r="MOI80" s="243"/>
      <c r="MOJ80" s="243"/>
      <c r="MOK80" s="243"/>
      <c r="MOL80" s="243"/>
      <c r="MOM80" s="243"/>
      <c r="MON80" s="243"/>
      <c r="MOO80" s="243"/>
      <c r="MOP80" s="243"/>
      <c r="MOQ80" s="243"/>
      <c r="MOR80" s="243"/>
      <c r="MOS80" s="243"/>
      <c r="MOT80" s="243"/>
      <c r="MOU80" s="243"/>
      <c r="MOV80" s="243"/>
      <c r="MOW80" s="243"/>
      <c r="MOX80" s="243"/>
      <c r="MOY80" s="243"/>
      <c r="MOZ80" s="243"/>
      <c r="MPA80" s="243"/>
      <c r="MPB80" s="243"/>
      <c r="MPC80" s="243"/>
      <c r="MPD80" s="243"/>
      <c r="MPE80" s="243"/>
      <c r="MPF80" s="243"/>
      <c r="MPG80" s="243"/>
      <c r="MPH80" s="243"/>
      <c r="MPI80" s="243"/>
      <c r="MPJ80" s="243"/>
      <c r="MPK80" s="243"/>
      <c r="MPL80" s="243"/>
      <c r="MPM80" s="243"/>
      <c r="MPN80" s="243"/>
      <c r="MPO80" s="243"/>
      <c r="MPP80" s="243"/>
      <c r="MPQ80" s="243"/>
      <c r="MPR80" s="243"/>
      <c r="MPS80" s="243"/>
      <c r="MPT80" s="243"/>
      <c r="MPU80" s="243"/>
      <c r="MPV80" s="243"/>
      <c r="MPW80" s="243"/>
      <c r="MPX80" s="243"/>
      <c r="MPY80" s="243"/>
      <c r="MPZ80" s="243"/>
      <c r="MQA80" s="243"/>
      <c r="MQB80" s="243"/>
      <c r="MQC80" s="243"/>
      <c r="MQD80" s="243"/>
      <c r="MQE80" s="243"/>
      <c r="MQF80" s="243"/>
      <c r="MQG80" s="243"/>
      <c r="MQH80" s="243"/>
      <c r="MQI80" s="243"/>
      <c r="MQJ80" s="243"/>
      <c r="MQK80" s="243"/>
      <c r="MQL80" s="243"/>
      <c r="MQM80" s="243"/>
      <c r="MQN80" s="243"/>
      <c r="MQO80" s="243"/>
      <c r="MQP80" s="243"/>
      <c r="MQQ80" s="243"/>
      <c r="MQR80" s="243"/>
      <c r="MQS80" s="243"/>
      <c r="MQT80" s="243"/>
      <c r="MQU80" s="243"/>
      <c r="MQV80" s="243"/>
      <c r="MQW80" s="243"/>
      <c r="MQX80" s="243"/>
      <c r="MQY80" s="243"/>
      <c r="MQZ80" s="243"/>
      <c r="MRA80" s="243"/>
      <c r="MRB80" s="243"/>
      <c r="MRC80" s="243"/>
      <c r="MRD80" s="243"/>
      <c r="MRE80" s="243"/>
      <c r="MRF80" s="243"/>
      <c r="MRG80" s="243"/>
      <c r="MRH80" s="243"/>
      <c r="MRI80" s="243"/>
      <c r="MRJ80" s="243"/>
      <c r="MRK80" s="243"/>
      <c r="MRL80" s="243"/>
      <c r="MRM80" s="243"/>
      <c r="MRN80" s="243"/>
      <c r="MRO80" s="243"/>
      <c r="MRP80" s="243"/>
      <c r="MRQ80" s="243"/>
      <c r="MRR80" s="243"/>
      <c r="MRS80" s="243"/>
      <c r="MRT80" s="243"/>
      <c r="MRU80" s="243"/>
      <c r="MRV80" s="243"/>
      <c r="MRW80" s="243"/>
      <c r="MRX80" s="243"/>
      <c r="MRY80" s="243"/>
      <c r="MRZ80" s="243"/>
      <c r="MSA80" s="243"/>
      <c r="MSB80" s="243"/>
      <c r="MSC80" s="243"/>
      <c r="MSD80" s="243"/>
      <c r="MSE80" s="243"/>
      <c r="MSF80" s="243"/>
      <c r="MSG80" s="243"/>
      <c r="MSH80" s="243"/>
      <c r="MSI80" s="243"/>
      <c r="MSJ80" s="243"/>
      <c r="MSK80" s="243"/>
      <c r="MSL80" s="243"/>
      <c r="MSM80" s="243"/>
      <c r="MSN80" s="243"/>
      <c r="MSO80" s="243"/>
      <c r="MSP80" s="243"/>
      <c r="MSQ80" s="243"/>
      <c r="MSR80" s="243"/>
      <c r="MSS80" s="243"/>
      <c r="MST80" s="243"/>
      <c r="MSU80" s="243"/>
      <c r="MSV80" s="243"/>
      <c r="MSW80" s="243"/>
      <c r="MSX80" s="243"/>
      <c r="MSY80" s="243"/>
      <c r="MSZ80" s="243"/>
      <c r="MTA80" s="243"/>
      <c r="MTB80" s="243"/>
      <c r="MTC80" s="243"/>
      <c r="MTD80" s="243"/>
      <c r="MTE80" s="243"/>
      <c r="MTF80" s="243"/>
      <c r="MTG80" s="243"/>
      <c r="MTH80" s="243"/>
      <c r="MTI80" s="243"/>
      <c r="MTJ80" s="243"/>
      <c r="MTK80" s="243"/>
      <c r="MTL80" s="243"/>
      <c r="MTM80" s="243"/>
      <c r="MTN80" s="243"/>
      <c r="MTO80" s="243"/>
      <c r="MTP80" s="243"/>
      <c r="MTQ80" s="243"/>
      <c r="MTR80" s="243"/>
      <c r="MTS80" s="243"/>
      <c r="MTT80" s="243"/>
      <c r="MTU80" s="243"/>
      <c r="MTV80" s="243"/>
      <c r="MTW80" s="243"/>
      <c r="MTX80" s="243"/>
      <c r="MTY80" s="243"/>
      <c r="MTZ80" s="243"/>
      <c r="MUA80" s="243"/>
      <c r="MUB80" s="243"/>
      <c r="MUC80" s="243"/>
      <c r="MUD80" s="243"/>
      <c r="MUE80" s="243"/>
      <c r="MUF80" s="243"/>
      <c r="MUG80" s="243"/>
      <c r="MUH80" s="243"/>
      <c r="MUI80" s="243"/>
      <c r="MUJ80" s="243"/>
      <c r="MUK80" s="243"/>
      <c r="MUL80" s="243"/>
      <c r="MUM80" s="243"/>
      <c r="MUN80" s="243"/>
      <c r="MUO80" s="243"/>
      <c r="MUP80" s="243"/>
      <c r="MUQ80" s="243"/>
      <c r="MUR80" s="243"/>
      <c r="MUS80" s="243"/>
      <c r="MUT80" s="243"/>
      <c r="MUU80" s="243"/>
      <c r="MUV80" s="243"/>
      <c r="MUW80" s="243"/>
      <c r="MUX80" s="243"/>
      <c r="MUY80" s="243"/>
      <c r="MUZ80" s="243"/>
      <c r="MVA80" s="243"/>
      <c r="MVB80" s="243"/>
      <c r="MVC80" s="243"/>
      <c r="MVD80" s="243"/>
      <c r="MVE80" s="243"/>
      <c r="MVF80" s="243"/>
      <c r="MVG80" s="243"/>
      <c r="MVH80" s="243"/>
      <c r="MVI80" s="243"/>
      <c r="MVJ80" s="243"/>
      <c r="MVK80" s="243"/>
      <c r="MVL80" s="243"/>
      <c r="MVM80" s="243"/>
      <c r="MVN80" s="243"/>
      <c r="MVO80" s="243"/>
      <c r="MVP80" s="243"/>
      <c r="MVQ80" s="243"/>
      <c r="MVR80" s="243"/>
      <c r="MVS80" s="243"/>
      <c r="MVT80" s="243"/>
      <c r="MVU80" s="243"/>
      <c r="MVV80" s="243"/>
      <c r="MVW80" s="243"/>
      <c r="MVX80" s="243"/>
      <c r="MVY80" s="243"/>
      <c r="MVZ80" s="243"/>
      <c r="MWA80" s="243"/>
      <c r="MWB80" s="243"/>
      <c r="MWC80" s="243"/>
      <c r="MWD80" s="243"/>
      <c r="MWE80" s="243"/>
      <c r="MWF80" s="243"/>
      <c r="MWG80" s="243"/>
      <c r="MWH80" s="243"/>
      <c r="MWI80" s="243"/>
      <c r="MWJ80" s="243"/>
      <c r="MWK80" s="243"/>
      <c r="MWL80" s="243"/>
      <c r="MWM80" s="243"/>
      <c r="MWN80" s="243"/>
      <c r="MWO80" s="243"/>
      <c r="MWP80" s="243"/>
      <c r="MWQ80" s="243"/>
      <c r="MWR80" s="243"/>
      <c r="MWS80" s="243"/>
      <c r="MWT80" s="243"/>
      <c r="MWU80" s="243"/>
      <c r="MWV80" s="243"/>
      <c r="MWW80" s="243"/>
      <c r="MWX80" s="243"/>
      <c r="MWY80" s="243"/>
      <c r="MWZ80" s="243"/>
      <c r="MXA80" s="243"/>
      <c r="MXB80" s="243"/>
      <c r="MXC80" s="243"/>
      <c r="MXD80" s="243"/>
      <c r="MXE80" s="243"/>
      <c r="MXF80" s="243"/>
      <c r="MXG80" s="243"/>
      <c r="MXH80" s="243"/>
      <c r="MXI80" s="243"/>
      <c r="MXJ80" s="243"/>
      <c r="MXK80" s="243"/>
      <c r="MXL80" s="243"/>
      <c r="MXM80" s="243"/>
      <c r="MXN80" s="243"/>
      <c r="MXO80" s="243"/>
      <c r="MXP80" s="243"/>
      <c r="MXQ80" s="243"/>
      <c r="MXR80" s="243"/>
      <c r="MXS80" s="243"/>
      <c r="MXT80" s="243"/>
      <c r="MXU80" s="243"/>
      <c r="MXV80" s="243"/>
      <c r="MXW80" s="243"/>
      <c r="MXX80" s="243"/>
      <c r="MXY80" s="243"/>
      <c r="MXZ80" s="243"/>
      <c r="MYA80" s="243"/>
      <c r="MYB80" s="243"/>
      <c r="MYC80" s="243"/>
      <c r="MYD80" s="243"/>
      <c r="MYE80" s="243"/>
      <c r="MYF80" s="243"/>
      <c r="MYG80" s="243"/>
      <c r="MYH80" s="243"/>
      <c r="MYI80" s="243"/>
      <c r="MYJ80" s="243"/>
      <c r="MYK80" s="243"/>
      <c r="MYL80" s="243"/>
      <c r="MYM80" s="243"/>
      <c r="MYN80" s="243"/>
      <c r="MYO80" s="243"/>
      <c r="MYP80" s="243"/>
      <c r="MYQ80" s="243"/>
      <c r="MYR80" s="243"/>
      <c r="MYS80" s="243"/>
      <c r="MYT80" s="243"/>
      <c r="MYU80" s="243"/>
      <c r="MYV80" s="243"/>
      <c r="MYW80" s="243"/>
      <c r="MYX80" s="243"/>
      <c r="MYY80" s="243"/>
      <c r="MYZ80" s="243"/>
      <c r="MZA80" s="243"/>
      <c r="MZB80" s="243"/>
      <c r="MZC80" s="243"/>
      <c r="MZD80" s="243"/>
      <c r="MZE80" s="243"/>
      <c r="MZF80" s="243"/>
      <c r="MZG80" s="243"/>
      <c r="MZH80" s="243"/>
      <c r="MZI80" s="243"/>
      <c r="MZJ80" s="243"/>
      <c r="MZK80" s="243"/>
      <c r="MZL80" s="243"/>
      <c r="MZM80" s="243"/>
      <c r="MZN80" s="243"/>
      <c r="MZO80" s="243"/>
      <c r="MZP80" s="243"/>
      <c r="MZQ80" s="243"/>
      <c r="MZR80" s="243"/>
      <c r="MZS80" s="243"/>
      <c r="MZT80" s="243"/>
      <c r="MZU80" s="243"/>
      <c r="MZV80" s="243"/>
      <c r="MZW80" s="243"/>
      <c r="MZX80" s="243"/>
      <c r="MZY80" s="243"/>
      <c r="MZZ80" s="243"/>
      <c r="NAA80" s="243"/>
      <c r="NAB80" s="243"/>
      <c r="NAC80" s="243"/>
      <c r="NAD80" s="243"/>
      <c r="NAE80" s="243"/>
      <c r="NAF80" s="243"/>
      <c r="NAG80" s="243"/>
      <c r="NAH80" s="243"/>
      <c r="NAI80" s="243"/>
      <c r="NAJ80" s="243"/>
      <c r="NAK80" s="243"/>
      <c r="NAL80" s="243"/>
      <c r="NAM80" s="243"/>
      <c r="NAN80" s="243"/>
      <c r="NAO80" s="243"/>
      <c r="NAP80" s="243"/>
      <c r="NAQ80" s="243"/>
      <c r="NAR80" s="243"/>
      <c r="NAS80" s="243"/>
      <c r="NAT80" s="243"/>
      <c r="NAU80" s="243"/>
      <c r="NAV80" s="243"/>
      <c r="NAW80" s="243"/>
      <c r="NAX80" s="243"/>
      <c r="NAY80" s="243"/>
      <c r="NAZ80" s="243"/>
      <c r="NBA80" s="243"/>
      <c r="NBB80" s="243"/>
      <c r="NBC80" s="243"/>
      <c r="NBD80" s="243"/>
      <c r="NBE80" s="243"/>
      <c r="NBF80" s="243"/>
      <c r="NBG80" s="243"/>
      <c r="NBH80" s="243"/>
      <c r="NBI80" s="243"/>
      <c r="NBJ80" s="243"/>
      <c r="NBK80" s="243"/>
      <c r="NBL80" s="243"/>
      <c r="NBM80" s="243"/>
      <c r="NBN80" s="243"/>
      <c r="NBO80" s="243"/>
      <c r="NBP80" s="243"/>
      <c r="NBQ80" s="243"/>
      <c r="NBR80" s="243"/>
      <c r="NBS80" s="243"/>
      <c r="NBT80" s="243"/>
      <c r="NBU80" s="243"/>
      <c r="NBV80" s="243"/>
      <c r="NBW80" s="243"/>
      <c r="NBX80" s="243"/>
      <c r="NBY80" s="243"/>
      <c r="NBZ80" s="243"/>
      <c r="NCA80" s="243"/>
      <c r="NCB80" s="243"/>
      <c r="NCC80" s="243"/>
      <c r="NCD80" s="243"/>
      <c r="NCE80" s="243"/>
      <c r="NCF80" s="243"/>
      <c r="NCG80" s="243"/>
      <c r="NCH80" s="243"/>
      <c r="NCI80" s="243"/>
      <c r="NCJ80" s="243"/>
      <c r="NCK80" s="243"/>
      <c r="NCL80" s="243"/>
      <c r="NCM80" s="243"/>
      <c r="NCN80" s="243"/>
      <c r="NCO80" s="243"/>
      <c r="NCP80" s="243"/>
      <c r="NCQ80" s="243"/>
      <c r="NCR80" s="243"/>
      <c r="NCS80" s="243"/>
      <c r="NCT80" s="243"/>
      <c r="NCU80" s="243"/>
      <c r="NCV80" s="243"/>
      <c r="NCW80" s="243"/>
      <c r="NCX80" s="243"/>
      <c r="NCY80" s="243"/>
      <c r="NCZ80" s="243"/>
      <c r="NDA80" s="243"/>
      <c r="NDB80" s="243"/>
      <c r="NDC80" s="243"/>
      <c r="NDD80" s="243"/>
      <c r="NDE80" s="243"/>
      <c r="NDF80" s="243"/>
      <c r="NDG80" s="243"/>
      <c r="NDH80" s="243"/>
      <c r="NDI80" s="243"/>
      <c r="NDJ80" s="243"/>
      <c r="NDK80" s="243"/>
      <c r="NDL80" s="243"/>
      <c r="NDM80" s="243"/>
      <c r="NDN80" s="243"/>
      <c r="NDO80" s="243"/>
      <c r="NDP80" s="243"/>
      <c r="NDQ80" s="243"/>
      <c r="NDR80" s="243"/>
      <c r="NDS80" s="243"/>
      <c r="NDT80" s="243"/>
      <c r="NDU80" s="243"/>
      <c r="NDV80" s="243"/>
      <c r="NDW80" s="243"/>
      <c r="NDX80" s="243"/>
      <c r="NDY80" s="243"/>
      <c r="NDZ80" s="243"/>
      <c r="NEA80" s="243"/>
      <c r="NEB80" s="243"/>
      <c r="NEC80" s="243"/>
      <c r="NED80" s="243"/>
      <c r="NEE80" s="243"/>
      <c r="NEF80" s="243"/>
      <c r="NEG80" s="243"/>
      <c r="NEH80" s="243"/>
      <c r="NEI80" s="243"/>
      <c r="NEJ80" s="243"/>
      <c r="NEK80" s="243"/>
      <c r="NEL80" s="243"/>
      <c r="NEM80" s="243"/>
      <c r="NEN80" s="243"/>
      <c r="NEO80" s="243"/>
      <c r="NEP80" s="243"/>
      <c r="NEQ80" s="243"/>
      <c r="NER80" s="243"/>
      <c r="NES80" s="243"/>
      <c r="NET80" s="243"/>
      <c r="NEU80" s="243"/>
      <c r="NEV80" s="243"/>
      <c r="NEW80" s="243"/>
      <c r="NEX80" s="243"/>
      <c r="NEY80" s="243"/>
      <c r="NEZ80" s="243"/>
      <c r="NFA80" s="243"/>
      <c r="NFB80" s="243"/>
      <c r="NFC80" s="243"/>
      <c r="NFD80" s="243"/>
      <c r="NFE80" s="243"/>
      <c r="NFF80" s="243"/>
      <c r="NFG80" s="243"/>
      <c r="NFH80" s="243"/>
      <c r="NFI80" s="243"/>
      <c r="NFJ80" s="243"/>
      <c r="NFK80" s="243"/>
      <c r="NFL80" s="243"/>
      <c r="NFM80" s="243"/>
      <c r="NFN80" s="243"/>
      <c r="NFO80" s="243"/>
      <c r="NFP80" s="243"/>
      <c r="NFQ80" s="243"/>
      <c r="NFR80" s="243"/>
      <c r="NFS80" s="243"/>
      <c r="NFT80" s="243"/>
      <c r="NFU80" s="243"/>
      <c r="NFV80" s="243"/>
      <c r="NFW80" s="243"/>
      <c r="NFX80" s="243"/>
      <c r="NFY80" s="243"/>
      <c r="NFZ80" s="243"/>
      <c r="NGA80" s="243"/>
      <c r="NGB80" s="243"/>
      <c r="NGC80" s="243"/>
      <c r="NGD80" s="243"/>
      <c r="NGE80" s="243"/>
      <c r="NGF80" s="243"/>
      <c r="NGG80" s="243"/>
      <c r="NGH80" s="243"/>
      <c r="NGI80" s="243"/>
      <c r="NGJ80" s="243"/>
      <c r="NGK80" s="243"/>
      <c r="NGL80" s="243"/>
      <c r="NGM80" s="243"/>
      <c r="NGN80" s="243"/>
      <c r="NGO80" s="243"/>
      <c r="NGP80" s="243"/>
      <c r="NGQ80" s="243"/>
      <c r="NGR80" s="243"/>
      <c r="NGS80" s="243"/>
      <c r="NGT80" s="243"/>
      <c r="NGU80" s="243"/>
      <c r="NGV80" s="243"/>
      <c r="NGW80" s="243"/>
      <c r="NGX80" s="243"/>
      <c r="NGY80" s="243"/>
      <c r="NGZ80" s="243"/>
      <c r="NHA80" s="243"/>
      <c r="NHB80" s="243"/>
      <c r="NHC80" s="243"/>
      <c r="NHD80" s="243"/>
      <c r="NHE80" s="243"/>
      <c r="NHF80" s="243"/>
      <c r="NHG80" s="243"/>
      <c r="NHH80" s="243"/>
      <c r="NHI80" s="243"/>
      <c r="NHJ80" s="243"/>
      <c r="NHK80" s="243"/>
      <c r="NHL80" s="243"/>
      <c r="NHM80" s="243"/>
      <c r="NHN80" s="243"/>
      <c r="NHO80" s="243"/>
      <c r="NHP80" s="243"/>
      <c r="NHQ80" s="243"/>
      <c r="NHR80" s="243"/>
      <c r="NHS80" s="243"/>
      <c r="NHT80" s="243"/>
      <c r="NHU80" s="243"/>
      <c r="NHV80" s="243"/>
      <c r="NHW80" s="243"/>
      <c r="NHX80" s="243"/>
      <c r="NHY80" s="243"/>
      <c r="NHZ80" s="243"/>
      <c r="NIA80" s="243"/>
      <c r="NIB80" s="243"/>
      <c r="NIC80" s="243"/>
      <c r="NID80" s="243"/>
      <c r="NIE80" s="243"/>
      <c r="NIF80" s="243"/>
      <c r="NIG80" s="243"/>
      <c r="NIH80" s="243"/>
      <c r="NII80" s="243"/>
      <c r="NIJ80" s="243"/>
      <c r="NIK80" s="243"/>
      <c r="NIL80" s="243"/>
      <c r="NIM80" s="243"/>
      <c r="NIN80" s="243"/>
      <c r="NIO80" s="243"/>
      <c r="NIP80" s="243"/>
      <c r="NIQ80" s="243"/>
      <c r="NIR80" s="243"/>
      <c r="NIS80" s="243"/>
      <c r="NIT80" s="243"/>
      <c r="NIU80" s="243"/>
      <c r="NIV80" s="243"/>
      <c r="NIW80" s="243"/>
      <c r="NIX80" s="243"/>
      <c r="NIY80" s="243"/>
      <c r="NIZ80" s="243"/>
      <c r="NJA80" s="243"/>
      <c r="NJB80" s="243"/>
      <c r="NJC80" s="243"/>
      <c r="NJD80" s="243"/>
      <c r="NJE80" s="243"/>
      <c r="NJF80" s="243"/>
      <c r="NJG80" s="243"/>
      <c r="NJH80" s="243"/>
      <c r="NJI80" s="243"/>
      <c r="NJJ80" s="243"/>
      <c r="NJK80" s="243"/>
      <c r="NJL80" s="243"/>
      <c r="NJM80" s="243"/>
      <c r="NJN80" s="243"/>
      <c r="NJO80" s="243"/>
      <c r="NJP80" s="243"/>
      <c r="NJQ80" s="243"/>
      <c r="NJR80" s="243"/>
      <c r="NJS80" s="243"/>
      <c r="NJT80" s="243"/>
      <c r="NJU80" s="243"/>
      <c r="NJV80" s="243"/>
      <c r="NJW80" s="243"/>
      <c r="NJX80" s="243"/>
      <c r="NJY80" s="243"/>
      <c r="NJZ80" s="243"/>
      <c r="NKA80" s="243"/>
      <c r="NKB80" s="243"/>
      <c r="NKC80" s="243"/>
      <c r="NKD80" s="243"/>
      <c r="NKE80" s="243"/>
      <c r="NKF80" s="243"/>
      <c r="NKG80" s="243"/>
      <c r="NKH80" s="243"/>
      <c r="NKI80" s="243"/>
      <c r="NKJ80" s="243"/>
      <c r="NKK80" s="243"/>
      <c r="NKL80" s="243"/>
      <c r="NKM80" s="243"/>
      <c r="NKN80" s="243"/>
      <c r="NKO80" s="243"/>
      <c r="NKP80" s="243"/>
      <c r="NKQ80" s="243"/>
      <c r="NKR80" s="243"/>
      <c r="NKS80" s="243"/>
      <c r="NKT80" s="243"/>
      <c r="NKU80" s="243"/>
      <c r="NKV80" s="243"/>
      <c r="NKW80" s="243"/>
      <c r="NKX80" s="243"/>
      <c r="NKY80" s="243"/>
      <c r="NKZ80" s="243"/>
      <c r="NLA80" s="243"/>
      <c r="NLB80" s="243"/>
      <c r="NLC80" s="243"/>
      <c r="NLD80" s="243"/>
      <c r="NLE80" s="243"/>
      <c r="NLF80" s="243"/>
      <c r="NLG80" s="243"/>
      <c r="NLH80" s="243"/>
      <c r="NLI80" s="243"/>
      <c r="NLJ80" s="243"/>
      <c r="NLK80" s="243"/>
      <c r="NLL80" s="243"/>
      <c r="NLM80" s="243"/>
      <c r="NLN80" s="243"/>
      <c r="NLO80" s="243"/>
      <c r="NLP80" s="243"/>
      <c r="NLQ80" s="243"/>
      <c r="NLR80" s="243"/>
      <c r="NLS80" s="243"/>
      <c r="NLT80" s="243"/>
      <c r="NLU80" s="243"/>
      <c r="NLV80" s="243"/>
      <c r="NLW80" s="243"/>
      <c r="NLX80" s="243"/>
      <c r="NLY80" s="243"/>
      <c r="NLZ80" s="243"/>
      <c r="NMA80" s="243"/>
      <c r="NMB80" s="243"/>
      <c r="NMC80" s="243"/>
      <c r="NMD80" s="243"/>
      <c r="NME80" s="243"/>
      <c r="NMF80" s="243"/>
      <c r="NMG80" s="243"/>
      <c r="NMH80" s="243"/>
      <c r="NMI80" s="243"/>
      <c r="NMJ80" s="243"/>
      <c r="NMK80" s="243"/>
      <c r="NML80" s="243"/>
      <c r="NMM80" s="243"/>
      <c r="NMN80" s="243"/>
      <c r="NMO80" s="243"/>
      <c r="NMP80" s="243"/>
      <c r="NMQ80" s="243"/>
      <c r="NMR80" s="243"/>
      <c r="NMS80" s="243"/>
      <c r="NMT80" s="243"/>
      <c r="NMU80" s="243"/>
      <c r="NMV80" s="243"/>
      <c r="NMW80" s="243"/>
      <c r="NMX80" s="243"/>
      <c r="NMY80" s="243"/>
      <c r="NMZ80" s="243"/>
      <c r="NNA80" s="243"/>
      <c r="NNB80" s="243"/>
      <c r="NNC80" s="243"/>
      <c r="NND80" s="243"/>
      <c r="NNE80" s="243"/>
      <c r="NNF80" s="243"/>
      <c r="NNG80" s="243"/>
      <c r="NNH80" s="243"/>
      <c r="NNI80" s="243"/>
      <c r="NNJ80" s="243"/>
      <c r="NNK80" s="243"/>
      <c r="NNL80" s="243"/>
      <c r="NNM80" s="243"/>
      <c r="NNN80" s="243"/>
      <c r="NNO80" s="243"/>
      <c r="NNP80" s="243"/>
      <c r="NNQ80" s="243"/>
      <c r="NNR80" s="243"/>
      <c r="NNS80" s="243"/>
      <c r="NNT80" s="243"/>
      <c r="NNU80" s="243"/>
      <c r="NNV80" s="243"/>
      <c r="NNW80" s="243"/>
      <c r="NNX80" s="243"/>
      <c r="NNY80" s="243"/>
      <c r="NNZ80" s="243"/>
      <c r="NOA80" s="243"/>
      <c r="NOB80" s="243"/>
      <c r="NOC80" s="243"/>
      <c r="NOD80" s="243"/>
      <c r="NOE80" s="243"/>
      <c r="NOF80" s="243"/>
      <c r="NOG80" s="243"/>
      <c r="NOH80" s="243"/>
      <c r="NOI80" s="243"/>
      <c r="NOJ80" s="243"/>
      <c r="NOK80" s="243"/>
      <c r="NOL80" s="243"/>
      <c r="NOM80" s="243"/>
      <c r="NON80" s="243"/>
      <c r="NOO80" s="243"/>
      <c r="NOP80" s="243"/>
      <c r="NOQ80" s="243"/>
      <c r="NOR80" s="243"/>
      <c r="NOS80" s="243"/>
      <c r="NOT80" s="243"/>
      <c r="NOU80" s="243"/>
      <c r="NOV80" s="243"/>
      <c r="NOW80" s="243"/>
      <c r="NOX80" s="243"/>
      <c r="NOY80" s="243"/>
      <c r="NOZ80" s="243"/>
      <c r="NPA80" s="243"/>
      <c r="NPB80" s="243"/>
      <c r="NPC80" s="243"/>
      <c r="NPD80" s="243"/>
      <c r="NPE80" s="243"/>
      <c r="NPF80" s="243"/>
      <c r="NPG80" s="243"/>
      <c r="NPH80" s="243"/>
      <c r="NPI80" s="243"/>
      <c r="NPJ80" s="243"/>
      <c r="NPK80" s="243"/>
      <c r="NPL80" s="243"/>
      <c r="NPM80" s="243"/>
      <c r="NPN80" s="243"/>
      <c r="NPO80" s="243"/>
      <c r="NPP80" s="243"/>
      <c r="NPQ80" s="243"/>
      <c r="NPR80" s="243"/>
      <c r="NPS80" s="243"/>
      <c r="NPT80" s="243"/>
      <c r="NPU80" s="243"/>
      <c r="NPV80" s="243"/>
      <c r="NPW80" s="243"/>
      <c r="NPX80" s="243"/>
      <c r="NPY80" s="243"/>
      <c r="NPZ80" s="243"/>
      <c r="NQA80" s="243"/>
      <c r="NQB80" s="243"/>
      <c r="NQC80" s="243"/>
      <c r="NQD80" s="243"/>
      <c r="NQE80" s="243"/>
      <c r="NQF80" s="243"/>
      <c r="NQG80" s="243"/>
      <c r="NQH80" s="243"/>
      <c r="NQI80" s="243"/>
      <c r="NQJ80" s="243"/>
      <c r="NQK80" s="243"/>
      <c r="NQL80" s="243"/>
      <c r="NQM80" s="243"/>
      <c r="NQN80" s="243"/>
      <c r="NQO80" s="243"/>
      <c r="NQP80" s="243"/>
      <c r="NQQ80" s="243"/>
      <c r="NQR80" s="243"/>
      <c r="NQS80" s="243"/>
      <c r="NQT80" s="243"/>
      <c r="NQU80" s="243"/>
      <c r="NQV80" s="243"/>
      <c r="NQW80" s="243"/>
      <c r="NQX80" s="243"/>
      <c r="NQY80" s="243"/>
      <c r="NQZ80" s="243"/>
      <c r="NRA80" s="243"/>
      <c r="NRB80" s="243"/>
      <c r="NRC80" s="243"/>
      <c r="NRD80" s="243"/>
      <c r="NRE80" s="243"/>
      <c r="NRF80" s="243"/>
      <c r="NRG80" s="243"/>
      <c r="NRH80" s="243"/>
      <c r="NRI80" s="243"/>
      <c r="NRJ80" s="243"/>
      <c r="NRK80" s="243"/>
      <c r="NRL80" s="243"/>
      <c r="NRM80" s="243"/>
      <c r="NRN80" s="243"/>
      <c r="NRO80" s="243"/>
      <c r="NRP80" s="243"/>
      <c r="NRQ80" s="243"/>
      <c r="NRR80" s="243"/>
      <c r="NRS80" s="243"/>
      <c r="NRT80" s="243"/>
      <c r="NRU80" s="243"/>
      <c r="NRV80" s="243"/>
      <c r="NRW80" s="243"/>
      <c r="NRX80" s="243"/>
      <c r="NRY80" s="243"/>
      <c r="NRZ80" s="243"/>
      <c r="NSA80" s="243"/>
      <c r="NSB80" s="243"/>
      <c r="NSC80" s="243"/>
      <c r="NSD80" s="243"/>
      <c r="NSE80" s="243"/>
      <c r="NSF80" s="243"/>
      <c r="NSG80" s="243"/>
      <c r="NSH80" s="243"/>
      <c r="NSI80" s="243"/>
      <c r="NSJ80" s="243"/>
      <c r="NSK80" s="243"/>
      <c r="NSL80" s="243"/>
      <c r="NSM80" s="243"/>
      <c r="NSN80" s="243"/>
      <c r="NSO80" s="243"/>
      <c r="NSP80" s="243"/>
      <c r="NSQ80" s="243"/>
      <c r="NSR80" s="243"/>
      <c r="NSS80" s="243"/>
      <c r="NST80" s="243"/>
      <c r="NSU80" s="243"/>
      <c r="NSV80" s="243"/>
      <c r="NSW80" s="243"/>
      <c r="NSX80" s="243"/>
      <c r="NSY80" s="243"/>
      <c r="NSZ80" s="243"/>
      <c r="NTA80" s="243"/>
      <c r="NTB80" s="243"/>
      <c r="NTC80" s="243"/>
      <c r="NTD80" s="243"/>
      <c r="NTE80" s="243"/>
      <c r="NTF80" s="243"/>
      <c r="NTG80" s="243"/>
      <c r="NTH80" s="243"/>
      <c r="NTI80" s="243"/>
      <c r="NTJ80" s="243"/>
      <c r="NTK80" s="243"/>
      <c r="NTL80" s="243"/>
      <c r="NTM80" s="243"/>
      <c r="NTN80" s="243"/>
      <c r="NTO80" s="243"/>
      <c r="NTP80" s="243"/>
      <c r="NTQ80" s="243"/>
      <c r="NTR80" s="243"/>
      <c r="NTS80" s="243"/>
      <c r="NTT80" s="243"/>
      <c r="NTU80" s="243"/>
      <c r="NTV80" s="243"/>
      <c r="NTW80" s="243"/>
      <c r="NTX80" s="243"/>
      <c r="NTY80" s="243"/>
      <c r="NTZ80" s="243"/>
      <c r="NUA80" s="243"/>
      <c r="NUB80" s="243"/>
      <c r="NUC80" s="243"/>
      <c r="NUD80" s="243"/>
      <c r="NUE80" s="243"/>
      <c r="NUF80" s="243"/>
      <c r="NUG80" s="243"/>
      <c r="NUH80" s="243"/>
      <c r="NUI80" s="243"/>
      <c r="NUJ80" s="243"/>
      <c r="NUK80" s="243"/>
      <c r="NUL80" s="243"/>
      <c r="NUM80" s="243"/>
      <c r="NUN80" s="243"/>
      <c r="NUO80" s="243"/>
      <c r="NUP80" s="243"/>
      <c r="NUQ80" s="243"/>
      <c r="NUR80" s="243"/>
      <c r="NUS80" s="243"/>
      <c r="NUT80" s="243"/>
      <c r="NUU80" s="243"/>
      <c r="NUV80" s="243"/>
      <c r="NUW80" s="243"/>
      <c r="NUX80" s="243"/>
      <c r="NUY80" s="243"/>
      <c r="NUZ80" s="243"/>
      <c r="NVA80" s="243"/>
      <c r="NVB80" s="243"/>
      <c r="NVC80" s="243"/>
      <c r="NVD80" s="243"/>
      <c r="NVE80" s="243"/>
      <c r="NVF80" s="243"/>
      <c r="NVG80" s="243"/>
      <c r="NVH80" s="243"/>
      <c r="NVI80" s="243"/>
      <c r="NVJ80" s="243"/>
      <c r="NVK80" s="243"/>
      <c r="NVL80" s="243"/>
      <c r="NVM80" s="243"/>
      <c r="NVN80" s="243"/>
      <c r="NVO80" s="243"/>
      <c r="NVP80" s="243"/>
      <c r="NVQ80" s="243"/>
      <c r="NVR80" s="243"/>
      <c r="NVS80" s="243"/>
      <c r="NVT80" s="243"/>
      <c r="NVU80" s="243"/>
      <c r="NVV80" s="243"/>
      <c r="NVW80" s="243"/>
      <c r="NVX80" s="243"/>
      <c r="NVY80" s="243"/>
      <c r="NVZ80" s="243"/>
      <c r="NWA80" s="243"/>
      <c r="NWB80" s="243"/>
      <c r="NWC80" s="243"/>
      <c r="NWD80" s="243"/>
      <c r="NWE80" s="243"/>
      <c r="NWF80" s="243"/>
      <c r="NWG80" s="243"/>
      <c r="NWH80" s="243"/>
      <c r="NWI80" s="243"/>
      <c r="NWJ80" s="243"/>
      <c r="NWK80" s="243"/>
      <c r="NWL80" s="243"/>
      <c r="NWM80" s="243"/>
      <c r="NWN80" s="243"/>
      <c r="NWO80" s="243"/>
      <c r="NWP80" s="243"/>
      <c r="NWQ80" s="243"/>
      <c r="NWR80" s="243"/>
      <c r="NWS80" s="243"/>
      <c r="NWT80" s="243"/>
      <c r="NWU80" s="243"/>
      <c r="NWV80" s="243"/>
      <c r="NWW80" s="243"/>
      <c r="NWX80" s="243"/>
      <c r="NWY80" s="243"/>
      <c r="NWZ80" s="243"/>
      <c r="NXA80" s="243"/>
      <c r="NXB80" s="243"/>
      <c r="NXC80" s="243"/>
      <c r="NXD80" s="243"/>
      <c r="NXE80" s="243"/>
      <c r="NXF80" s="243"/>
      <c r="NXG80" s="243"/>
      <c r="NXH80" s="243"/>
      <c r="NXI80" s="243"/>
      <c r="NXJ80" s="243"/>
      <c r="NXK80" s="243"/>
      <c r="NXL80" s="243"/>
      <c r="NXM80" s="243"/>
      <c r="NXN80" s="243"/>
      <c r="NXO80" s="243"/>
      <c r="NXP80" s="243"/>
      <c r="NXQ80" s="243"/>
      <c r="NXR80" s="243"/>
      <c r="NXS80" s="243"/>
      <c r="NXT80" s="243"/>
      <c r="NXU80" s="243"/>
      <c r="NXV80" s="243"/>
      <c r="NXW80" s="243"/>
      <c r="NXX80" s="243"/>
      <c r="NXY80" s="243"/>
      <c r="NXZ80" s="243"/>
      <c r="NYA80" s="243"/>
      <c r="NYB80" s="243"/>
      <c r="NYC80" s="243"/>
      <c r="NYD80" s="243"/>
      <c r="NYE80" s="243"/>
      <c r="NYF80" s="243"/>
      <c r="NYG80" s="243"/>
      <c r="NYH80" s="243"/>
      <c r="NYI80" s="243"/>
      <c r="NYJ80" s="243"/>
      <c r="NYK80" s="243"/>
      <c r="NYL80" s="243"/>
      <c r="NYM80" s="243"/>
      <c r="NYN80" s="243"/>
      <c r="NYO80" s="243"/>
      <c r="NYP80" s="243"/>
      <c r="NYQ80" s="243"/>
      <c r="NYR80" s="243"/>
      <c r="NYS80" s="243"/>
      <c r="NYT80" s="243"/>
      <c r="NYU80" s="243"/>
      <c r="NYV80" s="243"/>
      <c r="NYW80" s="243"/>
      <c r="NYX80" s="243"/>
      <c r="NYY80" s="243"/>
      <c r="NYZ80" s="243"/>
      <c r="NZA80" s="243"/>
      <c r="NZB80" s="243"/>
      <c r="NZC80" s="243"/>
      <c r="NZD80" s="243"/>
      <c r="NZE80" s="243"/>
      <c r="NZF80" s="243"/>
      <c r="NZG80" s="243"/>
      <c r="NZH80" s="243"/>
      <c r="NZI80" s="243"/>
      <c r="NZJ80" s="243"/>
      <c r="NZK80" s="243"/>
      <c r="NZL80" s="243"/>
      <c r="NZM80" s="243"/>
      <c r="NZN80" s="243"/>
      <c r="NZO80" s="243"/>
      <c r="NZP80" s="243"/>
      <c r="NZQ80" s="243"/>
      <c r="NZR80" s="243"/>
      <c r="NZS80" s="243"/>
      <c r="NZT80" s="243"/>
      <c r="NZU80" s="243"/>
      <c r="NZV80" s="243"/>
      <c r="NZW80" s="243"/>
      <c r="NZX80" s="243"/>
      <c r="NZY80" s="243"/>
      <c r="NZZ80" s="243"/>
      <c r="OAA80" s="243"/>
      <c r="OAB80" s="243"/>
      <c r="OAC80" s="243"/>
      <c r="OAD80" s="243"/>
      <c r="OAE80" s="243"/>
      <c r="OAF80" s="243"/>
      <c r="OAG80" s="243"/>
      <c r="OAH80" s="243"/>
      <c r="OAI80" s="243"/>
      <c r="OAJ80" s="243"/>
      <c r="OAK80" s="243"/>
      <c r="OAL80" s="243"/>
      <c r="OAM80" s="243"/>
      <c r="OAN80" s="243"/>
      <c r="OAO80" s="243"/>
      <c r="OAP80" s="243"/>
      <c r="OAQ80" s="243"/>
      <c r="OAR80" s="243"/>
      <c r="OAS80" s="243"/>
      <c r="OAT80" s="243"/>
      <c r="OAU80" s="243"/>
      <c r="OAV80" s="243"/>
      <c r="OAW80" s="243"/>
      <c r="OAX80" s="243"/>
      <c r="OAY80" s="243"/>
      <c r="OAZ80" s="243"/>
      <c r="OBA80" s="243"/>
      <c r="OBB80" s="243"/>
      <c r="OBC80" s="243"/>
      <c r="OBD80" s="243"/>
      <c r="OBE80" s="243"/>
      <c r="OBF80" s="243"/>
      <c r="OBG80" s="243"/>
      <c r="OBH80" s="243"/>
      <c r="OBI80" s="243"/>
      <c r="OBJ80" s="243"/>
      <c r="OBK80" s="243"/>
      <c r="OBL80" s="243"/>
      <c r="OBM80" s="243"/>
      <c r="OBN80" s="243"/>
      <c r="OBO80" s="243"/>
      <c r="OBP80" s="243"/>
      <c r="OBQ80" s="243"/>
      <c r="OBR80" s="243"/>
      <c r="OBS80" s="243"/>
      <c r="OBT80" s="243"/>
      <c r="OBU80" s="243"/>
      <c r="OBV80" s="243"/>
      <c r="OBW80" s="243"/>
      <c r="OBX80" s="243"/>
      <c r="OBY80" s="243"/>
      <c r="OBZ80" s="243"/>
      <c r="OCA80" s="243"/>
      <c r="OCB80" s="243"/>
      <c r="OCC80" s="243"/>
      <c r="OCD80" s="243"/>
      <c r="OCE80" s="243"/>
      <c r="OCF80" s="243"/>
      <c r="OCG80" s="243"/>
      <c r="OCH80" s="243"/>
      <c r="OCI80" s="243"/>
      <c r="OCJ80" s="243"/>
      <c r="OCK80" s="243"/>
      <c r="OCL80" s="243"/>
      <c r="OCM80" s="243"/>
      <c r="OCN80" s="243"/>
      <c r="OCO80" s="243"/>
      <c r="OCP80" s="243"/>
      <c r="OCQ80" s="243"/>
      <c r="OCR80" s="243"/>
      <c r="OCS80" s="243"/>
      <c r="OCT80" s="243"/>
      <c r="OCU80" s="243"/>
      <c r="OCV80" s="243"/>
      <c r="OCW80" s="243"/>
      <c r="OCX80" s="243"/>
      <c r="OCY80" s="243"/>
      <c r="OCZ80" s="243"/>
      <c r="ODA80" s="243"/>
      <c r="ODB80" s="243"/>
      <c r="ODC80" s="243"/>
      <c r="ODD80" s="243"/>
      <c r="ODE80" s="243"/>
      <c r="ODF80" s="243"/>
      <c r="ODG80" s="243"/>
      <c r="ODH80" s="243"/>
      <c r="ODI80" s="243"/>
      <c r="ODJ80" s="243"/>
      <c r="ODK80" s="243"/>
      <c r="ODL80" s="243"/>
      <c r="ODM80" s="243"/>
      <c r="ODN80" s="243"/>
      <c r="ODO80" s="243"/>
      <c r="ODP80" s="243"/>
      <c r="ODQ80" s="243"/>
      <c r="ODR80" s="243"/>
      <c r="ODS80" s="243"/>
      <c r="ODT80" s="243"/>
      <c r="ODU80" s="243"/>
      <c r="ODV80" s="243"/>
      <c r="ODW80" s="243"/>
      <c r="ODX80" s="243"/>
      <c r="ODY80" s="243"/>
      <c r="ODZ80" s="243"/>
      <c r="OEA80" s="243"/>
      <c r="OEB80" s="243"/>
      <c r="OEC80" s="243"/>
      <c r="OED80" s="243"/>
      <c r="OEE80" s="243"/>
      <c r="OEF80" s="243"/>
      <c r="OEG80" s="243"/>
      <c r="OEH80" s="243"/>
      <c r="OEI80" s="243"/>
      <c r="OEJ80" s="243"/>
      <c r="OEK80" s="243"/>
      <c r="OEL80" s="243"/>
      <c r="OEM80" s="243"/>
      <c r="OEN80" s="243"/>
      <c r="OEO80" s="243"/>
      <c r="OEP80" s="243"/>
      <c r="OEQ80" s="243"/>
      <c r="OER80" s="243"/>
      <c r="OES80" s="243"/>
      <c r="OET80" s="243"/>
      <c r="OEU80" s="243"/>
      <c r="OEV80" s="243"/>
      <c r="OEW80" s="243"/>
      <c r="OEX80" s="243"/>
      <c r="OEY80" s="243"/>
      <c r="OEZ80" s="243"/>
      <c r="OFA80" s="243"/>
      <c r="OFB80" s="243"/>
      <c r="OFC80" s="243"/>
      <c r="OFD80" s="243"/>
      <c r="OFE80" s="243"/>
      <c r="OFF80" s="243"/>
      <c r="OFG80" s="243"/>
      <c r="OFH80" s="243"/>
      <c r="OFI80" s="243"/>
      <c r="OFJ80" s="243"/>
      <c r="OFK80" s="243"/>
      <c r="OFL80" s="243"/>
      <c r="OFM80" s="243"/>
      <c r="OFN80" s="243"/>
      <c r="OFO80" s="243"/>
      <c r="OFP80" s="243"/>
      <c r="OFQ80" s="243"/>
      <c r="OFR80" s="243"/>
      <c r="OFS80" s="243"/>
      <c r="OFT80" s="243"/>
      <c r="OFU80" s="243"/>
      <c r="OFV80" s="243"/>
      <c r="OFW80" s="243"/>
      <c r="OFX80" s="243"/>
      <c r="OFY80" s="243"/>
      <c r="OFZ80" s="243"/>
      <c r="OGA80" s="243"/>
      <c r="OGB80" s="243"/>
      <c r="OGC80" s="243"/>
      <c r="OGD80" s="243"/>
      <c r="OGE80" s="243"/>
      <c r="OGF80" s="243"/>
      <c r="OGG80" s="243"/>
      <c r="OGH80" s="243"/>
      <c r="OGI80" s="243"/>
      <c r="OGJ80" s="243"/>
      <c r="OGK80" s="243"/>
      <c r="OGL80" s="243"/>
      <c r="OGM80" s="243"/>
      <c r="OGN80" s="243"/>
      <c r="OGO80" s="243"/>
      <c r="OGP80" s="243"/>
      <c r="OGQ80" s="243"/>
      <c r="OGR80" s="243"/>
      <c r="OGS80" s="243"/>
      <c r="OGT80" s="243"/>
      <c r="OGU80" s="243"/>
      <c r="OGV80" s="243"/>
      <c r="OGW80" s="243"/>
      <c r="OGX80" s="243"/>
      <c r="OGY80" s="243"/>
      <c r="OGZ80" s="243"/>
      <c r="OHA80" s="243"/>
      <c r="OHB80" s="243"/>
      <c r="OHC80" s="243"/>
      <c r="OHD80" s="243"/>
      <c r="OHE80" s="243"/>
      <c r="OHF80" s="243"/>
      <c r="OHG80" s="243"/>
      <c r="OHH80" s="243"/>
      <c r="OHI80" s="243"/>
      <c r="OHJ80" s="243"/>
      <c r="OHK80" s="243"/>
      <c r="OHL80" s="243"/>
      <c r="OHM80" s="243"/>
      <c r="OHN80" s="243"/>
      <c r="OHO80" s="243"/>
      <c r="OHP80" s="243"/>
      <c r="OHQ80" s="243"/>
      <c r="OHR80" s="243"/>
      <c r="OHS80" s="243"/>
      <c r="OHT80" s="243"/>
      <c r="OHU80" s="243"/>
      <c r="OHV80" s="243"/>
      <c r="OHW80" s="243"/>
      <c r="OHX80" s="243"/>
      <c r="OHY80" s="243"/>
      <c r="OHZ80" s="243"/>
      <c r="OIA80" s="243"/>
      <c r="OIB80" s="243"/>
      <c r="OIC80" s="243"/>
      <c r="OID80" s="243"/>
      <c r="OIE80" s="243"/>
      <c r="OIF80" s="243"/>
      <c r="OIG80" s="243"/>
      <c r="OIH80" s="243"/>
      <c r="OII80" s="243"/>
      <c r="OIJ80" s="243"/>
      <c r="OIK80" s="243"/>
      <c r="OIL80" s="243"/>
      <c r="OIM80" s="243"/>
      <c r="OIN80" s="243"/>
      <c r="OIO80" s="243"/>
      <c r="OIP80" s="243"/>
      <c r="OIQ80" s="243"/>
      <c r="OIR80" s="243"/>
      <c r="OIS80" s="243"/>
      <c r="OIT80" s="243"/>
      <c r="OIU80" s="243"/>
      <c r="OIV80" s="243"/>
      <c r="OIW80" s="243"/>
      <c r="OIX80" s="243"/>
      <c r="OIY80" s="243"/>
      <c r="OIZ80" s="243"/>
      <c r="OJA80" s="243"/>
      <c r="OJB80" s="243"/>
      <c r="OJC80" s="243"/>
      <c r="OJD80" s="243"/>
      <c r="OJE80" s="243"/>
      <c r="OJF80" s="243"/>
      <c r="OJG80" s="243"/>
      <c r="OJH80" s="243"/>
      <c r="OJI80" s="243"/>
      <c r="OJJ80" s="243"/>
      <c r="OJK80" s="243"/>
      <c r="OJL80" s="243"/>
      <c r="OJM80" s="243"/>
      <c r="OJN80" s="243"/>
      <c r="OJO80" s="243"/>
      <c r="OJP80" s="243"/>
      <c r="OJQ80" s="243"/>
      <c r="OJR80" s="243"/>
      <c r="OJS80" s="243"/>
      <c r="OJT80" s="243"/>
      <c r="OJU80" s="243"/>
      <c r="OJV80" s="243"/>
      <c r="OJW80" s="243"/>
      <c r="OJX80" s="243"/>
      <c r="OJY80" s="243"/>
      <c r="OJZ80" s="243"/>
      <c r="OKA80" s="243"/>
      <c r="OKB80" s="243"/>
      <c r="OKC80" s="243"/>
      <c r="OKD80" s="243"/>
      <c r="OKE80" s="243"/>
      <c r="OKF80" s="243"/>
      <c r="OKG80" s="243"/>
      <c r="OKH80" s="243"/>
      <c r="OKI80" s="243"/>
      <c r="OKJ80" s="243"/>
      <c r="OKK80" s="243"/>
      <c r="OKL80" s="243"/>
      <c r="OKM80" s="243"/>
      <c r="OKN80" s="243"/>
      <c r="OKO80" s="243"/>
      <c r="OKP80" s="243"/>
      <c r="OKQ80" s="243"/>
      <c r="OKR80" s="243"/>
      <c r="OKS80" s="243"/>
      <c r="OKT80" s="243"/>
      <c r="OKU80" s="243"/>
      <c r="OKV80" s="243"/>
      <c r="OKW80" s="243"/>
      <c r="OKX80" s="243"/>
      <c r="OKY80" s="243"/>
      <c r="OKZ80" s="243"/>
      <c r="OLA80" s="243"/>
      <c r="OLB80" s="243"/>
      <c r="OLC80" s="243"/>
      <c r="OLD80" s="243"/>
      <c r="OLE80" s="243"/>
      <c r="OLF80" s="243"/>
      <c r="OLG80" s="243"/>
      <c r="OLH80" s="243"/>
      <c r="OLI80" s="243"/>
      <c r="OLJ80" s="243"/>
      <c r="OLK80" s="243"/>
      <c r="OLL80" s="243"/>
      <c r="OLM80" s="243"/>
      <c r="OLN80" s="243"/>
      <c r="OLO80" s="243"/>
      <c r="OLP80" s="243"/>
      <c r="OLQ80" s="243"/>
      <c r="OLR80" s="243"/>
      <c r="OLS80" s="243"/>
      <c r="OLT80" s="243"/>
      <c r="OLU80" s="243"/>
      <c r="OLV80" s="243"/>
      <c r="OLW80" s="243"/>
      <c r="OLX80" s="243"/>
      <c r="OLY80" s="243"/>
      <c r="OLZ80" s="243"/>
      <c r="OMA80" s="243"/>
      <c r="OMB80" s="243"/>
      <c r="OMC80" s="243"/>
      <c r="OMD80" s="243"/>
      <c r="OME80" s="243"/>
      <c r="OMF80" s="243"/>
      <c r="OMG80" s="243"/>
      <c r="OMH80" s="243"/>
      <c r="OMI80" s="243"/>
      <c r="OMJ80" s="243"/>
      <c r="OMK80" s="243"/>
      <c r="OML80" s="243"/>
      <c r="OMM80" s="243"/>
      <c r="OMN80" s="243"/>
      <c r="OMO80" s="243"/>
      <c r="OMP80" s="243"/>
      <c r="OMQ80" s="243"/>
      <c r="OMR80" s="243"/>
      <c r="OMS80" s="243"/>
      <c r="OMT80" s="243"/>
      <c r="OMU80" s="243"/>
      <c r="OMV80" s="243"/>
      <c r="OMW80" s="243"/>
      <c r="OMX80" s="243"/>
      <c r="OMY80" s="243"/>
      <c r="OMZ80" s="243"/>
      <c r="ONA80" s="243"/>
      <c r="ONB80" s="243"/>
      <c r="ONC80" s="243"/>
      <c r="OND80" s="243"/>
      <c r="ONE80" s="243"/>
      <c r="ONF80" s="243"/>
      <c r="ONG80" s="243"/>
      <c r="ONH80" s="243"/>
      <c r="ONI80" s="243"/>
      <c r="ONJ80" s="243"/>
      <c r="ONK80" s="243"/>
      <c r="ONL80" s="243"/>
      <c r="ONM80" s="243"/>
      <c r="ONN80" s="243"/>
      <c r="ONO80" s="243"/>
      <c r="ONP80" s="243"/>
      <c r="ONQ80" s="243"/>
      <c r="ONR80" s="243"/>
      <c r="ONS80" s="243"/>
      <c r="ONT80" s="243"/>
      <c r="ONU80" s="243"/>
      <c r="ONV80" s="243"/>
      <c r="ONW80" s="243"/>
      <c r="ONX80" s="243"/>
      <c r="ONY80" s="243"/>
      <c r="ONZ80" s="243"/>
      <c r="OOA80" s="243"/>
      <c r="OOB80" s="243"/>
      <c r="OOC80" s="243"/>
      <c r="OOD80" s="243"/>
      <c r="OOE80" s="243"/>
      <c r="OOF80" s="243"/>
      <c r="OOG80" s="243"/>
      <c r="OOH80" s="243"/>
      <c r="OOI80" s="243"/>
      <c r="OOJ80" s="243"/>
      <c r="OOK80" s="243"/>
      <c r="OOL80" s="243"/>
      <c r="OOM80" s="243"/>
      <c r="OON80" s="243"/>
      <c r="OOO80" s="243"/>
      <c r="OOP80" s="243"/>
      <c r="OOQ80" s="243"/>
      <c r="OOR80" s="243"/>
      <c r="OOS80" s="243"/>
      <c r="OOT80" s="243"/>
      <c r="OOU80" s="243"/>
      <c r="OOV80" s="243"/>
      <c r="OOW80" s="243"/>
      <c r="OOX80" s="243"/>
      <c r="OOY80" s="243"/>
      <c r="OOZ80" s="243"/>
      <c r="OPA80" s="243"/>
      <c r="OPB80" s="243"/>
      <c r="OPC80" s="243"/>
      <c r="OPD80" s="243"/>
      <c r="OPE80" s="243"/>
      <c r="OPF80" s="243"/>
      <c r="OPG80" s="243"/>
      <c r="OPH80" s="243"/>
      <c r="OPI80" s="243"/>
      <c r="OPJ80" s="243"/>
      <c r="OPK80" s="243"/>
      <c r="OPL80" s="243"/>
      <c r="OPM80" s="243"/>
      <c r="OPN80" s="243"/>
      <c r="OPO80" s="243"/>
      <c r="OPP80" s="243"/>
      <c r="OPQ80" s="243"/>
      <c r="OPR80" s="243"/>
      <c r="OPS80" s="243"/>
      <c r="OPT80" s="243"/>
      <c r="OPU80" s="243"/>
      <c r="OPV80" s="243"/>
      <c r="OPW80" s="243"/>
      <c r="OPX80" s="243"/>
      <c r="OPY80" s="243"/>
      <c r="OPZ80" s="243"/>
      <c r="OQA80" s="243"/>
      <c r="OQB80" s="243"/>
      <c r="OQC80" s="243"/>
      <c r="OQD80" s="243"/>
      <c r="OQE80" s="243"/>
      <c r="OQF80" s="243"/>
      <c r="OQG80" s="243"/>
      <c r="OQH80" s="243"/>
      <c r="OQI80" s="243"/>
      <c r="OQJ80" s="243"/>
      <c r="OQK80" s="243"/>
      <c r="OQL80" s="243"/>
      <c r="OQM80" s="243"/>
      <c r="OQN80" s="243"/>
      <c r="OQO80" s="243"/>
      <c r="OQP80" s="243"/>
      <c r="OQQ80" s="243"/>
      <c r="OQR80" s="243"/>
      <c r="OQS80" s="243"/>
      <c r="OQT80" s="243"/>
      <c r="OQU80" s="243"/>
      <c r="OQV80" s="243"/>
      <c r="OQW80" s="243"/>
      <c r="OQX80" s="243"/>
      <c r="OQY80" s="243"/>
      <c r="OQZ80" s="243"/>
      <c r="ORA80" s="243"/>
      <c r="ORB80" s="243"/>
      <c r="ORC80" s="243"/>
      <c r="ORD80" s="243"/>
      <c r="ORE80" s="243"/>
      <c r="ORF80" s="243"/>
      <c r="ORG80" s="243"/>
      <c r="ORH80" s="243"/>
      <c r="ORI80" s="243"/>
      <c r="ORJ80" s="243"/>
      <c r="ORK80" s="243"/>
      <c r="ORL80" s="243"/>
      <c r="ORM80" s="243"/>
      <c r="ORN80" s="243"/>
      <c r="ORO80" s="243"/>
      <c r="ORP80" s="243"/>
      <c r="ORQ80" s="243"/>
      <c r="ORR80" s="243"/>
      <c r="ORS80" s="243"/>
      <c r="ORT80" s="243"/>
      <c r="ORU80" s="243"/>
      <c r="ORV80" s="243"/>
      <c r="ORW80" s="243"/>
      <c r="ORX80" s="243"/>
      <c r="ORY80" s="243"/>
      <c r="ORZ80" s="243"/>
      <c r="OSA80" s="243"/>
      <c r="OSB80" s="243"/>
      <c r="OSC80" s="243"/>
      <c r="OSD80" s="243"/>
      <c r="OSE80" s="243"/>
      <c r="OSF80" s="243"/>
      <c r="OSG80" s="243"/>
      <c r="OSH80" s="243"/>
      <c r="OSI80" s="243"/>
      <c r="OSJ80" s="243"/>
      <c r="OSK80" s="243"/>
      <c r="OSL80" s="243"/>
      <c r="OSM80" s="243"/>
      <c r="OSN80" s="243"/>
      <c r="OSO80" s="243"/>
      <c r="OSP80" s="243"/>
      <c r="OSQ80" s="243"/>
      <c r="OSR80" s="243"/>
      <c r="OSS80" s="243"/>
      <c r="OST80" s="243"/>
      <c r="OSU80" s="243"/>
      <c r="OSV80" s="243"/>
      <c r="OSW80" s="243"/>
      <c r="OSX80" s="243"/>
      <c r="OSY80" s="243"/>
      <c r="OSZ80" s="243"/>
      <c r="OTA80" s="243"/>
      <c r="OTB80" s="243"/>
      <c r="OTC80" s="243"/>
      <c r="OTD80" s="243"/>
      <c r="OTE80" s="243"/>
      <c r="OTF80" s="243"/>
      <c r="OTG80" s="243"/>
      <c r="OTH80" s="243"/>
      <c r="OTI80" s="243"/>
      <c r="OTJ80" s="243"/>
      <c r="OTK80" s="243"/>
      <c r="OTL80" s="243"/>
      <c r="OTM80" s="243"/>
      <c r="OTN80" s="243"/>
      <c r="OTO80" s="243"/>
      <c r="OTP80" s="243"/>
      <c r="OTQ80" s="243"/>
      <c r="OTR80" s="243"/>
      <c r="OTS80" s="243"/>
      <c r="OTT80" s="243"/>
      <c r="OTU80" s="243"/>
      <c r="OTV80" s="243"/>
      <c r="OTW80" s="243"/>
      <c r="OTX80" s="243"/>
      <c r="OTY80" s="243"/>
      <c r="OTZ80" s="243"/>
      <c r="OUA80" s="243"/>
      <c r="OUB80" s="243"/>
      <c r="OUC80" s="243"/>
      <c r="OUD80" s="243"/>
      <c r="OUE80" s="243"/>
      <c r="OUF80" s="243"/>
      <c r="OUG80" s="243"/>
      <c r="OUH80" s="243"/>
      <c r="OUI80" s="243"/>
      <c r="OUJ80" s="243"/>
      <c r="OUK80" s="243"/>
      <c r="OUL80" s="243"/>
      <c r="OUM80" s="243"/>
      <c r="OUN80" s="243"/>
      <c r="OUO80" s="243"/>
      <c r="OUP80" s="243"/>
      <c r="OUQ80" s="243"/>
      <c r="OUR80" s="243"/>
      <c r="OUS80" s="243"/>
      <c r="OUT80" s="243"/>
      <c r="OUU80" s="243"/>
      <c r="OUV80" s="243"/>
      <c r="OUW80" s="243"/>
      <c r="OUX80" s="243"/>
      <c r="OUY80" s="243"/>
      <c r="OUZ80" s="243"/>
      <c r="OVA80" s="243"/>
      <c r="OVB80" s="243"/>
      <c r="OVC80" s="243"/>
      <c r="OVD80" s="243"/>
      <c r="OVE80" s="243"/>
      <c r="OVF80" s="243"/>
      <c r="OVG80" s="243"/>
      <c r="OVH80" s="243"/>
      <c r="OVI80" s="243"/>
      <c r="OVJ80" s="243"/>
      <c r="OVK80" s="243"/>
      <c r="OVL80" s="243"/>
      <c r="OVM80" s="243"/>
      <c r="OVN80" s="243"/>
      <c r="OVO80" s="243"/>
      <c r="OVP80" s="243"/>
      <c r="OVQ80" s="243"/>
      <c r="OVR80" s="243"/>
      <c r="OVS80" s="243"/>
      <c r="OVT80" s="243"/>
      <c r="OVU80" s="243"/>
      <c r="OVV80" s="243"/>
      <c r="OVW80" s="243"/>
      <c r="OVX80" s="243"/>
      <c r="OVY80" s="243"/>
      <c r="OVZ80" s="243"/>
      <c r="OWA80" s="243"/>
      <c r="OWB80" s="243"/>
      <c r="OWC80" s="243"/>
      <c r="OWD80" s="243"/>
      <c r="OWE80" s="243"/>
      <c r="OWF80" s="243"/>
      <c r="OWG80" s="243"/>
      <c r="OWH80" s="243"/>
      <c r="OWI80" s="243"/>
      <c r="OWJ80" s="243"/>
      <c r="OWK80" s="243"/>
      <c r="OWL80" s="243"/>
      <c r="OWM80" s="243"/>
      <c r="OWN80" s="243"/>
      <c r="OWO80" s="243"/>
      <c r="OWP80" s="243"/>
      <c r="OWQ80" s="243"/>
      <c r="OWR80" s="243"/>
      <c r="OWS80" s="243"/>
      <c r="OWT80" s="243"/>
      <c r="OWU80" s="243"/>
      <c r="OWV80" s="243"/>
      <c r="OWW80" s="243"/>
      <c r="OWX80" s="243"/>
      <c r="OWY80" s="243"/>
      <c r="OWZ80" s="243"/>
      <c r="OXA80" s="243"/>
      <c r="OXB80" s="243"/>
      <c r="OXC80" s="243"/>
      <c r="OXD80" s="243"/>
      <c r="OXE80" s="243"/>
      <c r="OXF80" s="243"/>
      <c r="OXG80" s="243"/>
      <c r="OXH80" s="243"/>
      <c r="OXI80" s="243"/>
      <c r="OXJ80" s="243"/>
      <c r="OXK80" s="243"/>
      <c r="OXL80" s="243"/>
      <c r="OXM80" s="243"/>
      <c r="OXN80" s="243"/>
      <c r="OXO80" s="243"/>
      <c r="OXP80" s="243"/>
      <c r="OXQ80" s="243"/>
      <c r="OXR80" s="243"/>
      <c r="OXS80" s="243"/>
      <c r="OXT80" s="243"/>
      <c r="OXU80" s="243"/>
      <c r="OXV80" s="243"/>
      <c r="OXW80" s="243"/>
      <c r="OXX80" s="243"/>
      <c r="OXY80" s="243"/>
      <c r="OXZ80" s="243"/>
      <c r="OYA80" s="243"/>
      <c r="OYB80" s="243"/>
      <c r="OYC80" s="243"/>
      <c r="OYD80" s="243"/>
      <c r="OYE80" s="243"/>
      <c r="OYF80" s="243"/>
      <c r="OYG80" s="243"/>
      <c r="OYH80" s="243"/>
      <c r="OYI80" s="243"/>
      <c r="OYJ80" s="243"/>
      <c r="OYK80" s="243"/>
      <c r="OYL80" s="243"/>
      <c r="OYM80" s="243"/>
      <c r="OYN80" s="243"/>
      <c r="OYO80" s="243"/>
      <c r="OYP80" s="243"/>
      <c r="OYQ80" s="243"/>
      <c r="OYR80" s="243"/>
      <c r="OYS80" s="243"/>
      <c r="OYT80" s="243"/>
      <c r="OYU80" s="243"/>
      <c r="OYV80" s="243"/>
      <c r="OYW80" s="243"/>
      <c r="OYX80" s="243"/>
      <c r="OYY80" s="243"/>
      <c r="OYZ80" s="243"/>
      <c r="OZA80" s="243"/>
      <c r="OZB80" s="243"/>
      <c r="OZC80" s="243"/>
      <c r="OZD80" s="243"/>
      <c r="OZE80" s="243"/>
      <c r="OZF80" s="243"/>
      <c r="OZG80" s="243"/>
      <c r="OZH80" s="243"/>
      <c r="OZI80" s="243"/>
      <c r="OZJ80" s="243"/>
      <c r="OZK80" s="243"/>
      <c r="OZL80" s="243"/>
      <c r="OZM80" s="243"/>
      <c r="OZN80" s="243"/>
      <c r="OZO80" s="243"/>
      <c r="OZP80" s="243"/>
      <c r="OZQ80" s="243"/>
      <c r="OZR80" s="243"/>
      <c r="OZS80" s="243"/>
      <c r="OZT80" s="243"/>
      <c r="OZU80" s="243"/>
      <c r="OZV80" s="243"/>
      <c r="OZW80" s="243"/>
      <c r="OZX80" s="243"/>
      <c r="OZY80" s="243"/>
      <c r="OZZ80" s="243"/>
      <c r="PAA80" s="243"/>
      <c r="PAB80" s="243"/>
      <c r="PAC80" s="243"/>
      <c r="PAD80" s="243"/>
      <c r="PAE80" s="243"/>
      <c r="PAF80" s="243"/>
      <c r="PAG80" s="243"/>
      <c r="PAH80" s="243"/>
      <c r="PAI80" s="243"/>
      <c r="PAJ80" s="243"/>
      <c r="PAK80" s="243"/>
      <c r="PAL80" s="243"/>
      <c r="PAM80" s="243"/>
      <c r="PAN80" s="243"/>
      <c r="PAO80" s="243"/>
      <c r="PAP80" s="243"/>
      <c r="PAQ80" s="243"/>
      <c r="PAR80" s="243"/>
      <c r="PAS80" s="243"/>
      <c r="PAT80" s="243"/>
      <c r="PAU80" s="243"/>
      <c r="PAV80" s="243"/>
      <c r="PAW80" s="243"/>
      <c r="PAX80" s="243"/>
      <c r="PAY80" s="243"/>
      <c r="PAZ80" s="243"/>
      <c r="PBA80" s="243"/>
      <c r="PBB80" s="243"/>
      <c r="PBC80" s="243"/>
      <c r="PBD80" s="243"/>
      <c r="PBE80" s="243"/>
      <c r="PBF80" s="243"/>
      <c r="PBG80" s="243"/>
      <c r="PBH80" s="243"/>
      <c r="PBI80" s="243"/>
      <c r="PBJ80" s="243"/>
      <c r="PBK80" s="243"/>
      <c r="PBL80" s="243"/>
      <c r="PBM80" s="243"/>
      <c r="PBN80" s="243"/>
      <c r="PBO80" s="243"/>
      <c r="PBP80" s="243"/>
      <c r="PBQ80" s="243"/>
      <c r="PBR80" s="243"/>
      <c r="PBS80" s="243"/>
      <c r="PBT80" s="243"/>
      <c r="PBU80" s="243"/>
      <c r="PBV80" s="243"/>
      <c r="PBW80" s="243"/>
      <c r="PBX80" s="243"/>
      <c r="PBY80" s="243"/>
      <c r="PBZ80" s="243"/>
      <c r="PCA80" s="243"/>
      <c r="PCB80" s="243"/>
      <c r="PCC80" s="243"/>
      <c r="PCD80" s="243"/>
      <c r="PCE80" s="243"/>
      <c r="PCF80" s="243"/>
      <c r="PCG80" s="243"/>
      <c r="PCH80" s="243"/>
      <c r="PCI80" s="243"/>
      <c r="PCJ80" s="243"/>
      <c r="PCK80" s="243"/>
      <c r="PCL80" s="243"/>
      <c r="PCM80" s="243"/>
      <c r="PCN80" s="243"/>
      <c r="PCO80" s="243"/>
      <c r="PCP80" s="243"/>
      <c r="PCQ80" s="243"/>
      <c r="PCR80" s="243"/>
      <c r="PCS80" s="243"/>
      <c r="PCT80" s="243"/>
      <c r="PCU80" s="243"/>
      <c r="PCV80" s="243"/>
      <c r="PCW80" s="243"/>
      <c r="PCX80" s="243"/>
      <c r="PCY80" s="243"/>
      <c r="PCZ80" s="243"/>
      <c r="PDA80" s="243"/>
      <c r="PDB80" s="243"/>
      <c r="PDC80" s="243"/>
      <c r="PDD80" s="243"/>
      <c r="PDE80" s="243"/>
      <c r="PDF80" s="243"/>
      <c r="PDG80" s="243"/>
      <c r="PDH80" s="243"/>
      <c r="PDI80" s="243"/>
      <c r="PDJ80" s="243"/>
      <c r="PDK80" s="243"/>
      <c r="PDL80" s="243"/>
      <c r="PDM80" s="243"/>
      <c r="PDN80" s="243"/>
      <c r="PDO80" s="243"/>
      <c r="PDP80" s="243"/>
      <c r="PDQ80" s="243"/>
      <c r="PDR80" s="243"/>
      <c r="PDS80" s="243"/>
      <c r="PDT80" s="243"/>
      <c r="PDU80" s="243"/>
      <c r="PDV80" s="243"/>
      <c r="PDW80" s="243"/>
      <c r="PDX80" s="243"/>
      <c r="PDY80" s="243"/>
      <c r="PDZ80" s="243"/>
      <c r="PEA80" s="243"/>
      <c r="PEB80" s="243"/>
      <c r="PEC80" s="243"/>
      <c r="PED80" s="243"/>
      <c r="PEE80" s="243"/>
      <c r="PEF80" s="243"/>
      <c r="PEG80" s="243"/>
      <c r="PEH80" s="243"/>
      <c r="PEI80" s="243"/>
      <c r="PEJ80" s="243"/>
      <c r="PEK80" s="243"/>
      <c r="PEL80" s="243"/>
      <c r="PEM80" s="243"/>
      <c r="PEN80" s="243"/>
      <c r="PEO80" s="243"/>
      <c r="PEP80" s="243"/>
      <c r="PEQ80" s="243"/>
      <c r="PER80" s="243"/>
      <c r="PES80" s="243"/>
      <c r="PET80" s="243"/>
      <c r="PEU80" s="243"/>
      <c r="PEV80" s="243"/>
      <c r="PEW80" s="243"/>
      <c r="PEX80" s="243"/>
      <c r="PEY80" s="243"/>
      <c r="PEZ80" s="243"/>
      <c r="PFA80" s="243"/>
      <c r="PFB80" s="243"/>
      <c r="PFC80" s="243"/>
      <c r="PFD80" s="243"/>
      <c r="PFE80" s="243"/>
      <c r="PFF80" s="243"/>
      <c r="PFG80" s="243"/>
      <c r="PFH80" s="243"/>
      <c r="PFI80" s="243"/>
      <c r="PFJ80" s="243"/>
      <c r="PFK80" s="243"/>
      <c r="PFL80" s="243"/>
      <c r="PFM80" s="243"/>
      <c r="PFN80" s="243"/>
      <c r="PFO80" s="243"/>
      <c r="PFP80" s="243"/>
      <c r="PFQ80" s="243"/>
      <c r="PFR80" s="243"/>
      <c r="PFS80" s="243"/>
      <c r="PFT80" s="243"/>
      <c r="PFU80" s="243"/>
      <c r="PFV80" s="243"/>
      <c r="PFW80" s="243"/>
      <c r="PFX80" s="243"/>
      <c r="PFY80" s="243"/>
      <c r="PFZ80" s="243"/>
      <c r="PGA80" s="243"/>
      <c r="PGB80" s="243"/>
      <c r="PGC80" s="243"/>
      <c r="PGD80" s="243"/>
      <c r="PGE80" s="243"/>
      <c r="PGF80" s="243"/>
      <c r="PGG80" s="243"/>
      <c r="PGH80" s="243"/>
      <c r="PGI80" s="243"/>
      <c r="PGJ80" s="243"/>
      <c r="PGK80" s="243"/>
      <c r="PGL80" s="243"/>
      <c r="PGM80" s="243"/>
      <c r="PGN80" s="243"/>
      <c r="PGO80" s="243"/>
      <c r="PGP80" s="243"/>
      <c r="PGQ80" s="243"/>
      <c r="PGR80" s="243"/>
      <c r="PGS80" s="243"/>
      <c r="PGT80" s="243"/>
      <c r="PGU80" s="243"/>
      <c r="PGV80" s="243"/>
      <c r="PGW80" s="243"/>
      <c r="PGX80" s="243"/>
      <c r="PGY80" s="243"/>
      <c r="PGZ80" s="243"/>
      <c r="PHA80" s="243"/>
      <c r="PHB80" s="243"/>
      <c r="PHC80" s="243"/>
      <c r="PHD80" s="243"/>
      <c r="PHE80" s="243"/>
      <c r="PHF80" s="243"/>
      <c r="PHG80" s="243"/>
      <c r="PHH80" s="243"/>
      <c r="PHI80" s="243"/>
      <c r="PHJ80" s="243"/>
      <c r="PHK80" s="243"/>
      <c r="PHL80" s="243"/>
      <c r="PHM80" s="243"/>
      <c r="PHN80" s="243"/>
      <c r="PHO80" s="243"/>
      <c r="PHP80" s="243"/>
      <c r="PHQ80" s="243"/>
      <c r="PHR80" s="243"/>
      <c r="PHS80" s="243"/>
      <c r="PHT80" s="243"/>
      <c r="PHU80" s="243"/>
      <c r="PHV80" s="243"/>
      <c r="PHW80" s="243"/>
      <c r="PHX80" s="243"/>
      <c r="PHY80" s="243"/>
      <c r="PHZ80" s="243"/>
      <c r="PIA80" s="243"/>
      <c r="PIB80" s="243"/>
      <c r="PIC80" s="243"/>
      <c r="PID80" s="243"/>
      <c r="PIE80" s="243"/>
      <c r="PIF80" s="243"/>
      <c r="PIG80" s="243"/>
      <c r="PIH80" s="243"/>
      <c r="PII80" s="243"/>
      <c r="PIJ80" s="243"/>
      <c r="PIK80" s="243"/>
      <c r="PIL80" s="243"/>
      <c r="PIM80" s="243"/>
      <c r="PIN80" s="243"/>
      <c r="PIO80" s="243"/>
      <c r="PIP80" s="243"/>
      <c r="PIQ80" s="243"/>
      <c r="PIR80" s="243"/>
      <c r="PIS80" s="243"/>
      <c r="PIT80" s="243"/>
      <c r="PIU80" s="243"/>
      <c r="PIV80" s="243"/>
      <c r="PIW80" s="243"/>
      <c r="PIX80" s="243"/>
      <c r="PIY80" s="243"/>
      <c r="PIZ80" s="243"/>
      <c r="PJA80" s="243"/>
      <c r="PJB80" s="243"/>
      <c r="PJC80" s="243"/>
      <c r="PJD80" s="243"/>
      <c r="PJE80" s="243"/>
      <c r="PJF80" s="243"/>
      <c r="PJG80" s="243"/>
      <c r="PJH80" s="243"/>
      <c r="PJI80" s="243"/>
      <c r="PJJ80" s="243"/>
      <c r="PJK80" s="243"/>
      <c r="PJL80" s="243"/>
      <c r="PJM80" s="243"/>
      <c r="PJN80" s="243"/>
      <c r="PJO80" s="243"/>
      <c r="PJP80" s="243"/>
      <c r="PJQ80" s="243"/>
      <c r="PJR80" s="243"/>
      <c r="PJS80" s="243"/>
      <c r="PJT80" s="243"/>
      <c r="PJU80" s="243"/>
      <c r="PJV80" s="243"/>
      <c r="PJW80" s="243"/>
      <c r="PJX80" s="243"/>
      <c r="PJY80" s="243"/>
      <c r="PJZ80" s="243"/>
      <c r="PKA80" s="243"/>
      <c r="PKB80" s="243"/>
      <c r="PKC80" s="243"/>
      <c r="PKD80" s="243"/>
      <c r="PKE80" s="243"/>
      <c r="PKF80" s="243"/>
      <c r="PKG80" s="243"/>
      <c r="PKH80" s="243"/>
      <c r="PKI80" s="243"/>
      <c r="PKJ80" s="243"/>
      <c r="PKK80" s="243"/>
      <c r="PKL80" s="243"/>
      <c r="PKM80" s="243"/>
      <c r="PKN80" s="243"/>
      <c r="PKO80" s="243"/>
      <c r="PKP80" s="243"/>
      <c r="PKQ80" s="243"/>
      <c r="PKR80" s="243"/>
      <c r="PKS80" s="243"/>
      <c r="PKT80" s="243"/>
      <c r="PKU80" s="243"/>
      <c r="PKV80" s="243"/>
      <c r="PKW80" s="243"/>
      <c r="PKX80" s="243"/>
      <c r="PKY80" s="243"/>
      <c r="PKZ80" s="243"/>
      <c r="PLA80" s="243"/>
      <c r="PLB80" s="243"/>
      <c r="PLC80" s="243"/>
      <c r="PLD80" s="243"/>
      <c r="PLE80" s="243"/>
      <c r="PLF80" s="243"/>
      <c r="PLG80" s="243"/>
      <c r="PLH80" s="243"/>
      <c r="PLI80" s="243"/>
      <c r="PLJ80" s="243"/>
      <c r="PLK80" s="243"/>
      <c r="PLL80" s="243"/>
      <c r="PLM80" s="243"/>
      <c r="PLN80" s="243"/>
      <c r="PLO80" s="243"/>
      <c r="PLP80" s="243"/>
      <c r="PLQ80" s="243"/>
      <c r="PLR80" s="243"/>
      <c r="PLS80" s="243"/>
      <c r="PLT80" s="243"/>
      <c r="PLU80" s="243"/>
      <c r="PLV80" s="243"/>
      <c r="PLW80" s="243"/>
      <c r="PLX80" s="243"/>
      <c r="PLY80" s="243"/>
      <c r="PLZ80" s="243"/>
      <c r="PMA80" s="243"/>
      <c r="PMB80" s="243"/>
      <c r="PMC80" s="243"/>
      <c r="PMD80" s="243"/>
      <c r="PME80" s="243"/>
      <c r="PMF80" s="243"/>
      <c r="PMG80" s="243"/>
      <c r="PMH80" s="243"/>
      <c r="PMI80" s="243"/>
      <c r="PMJ80" s="243"/>
      <c r="PMK80" s="243"/>
      <c r="PML80" s="243"/>
      <c r="PMM80" s="243"/>
      <c r="PMN80" s="243"/>
      <c r="PMO80" s="243"/>
      <c r="PMP80" s="243"/>
      <c r="PMQ80" s="243"/>
      <c r="PMR80" s="243"/>
      <c r="PMS80" s="243"/>
      <c r="PMT80" s="243"/>
      <c r="PMU80" s="243"/>
      <c r="PMV80" s="243"/>
      <c r="PMW80" s="243"/>
      <c r="PMX80" s="243"/>
      <c r="PMY80" s="243"/>
      <c r="PMZ80" s="243"/>
      <c r="PNA80" s="243"/>
      <c r="PNB80" s="243"/>
      <c r="PNC80" s="243"/>
      <c r="PND80" s="243"/>
      <c r="PNE80" s="243"/>
      <c r="PNF80" s="243"/>
      <c r="PNG80" s="243"/>
      <c r="PNH80" s="243"/>
      <c r="PNI80" s="243"/>
      <c r="PNJ80" s="243"/>
      <c r="PNK80" s="243"/>
      <c r="PNL80" s="243"/>
      <c r="PNM80" s="243"/>
      <c r="PNN80" s="243"/>
      <c r="PNO80" s="243"/>
      <c r="PNP80" s="243"/>
      <c r="PNQ80" s="243"/>
      <c r="PNR80" s="243"/>
      <c r="PNS80" s="243"/>
      <c r="PNT80" s="243"/>
      <c r="PNU80" s="243"/>
      <c r="PNV80" s="243"/>
      <c r="PNW80" s="243"/>
      <c r="PNX80" s="243"/>
      <c r="PNY80" s="243"/>
      <c r="PNZ80" s="243"/>
      <c r="POA80" s="243"/>
      <c r="POB80" s="243"/>
      <c r="POC80" s="243"/>
      <c r="POD80" s="243"/>
      <c r="POE80" s="243"/>
      <c r="POF80" s="243"/>
      <c r="POG80" s="243"/>
      <c r="POH80" s="243"/>
      <c r="POI80" s="243"/>
      <c r="POJ80" s="243"/>
      <c r="POK80" s="243"/>
      <c r="POL80" s="243"/>
      <c r="POM80" s="243"/>
      <c r="PON80" s="243"/>
      <c r="POO80" s="243"/>
      <c r="POP80" s="243"/>
      <c r="POQ80" s="243"/>
      <c r="POR80" s="243"/>
      <c r="POS80" s="243"/>
      <c r="POT80" s="243"/>
      <c r="POU80" s="243"/>
      <c r="POV80" s="243"/>
      <c r="POW80" s="243"/>
      <c r="POX80" s="243"/>
      <c r="POY80" s="243"/>
      <c r="POZ80" s="243"/>
      <c r="PPA80" s="243"/>
      <c r="PPB80" s="243"/>
      <c r="PPC80" s="243"/>
      <c r="PPD80" s="243"/>
      <c r="PPE80" s="243"/>
      <c r="PPF80" s="243"/>
      <c r="PPG80" s="243"/>
      <c r="PPH80" s="243"/>
      <c r="PPI80" s="243"/>
      <c r="PPJ80" s="243"/>
      <c r="PPK80" s="243"/>
      <c r="PPL80" s="243"/>
      <c r="PPM80" s="243"/>
      <c r="PPN80" s="243"/>
      <c r="PPO80" s="243"/>
      <c r="PPP80" s="243"/>
      <c r="PPQ80" s="243"/>
      <c r="PPR80" s="243"/>
      <c r="PPS80" s="243"/>
      <c r="PPT80" s="243"/>
      <c r="PPU80" s="243"/>
      <c r="PPV80" s="243"/>
      <c r="PPW80" s="243"/>
      <c r="PPX80" s="243"/>
      <c r="PPY80" s="243"/>
      <c r="PPZ80" s="243"/>
      <c r="PQA80" s="243"/>
      <c r="PQB80" s="243"/>
      <c r="PQC80" s="243"/>
      <c r="PQD80" s="243"/>
      <c r="PQE80" s="243"/>
      <c r="PQF80" s="243"/>
      <c r="PQG80" s="243"/>
      <c r="PQH80" s="243"/>
      <c r="PQI80" s="243"/>
      <c r="PQJ80" s="243"/>
      <c r="PQK80" s="243"/>
      <c r="PQL80" s="243"/>
      <c r="PQM80" s="243"/>
      <c r="PQN80" s="243"/>
      <c r="PQO80" s="243"/>
      <c r="PQP80" s="243"/>
      <c r="PQQ80" s="243"/>
      <c r="PQR80" s="243"/>
      <c r="PQS80" s="243"/>
      <c r="PQT80" s="243"/>
      <c r="PQU80" s="243"/>
      <c r="PQV80" s="243"/>
      <c r="PQW80" s="243"/>
      <c r="PQX80" s="243"/>
      <c r="PQY80" s="243"/>
      <c r="PQZ80" s="243"/>
      <c r="PRA80" s="243"/>
      <c r="PRB80" s="243"/>
      <c r="PRC80" s="243"/>
      <c r="PRD80" s="243"/>
      <c r="PRE80" s="243"/>
      <c r="PRF80" s="243"/>
      <c r="PRG80" s="243"/>
      <c r="PRH80" s="243"/>
      <c r="PRI80" s="243"/>
      <c r="PRJ80" s="243"/>
      <c r="PRK80" s="243"/>
      <c r="PRL80" s="243"/>
      <c r="PRM80" s="243"/>
      <c r="PRN80" s="243"/>
      <c r="PRO80" s="243"/>
      <c r="PRP80" s="243"/>
      <c r="PRQ80" s="243"/>
      <c r="PRR80" s="243"/>
      <c r="PRS80" s="243"/>
      <c r="PRT80" s="243"/>
      <c r="PRU80" s="243"/>
      <c r="PRV80" s="243"/>
      <c r="PRW80" s="243"/>
      <c r="PRX80" s="243"/>
      <c r="PRY80" s="243"/>
      <c r="PRZ80" s="243"/>
      <c r="PSA80" s="243"/>
      <c r="PSB80" s="243"/>
      <c r="PSC80" s="243"/>
      <c r="PSD80" s="243"/>
      <c r="PSE80" s="243"/>
      <c r="PSF80" s="243"/>
      <c r="PSG80" s="243"/>
      <c r="PSH80" s="243"/>
      <c r="PSI80" s="243"/>
      <c r="PSJ80" s="243"/>
      <c r="PSK80" s="243"/>
      <c r="PSL80" s="243"/>
      <c r="PSM80" s="243"/>
      <c r="PSN80" s="243"/>
      <c r="PSO80" s="243"/>
      <c r="PSP80" s="243"/>
      <c r="PSQ80" s="243"/>
      <c r="PSR80" s="243"/>
      <c r="PSS80" s="243"/>
      <c r="PST80" s="243"/>
      <c r="PSU80" s="243"/>
      <c r="PSV80" s="243"/>
      <c r="PSW80" s="243"/>
      <c r="PSX80" s="243"/>
      <c r="PSY80" s="243"/>
      <c r="PSZ80" s="243"/>
      <c r="PTA80" s="243"/>
      <c r="PTB80" s="243"/>
      <c r="PTC80" s="243"/>
      <c r="PTD80" s="243"/>
      <c r="PTE80" s="243"/>
      <c r="PTF80" s="243"/>
      <c r="PTG80" s="243"/>
      <c r="PTH80" s="243"/>
      <c r="PTI80" s="243"/>
      <c r="PTJ80" s="243"/>
      <c r="PTK80" s="243"/>
      <c r="PTL80" s="243"/>
      <c r="PTM80" s="243"/>
      <c r="PTN80" s="243"/>
      <c r="PTO80" s="243"/>
      <c r="PTP80" s="243"/>
      <c r="PTQ80" s="243"/>
      <c r="PTR80" s="243"/>
      <c r="PTS80" s="243"/>
      <c r="PTT80" s="243"/>
      <c r="PTU80" s="243"/>
      <c r="PTV80" s="243"/>
      <c r="PTW80" s="243"/>
      <c r="PTX80" s="243"/>
      <c r="PTY80" s="243"/>
      <c r="PTZ80" s="243"/>
      <c r="PUA80" s="243"/>
      <c r="PUB80" s="243"/>
      <c r="PUC80" s="243"/>
      <c r="PUD80" s="243"/>
      <c r="PUE80" s="243"/>
      <c r="PUF80" s="243"/>
      <c r="PUG80" s="243"/>
      <c r="PUH80" s="243"/>
      <c r="PUI80" s="243"/>
      <c r="PUJ80" s="243"/>
      <c r="PUK80" s="243"/>
      <c r="PUL80" s="243"/>
      <c r="PUM80" s="243"/>
      <c r="PUN80" s="243"/>
      <c r="PUO80" s="243"/>
      <c r="PUP80" s="243"/>
      <c r="PUQ80" s="243"/>
      <c r="PUR80" s="243"/>
      <c r="PUS80" s="243"/>
      <c r="PUT80" s="243"/>
      <c r="PUU80" s="243"/>
      <c r="PUV80" s="243"/>
      <c r="PUW80" s="243"/>
      <c r="PUX80" s="243"/>
      <c r="PUY80" s="243"/>
      <c r="PUZ80" s="243"/>
      <c r="PVA80" s="243"/>
      <c r="PVB80" s="243"/>
      <c r="PVC80" s="243"/>
      <c r="PVD80" s="243"/>
      <c r="PVE80" s="243"/>
      <c r="PVF80" s="243"/>
      <c r="PVG80" s="243"/>
      <c r="PVH80" s="243"/>
      <c r="PVI80" s="243"/>
      <c r="PVJ80" s="243"/>
      <c r="PVK80" s="243"/>
      <c r="PVL80" s="243"/>
      <c r="PVM80" s="243"/>
      <c r="PVN80" s="243"/>
      <c r="PVO80" s="243"/>
      <c r="PVP80" s="243"/>
      <c r="PVQ80" s="243"/>
      <c r="PVR80" s="243"/>
      <c r="PVS80" s="243"/>
      <c r="PVT80" s="243"/>
      <c r="PVU80" s="243"/>
      <c r="PVV80" s="243"/>
      <c r="PVW80" s="243"/>
      <c r="PVX80" s="243"/>
      <c r="PVY80" s="243"/>
      <c r="PVZ80" s="243"/>
      <c r="PWA80" s="243"/>
      <c r="PWB80" s="243"/>
      <c r="PWC80" s="243"/>
      <c r="PWD80" s="243"/>
      <c r="PWE80" s="243"/>
      <c r="PWF80" s="243"/>
      <c r="PWG80" s="243"/>
      <c r="PWH80" s="243"/>
      <c r="PWI80" s="243"/>
      <c r="PWJ80" s="243"/>
      <c r="PWK80" s="243"/>
      <c r="PWL80" s="243"/>
      <c r="PWM80" s="243"/>
      <c r="PWN80" s="243"/>
      <c r="PWO80" s="243"/>
      <c r="PWP80" s="243"/>
      <c r="PWQ80" s="243"/>
      <c r="PWR80" s="243"/>
      <c r="PWS80" s="243"/>
      <c r="PWT80" s="243"/>
      <c r="PWU80" s="243"/>
      <c r="PWV80" s="243"/>
      <c r="PWW80" s="243"/>
      <c r="PWX80" s="243"/>
      <c r="PWY80" s="243"/>
      <c r="PWZ80" s="243"/>
      <c r="PXA80" s="243"/>
      <c r="PXB80" s="243"/>
      <c r="PXC80" s="243"/>
      <c r="PXD80" s="243"/>
      <c r="PXE80" s="243"/>
      <c r="PXF80" s="243"/>
      <c r="PXG80" s="243"/>
      <c r="PXH80" s="243"/>
      <c r="PXI80" s="243"/>
      <c r="PXJ80" s="243"/>
      <c r="PXK80" s="243"/>
      <c r="PXL80" s="243"/>
      <c r="PXM80" s="243"/>
      <c r="PXN80" s="243"/>
      <c r="PXO80" s="243"/>
      <c r="PXP80" s="243"/>
      <c r="PXQ80" s="243"/>
      <c r="PXR80" s="243"/>
      <c r="PXS80" s="243"/>
      <c r="PXT80" s="243"/>
      <c r="PXU80" s="243"/>
      <c r="PXV80" s="243"/>
      <c r="PXW80" s="243"/>
      <c r="PXX80" s="243"/>
      <c r="PXY80" s="243"/>
      <c r="PXZ80" s="243"/>
      <c r="PYA80" s="243"/>
      <c r="PYB80" s="243"/>
      <c r="PYC80" s="243"/>
      <c r="PYD80" s="243"/>
      <c r="PYE80" s="243"/>
      <c r="PYF80" s="243"/>
      <c r="PYG80" s="243"/>
      <c r="PYH80" s="243"/>
      <c r="PYI80" s="243"/>
      <c r="PYJ80" s="243"/>
      <c r="PYK80" s="243"/>
      <c r="PYL80" s="243"/>
      <c r="PYM80" s="243"/>
      <c r="PYN80" s="243"/>
      <c r="PYO80" s="243"/>
      <c r="PYP80" s="243"/>
      <c r="PYQ80" s="243"/>
      <c r="PYR80" s="243"/>
      <c r="PYS80" s="243"/>
      <c r="PYT80" s="243"/>
      <c r="PYU80" s="243"/>
      <c r="PYV80" s="243"/>
      <c r="PYW80" s="243"/>
      <c r="PYX80" s="243"/>
      <c r="PYY80" s="243"/>
      <c r="PYZ80" s="243"/>
      <c r="PZA80" s="243"/>
      <c r="PZB80" s="243"/>
      <c r="PZC80" s="243"/>
      <c r="PZD80" s="243"/>
      <c r="PZE80" s="243"/>
      <c r="PZF80" s="243"/>
      <c r="PZG80" s="243"/>
      <c r="PZH80" s="243"/>
      <c r="PZI80" s="243"/>
      <c r="PZJ80" s="243"/>
      <c r="PZK80" s="243"/>
      <c r="PZL80" s="243"/>
      <c r="PZM80" s="243"/>
      <c r="PZN80" s="243"/>
      <c r="PZO80" s="243"/>
      <c r="PZP80" s="243"/>
      <c r="PZQ80" s="243"/>
      <c r="PZR80" s="243"/>
      <c r="PZS80" s="243"/>
      <c r="PZT80" s="243"/>
      <c r="PZU80" s="243"/>
      <c r="PZV80" s="243"/>
      <c r="PZW80" s="243"/>
      <c r="PZX80" s="243"/>
      <c r="PZY80" s="243"/>
      <c r="PZZ80" s="243"/>
      <c r="QAA80" s="243"/>
      <c r="QAB80" s="243"/>
      <c r="QAC80" s="243"/>
      <c r="QAD80" s="243"/>
      <c r="QAE80" s="243"/>
      <c r="QAF80" s="243"/>
      <c r="QAG80" s="243"/>
      <c r="QAH80" s="243"/>
      <c r="QAI80" s="243"/>
      <c r="QAJ80" s="243"/>
      <c r="QAK80" s="243"/>
      <c r="QAL80" s="243"/>
      <c r="QAM80" s="243"/>
      <c r="QAN80" s="243"/>
      <c r="QAO80" s="243"/>
      <c r="QAP80" s="243"/>
      <c r="QAQ80" s="243"/>
      <c r="QAR80" s="243"/>
      <c r="QAS80" s="243"/>
      <c r="QAT80" s="243"/>
      <c r="QAU80" s="243"/>
      <c r="QAV80" s="243"/>
      <c r="QAW80" s="243"/>
      <c r="QAX80" s="243"/>
      <c r="QAY80" s="243"/>
      <c r="QAZ80" s="243"/>
      <c r="QBA80" s="243"/>
      <c r="QBB80" s="243"/>
      <c r="QBC80" s="243"/>
      <c r="QBD80" s="243"/>
      <c r="QBE80" s="243"/>
      <c r="QBF80" s="243"/>
      <c r="QBG80" s="243"/>
      <c r="QBH80" s="243"/>
      <c r="QBI80" s="243"/>
      <c r="QBJ80" s="243"/>
      <c r="QBK80" s="243"/>
      <c r="QBL80" s="243"/>
      <c r="QBM80" s="243"/>
      <c r="QBN80" s="243"/>
      <c r="QBO80" s="243"/>
      <c r="QBP80" s="243"/>
      <c r="QBQ80" s="243"/>
      <c r="QBR80" s="243"/>
      <c r="QBS80" s="243"/>
      <c r="QBT80" s="243"/>
      <c r="QBU80" s="243"/>
      <c r="QBV80" s="243"/>
      <c r="QBW80" s="243"/>
      <c r="QBX80" s="243"/>
      <c r="QBY80" s="243"/>
      <c r="QBZ80" s="243"/>
      <c r="QCA80" s="243"/>
      <c r="QCB80" s="243"/>
      <c r="QCC80" s="243"/>
      <c r="QCD80" s="243"/>
      <c r="QCE80" s="243"/>
      <c r="QCF80" s="243"/>
      <c r="QCG80" s="243"/>
      <c r="QCH80" s="243"/>
      <c r="QCI80" s="243"/>
      <c r="QCJ80" s="243"/>
      <c r="QCK80" s="243"/>
      <c r="QCL80" s="243"/>
      <c r="QCM80" s="243"/>
      <c r="QCN80" s="243"/>
      <c r="QCO80" s="243"/>
      <c r="QCP80" s="243"/>
      <c r="QCQ80" s="243"/>
      <c r="QCR80" s="243"/>
      <c r="QCS80" s="243"/>
      <c r="QCT80" s="243"/>
      <c r="QCU80" s="243"/>
      <c r="QCV80" s="243"/>
      <c r="QCW80" s="243"/>
      <c r="QCX80" s="243"/>
      <c r="QCY80" s="243"/>
      <c r="QCZ80" s="243"/>
      <c r="QDA80" s="243"/>
      <c r="QDB80" s="243"/>
      <c r="QDC80" s="243"/>
      <c r="QDD80" s="243"/>
      <c r="QDE80" s="243"/>
      <c r="QDF80" s="243"/>
      <c r="QDG80" s="243"/>
      <c r="QDH80" s="243"/>
      <c r="QDI80" s="243"/>
      <c r="QDJ80" s="243"/>
      <c r="QDK80" s="243"/>
      <c r="QDL80" s="243"/>
      <c r="QDM80" s="243"/>
      <c r="QDN80" s="243"/>
      <c r="QDO80" s="243"/>
      <c r="QDP80" s="243"/>
      <c r="QDQ80" s="243"/>
      <c r="QDR80" s="243"/>
      <c r="QDS80" s="243"/>
      <c r="QDT80" s="243"/>
      <c r="QDU80" s="243"/>
      <c r="QDV80" s="243"/>
      <c r="QDW80" s="243"/>
      <c r="QDX80" s="243"/>
      <c r="QDY80" s="243"/>
      <c r="QDZ80" s="243"/>
      <c r="QEA80" s="243"/>
      <c r="QEB80" s="243"/>
      <c r="QEC80" s="243"/>
      <c r="QED80" s="243"/>
      <c r="QEE80" s="243"/>
      <c r="QEF80" s="243"/>
      <c r="QEG80" s="243"/>
      <c r="QEH80" s="243"/>
      <c r="QEI80" s="243"/>
      <c r="QEJ80" s="243"/>
      <c r="QEK80" s="243"/>
      <c r="QEL80" s="243"/>
      <c r="QEM80" s="243"/>
      <c r="QEN80" s="243"/>
      <c r="QEO80" s="243"/>
      <c r="QEP80" s="243"/>
      <c r="QEQ80" s="243"/>
      <c r="QER80" s="243"/>
      <c r="QES80" s="243"/>
      <c r="QET80" s="243"/>
      <c r="QEU80" s="243"/>
      <c r="QEV80" s="243"/>
      <c r="QEW80" s="243"/>
      <c r="QEX80" s="243"/>
      <c r="QEY80" s="243"/>
      <c r="QEZ80" s="243"/>
      <c r="QFA80" s="243"/>
      <c r="QFB80" s="243"/>
      <c r="QFC80" s="243"/>
      <c r="QFD80" s="243"/>
      <c r="QFE80" s="243"/>
      <c r="QFF80" s="243"/>
      <c r="QFG80" s="243"/>
      <c r="QFH80" s="243"/>
      <c r="QFI80" s="243"/>
      <c r="QFJ80" s="243"/>
      <c r="QFK80" s="243"/>
      <c r="QFL80" s="243"/>
      <c r="QFM80" s="243"/>
      <c r="QFN80" s="243"/>
      <c r="QFO80" s="243"/>
      <c r="QFP80" s="243"/>
      <c r="QFQ80" s="243"/>
      <c r="QFR80" s="243"/>
      <c r="QFS80" s="243"/>
      <c r="QFT80" s="243"/>
      <c r="QFU80" s="243"/>
      <c r="QFV80" s="243"/>
      <c r="QFW80" s="243"/>
      <c r="QFX80" s="243"/>
      <c r="QFY80" s="243"/>
      <c r="QFZ80" s="243"/>
      <c r="QGA80" s="243"/>
      <c r="QGB80" s="243"/>
      <c r="QGC80" s="243"/>
      <c r="QGD80" s="243"/>
      <c r="QGE80" s="243"/>
      <c r="QGF80" s="243"/>
      <c r="QGG80" s="243"/>
      <c r="QGH80" s="243"/>
      <c r="QGI80" s="243"/>
      <c r="QGJ80" s="243"/>
      <c r="QGK80" s="243"/>
      <c r="QGL80" s="243"/>
      <c r="QGM80" s="243"/>
      <c r="QGN80" s="243"/>
      <c r="QGO80" s="243"/>
      <c r="QGP80" s="243"/>
      <c r="QGQ80" s="243"/>
      <c r="QGR80" s="243"/>
      <c r="QGS80" s="243"/>
      <c r="QGT80" s="243"/>
      <c r="QGU80" s="243"/>
      <c r="QGV80" s="243"/>
      <c r="QGW80" s="243"/>
      <c r="QGX80" s="243"/>
      <c r="QGY80" s="243"/>
      <c r="QGZ80" s="243"/>
      <c r="QHA80" s="243"/>
      <c r="QHB80" s="243"/>
      <c r="QHC80" s="243"/>
      <c r="QHD80" s="243"/>
      <c r="QHE80" s="243"/>
      <c r="QHF80" s="243"/>
      <c r="QHG80" s="243"/>
      <c r="QHH80" s="243"/>
      <c r="QHI80" s="243"/>
      <c r="QHJ80" s="243"/>
      <c r="QHK80" s="243"/>
      <c r="QHL80" s="243"/>
      <c r="QHM80" s="243"/>
      <c r="QHN80" s="243"/>
      <c r="QHO80" s="243"/>
      <c r="QHP80" s="243"/>
      <c r="QHQ80" s="243"/>
      <c r="QHR80" s="243"/>
      <c r="QHS80" s="243"/>
      <c r="QHT80" s="243"/>
      <c r="QHU80" s="243"/>
      <c r="QHV80" s="243"/>
      <c r="QHW80" s="243"/>
      <c r="QHX80" s="243"/>
      <c r="QHY80" s="243"/>
      <c r="QHZ80" s="243"/>
      <c r="QIA80" s="243"/>
      <c r="QIB80" s="243"/>
      <c r="QIC80" s="243"/>
      <c r="QID80" s="243"/>
      <c r="QIE80" s="243"/>
      <c r="QIF80" s="243"/>
      <c r="QIG80" s="243"/>
      <c r="QIH80" s="243"/>
      <c r="QII80" s="243"/>
      <c r="QIJ80" s="243"/>
      <c r="QIK80" s="243"/>
      <c r="QIL80" s="243"/>
      <c r="QIM80" s="243"/>
      <c r="QIN80" s="243"/>
      <c r="QIO80" s="243"/>
      <c r="QIP80" s="243"/>
      <c r="QIQ80" s="243"/>
      <c r="QIR80" s="243"/>
      <c r="QIS80" s="243"/>
      <c r="QIT80" s="243"/>
      <c r="QIU80" s="243"/>
      <c r="QIV80" s="243"/>
      <c r="QIW80" s="243"/>
      <c r="QIX80" s="243"/>
      <c r="QIY80" s="243"/>
      <c r="QIZ80" s="243"/>
      <c r="QJA80" s="243"/>
      <c r="QJB80" s="243"/>
      <c r="QJC80" s="243"/>
      <c r="QJD80" s="243"/>
      <c r="QJE80" s="243"/>
      <c r="QJF80" s="243"/>
      <c r="QJG80" s="243"/>
      <c r="QJH80" s="243"/>
      <c r="QJI80" s="243"/>
      <c r="QJJ80" s="243"/>
      <c r="QJK80" s="243"/>
      <c r="QJL80" s="243"/>
      <c r="QJM80" s="243"/>
      <c r="QJN80" s="243"/>
      <c r="QJO80" s="243"/>
      <c r="QJP80" s="243"/>
      <c r="QJQ80" s="243"/>
      <c r="QJR80" s="243"/>
      <c r="QJS80" s="243"/>
      <c r="QJT80" s="243"/>
      <c r="QJU80" s="243"/>
      <c r="QJV80" s="243"/>
      <c r="QJW80" s="243"/>
      <c r="QJX80" s="243"/>
      <c r="QJY80" s="243"/>
      <c r="QJZ80" s="243"/>
      <c r="QKA80" s="243"/>
      <c r="QKB80" s="243"/>
      <c r="QKC80" s="243"/>
      <c r="QKD80" s="243"/>
      <c r="QKE80" s="243"/>
      <c r="QKF80" s="243"/>
      <c r="QKG80" s="243"/>
      <c r="QKH80" s="243"/>
      <c r="QKI80" s="243"/>
      <c r="QKJ80" s="243"/>
      <c r="QKK80" s="243"/>
      <c r="QKL80" s="243"/>
      <c r="QKM80" s="243"/>
      <c r="QKN80" s="243"/>
      <c r="QKO80" s="243"/>
      <c r="QKP80" s="243"/>
      <c r="QKQ80" s="243"/>
      <c r="QKR80" s="243"/>
      <c r="QKS80" s="243"/>
      <c r="QKT80" s="243"/>
      <c r="QKU80" s="243"/>
      <c r="QKV80" s="243"/>
      <c r="QKW80" s="243"/>
      <c r="QKX80" s="243"/>
      <c r="QKY80" s="243"/>
      <c r="QKZ80" s="243"/>
      <c r="QLA80" s="243"/>
      <c r="QLB80" s="243"/>
      <c r="QLC80" s="243"/>
      <c r="QLD80" s="243"/>
      <c r="QLE80" s="243"/>
      <c r="QLF80" s="243"/>
      <c r="QLG80" s="243"/>
      <c r="QLH80" s="243"/>
      <c r="QLI80" s="243"/>
      <c r="QLJ80" s="243"/>
      <c r="QLK80" s="243"/>
      <c r="QLL80" s="243"/>
      <c r="QLM80" s="243"/>
      <c r="QLN80" s="243"/>
      <c r="QLO80" s="243"/>
      <c r="QLP80" s="243"/>
      <c r="QLQ80" s="243"/>
      <c r="QLR80" s="243"/>
      <c r="QLS80" s="243"/>
      <c r="QLT80" s="243"/>
      <c r="QLU80" s="243"/>
      <c r="QLV80" s="243"/>
      <c r="QLW80" s="243"/>
      <c r="QLX80" s="243"/>
      <c r="QLY80" s="243"/>
      <c r="QLZ80" s="243"/>
      <c r="QMA80" s="243"/>
      <c r="QMB80" s="243"/>
      <c r="QMC80" s="243"/>
      <c r="QMD80" s="243"/>
      <c r="QME80" s="243"/>
      <c r="QMF80" s="243"/>
      <c r="QMG80" s="243"/>
      <c r="QMH80" s="243"/>
      <c r="QMI80" s="243"/>
      <c r="QMJ80" s="243"/>
      <c r="QMK80" s="243"/>
      <c r="QML80" s="243"/>
      <c r="QMM80" s="243"/>
      <c r="QMN80" s="243"/>
      <c r="QMO80" s="243"/>
      <c r="QMP80" s="243"/>
      <c r="QMQ80" s="243"/>
      <c r="QMR80" s="243"/>
      <c r="QMS80" s="243"/>
      <c r="QMT80" s="243"/>
      <c r="QMU80" s="243"/>
      <c r="QMV80" s="243"/>
      <c r="QMW80" s="243"/>
      <c r="QMX80" s="243"/>
      <c r="QMY80" s="243"/>
      <c r="QMZ80" s="243"/>
      <c r="QNA80" s="243"/>
      <c r="QNB80" s="243"/>
      <c r="QNC80" s="243"/>
      <c r="QND80" s="243"/>
      <c r="QNE80" s="243"/>
      <c r="QNF80" s="243"/>
      <c r="QNG80" s="243"/>
      <c r="QNH80" s="243"/>
      <c r="QNI80" s="243"/>
      <c r="QNJ80" s="243"/>
      <c r="QNK80" s="243"/>
      <c r="QNL80" s="243"/>
      <c r="QNM80" s="243"/>
      <c r="QNN80" s="243"/>
      <c r="QNO80" s="243"/>
      <c r="QNP80" s="243"/>
      <c r="QNQ80" s="243"/>
      <c r="QNR80" s="243"/>
      <c r="QNS80" s="243"/>
      <c r="QNT80" s="243"/>
      <c r="QNU80" s="243"/>
      <c r="QNV80" s="243"/>
      <c r="QNW80" s="243"/>
      <c r="QNX80" s="243"/>
      <c r="QNY80" s="243"/>
      <c r="QNZ80" s="243"/>
      <c r="QOA80" s="243"/>
      <c r="QOB80" s="243"/>
      <c r="QOC80" s="243"/>
      <c r="QOD80" s="243"/>
      <c r="QOE80" s="243"/>
      <c r="QOF80" s="243"/>
      <c r="QOG80" s="243"/>
      <c r="QOH80" s="243"/>
      <c r="QOI80" s="243"/>
      <c r="QOJ80" s="243"/>
      <c r="QOK80" s="243"/>
      <c r="QOL80" s="243"/>
      <c r="QOM80" s="243"/>
      <c r="QON80" s="243"/>
      <c r="QOO80" s="243"/>
      <c r="QOP80" s="243"/>
      <c r="QOQ80" s="243"/>
      <c r="QOR80" s="243"/>
      <c r="QOS80" s="243"/>
      <c r="QOT80" s="243"/>
      <c r="QOU80" s="243"/>
      <c r="QOV80" s="243"/>
      <c r="QOW80" s="243"/>
      <c r="QOX80" s="243"/>
      <c r="QOY80" s="243"/>
      <c r="QOZ80" s="243"/>
      <c r="QPA80" s="243"/>
      <c r="QPB80" s="243"/>
      <c r="QPC80" s="243"/>
      <c r="QPD80" s="243"/>
      <c r="QPE80" s="243"/>
      <c r="QPF80" s="243"/>
      <c r="QPG80" s="243"/>
      <c r="QPH80" s="243"/>
      <c r="QPI80" s="243"/>
      <c r="QPJ80" s="243"/>
      <c r="QPK80" s="243"/>
      <c r="QPL80" s="243"/>
      <c r="QPM80" s="243"/>
      <c r="QPN80" s="243"/>
      <c r="QPO80" s="243"/>
      <c r="QPP80" s="243"/>
      <c r="QPQ80" s="243"/>
      <c r="QPR80" s="243"/>
      <c r="QPS80" s="243"/>
      <c r="QPT80" s="243"/>
      <c r="QPU80" s="243"/>
      <c r="QPV80" s="243"/>
      <c r="QPW80" s="243"/>
      <c r="QPX80" s="243"/>
      <c r="QPY80" s="243"/>
      <c r="QPZ80" s="243"/>
      <c r="QQA80" s="243"/>
      <c r="QQB80" s="243"/>
      <c r="QQC80" s="243"/>
      <c r="QQD80" s="243"/>
      <c r="QQE80" s="243"/>
      <c r="QQF80" s="243"/>
      <c r="QQG80" s="243"/>
      <c r="QQH80" s="243"/>
      <c r="QQI80" s="243"/>
      <c r="QQJ80" s="243"/>
      <c r="QQK80" s="243"/>
      <c r="QQL80" s="243"/>
      <c r="QQM80" s="243"/>
      <c r="QQN80" s="243"/>
      <c r="QQO80" s="243"/>
      <c r="QQP80" s="243"/>
      <c r="QQQ80" s="243"/>
      <c r="QQR80" s="243"/>
      <c r="QQS80" s="243"/>
      <c r="QQT80" s="243"/>
      <c r="QQU80" s="243"/>
      <c r="QQV80" s="243"/>
      <c r="QQW80" s="243"/>
      <c r="QQX80" s="243"/>
      <c r="QQY80" s="243"/>
      <c r="QQZ80" s="243"/>
      <c r="QRA80" s="243"/>
      <c r="QRB80" s="243"/>
      <c r="QRC80" s="243"/>
      <c r="QRD80" s="243"/>
      <c r="QRE80" s="243"/>
      <c r="QRF80" s="243"/>
      <c r="QRG80" s="243"/>
      <c r="QRH80" s="243"/>
      <c r="QRI80" s="243"/>
      <c r="QRJ80" s="243"/>
      <c r="QRK80" s="243"/>
      <c r="QRL80" s="243"/>
      <c r="QRM80" s="243"/>
      <c r="QRN80" s="243"/>
      <c r="QRO80" s="243"/>
      <c r="QRP80" s="243"/>
      <c r="QRQ80" s="243"/>
      <c r="QRR80" s="243"/>
      <c r="QRS80" s="243"/>
      <c r="QRT80" s="243"/>
      <c r="QRU80" s="243"/>
      <c r="QRV80" s="243"/>
      <c r="QRW80" s="243"/>
      <c r="QRX80" s="243"/>
      <c r="QRY80" s="243"/>
      <c r="QRZ80" s="243"/>
      <c r="QSA80" s="243"/>
      <c r="QSB80" s="243"/>
      <c r="QSC80" s="243"/>
      <c r="QSD80" s="243"/>
      <c r="QSE80" s="243"/>
      <c r="QSF80" s="243"/>
      <c r="QSG80" s="243"/>
      <c r="QSH80" s="243"/>
      <c r="QSI80" s="243"/>
      <c r="QSJ80" s="243"/>
      <c r="QSK80" s="243"/>
      <c r="QSL80" s="243"/>
      <c r="QSM80" s="243"/>
      <c r="QSN80" s="243"/>
      <c r="QSO80" s="243"/>
      <c r="QSP80" s="243"/>
      <c r="QSQ80" s="243"/>
      <c r="QSR80" s="243"/>
      <c r="QSS80" s="243"/>
      <c r="QST80" s="243"/>
      <c r="QSU80" s="243"/>
      <c r="QSV80" s="243"/>
      <c r="QSW80" s="243"/>
      <c r="QSX80" s="243"/>
      <c r="QSY80" s="243"/>
      <c r="QSZ80" s="243"/>
      <c r="QTA80" s="243"/>
      <c r="QTB80" s="243"/>
      <c r="QTC80" s="243"/>
      <c r="QTD80" s="243"/>
      <c r="QTE80" s="243"/>
      <c r="QTF80" s="243"/>
      <c r="QTG80" s="243"/>
      <c r="QTH80" s="243"/>
      <c r="QTI80" s="243"/>
      <c r="QTJ80" s="243"/>
      <c r="QTK80" s="243"/>
      <c r="QTL80" s="243"/>
      <c r="QTM80" s="243"/>
      <c r="QTN80" s="243"/>
      <c r="QTO80" s="243"/>
      <c r="QTP80" s="243"/>
      <c r="QTQ80" s="243"/>
      <c r="QTR80" s="243"/>
      <c r="QTS80" s="243"/>
      <c r="QTT80" s="243"/>
      <c r="QTU80" s="243"/>
      <c r="QTV80" s="243"/>
      <c r="QTW80" s="243"/>
      <c r="QTX80" s="243"/>
      <c r="QTY80" s="243"/>
      <c r="QTZ80" s="243"/>
      <c r="QUA80" s="243"/>
      <c r="QUB80" s="243"/>
      <c r="QUC80" s="243"/>
      <c r="QUD80" s="243"/>
      <c r="QUE80" s="243"/>
      <c r="QUF80" s="243"/>
      <c r="QUG80" s="243"/>
      <c r="QUH80" s="243"/>
      <c r="QUI80" s="243"/>
      <c r="QUJ80" s="243"/>
      <c r="QUK80" s="243"/>
      <c r="QUL80" s="243"/>
      <c r="QUM80" s="243"/>
      <c r="QUN80" s="243"/>
      <c r="QUO80" s="243"/>
      <c r="QUP80" s="243"/>
      <c r="QUQ80" s="243"/>
      <c r="QUR80" s="243"/>
      <c r="QUS80" s="243"/>
      <c r="QUT80" s="243"/>
      <c r="QUU80" s="243"/>
      <c r="QUV80" s="243"/>
      <c r="QUW80" s="243"/>
      <c r="QUX80" s="243"/>
      <c r="QUY80" s="243"/>
      <c r="QUZ80" s="243"/>
      <c r="QVA80" s="243"/>
      <c r="QVB80" s="243"/>
      <c r="QVC80" s="243"/>
      <c r="QVD80" s="243"/>
      <c r="QVE80" s="243"/>
      <c r="QVF80" s="243"/>
      <c r="QVG80" s="243"/>
      <c r="QVH80" s="243"/>
      <c r="QVI80" s="243"/>
      <c r="QVJ80" s="243"/>
      <c r="QVK80" s="243"/>
      <c r="QVL80" s="243"/>
      <c r="QVM80" s="243"/>
      <c r="QVN80" s="243"/>
      <c r="QVO80" s="243"/>
      <c r="QVP80" s="243"/>
      <c r="QVQ80" s="243"/>
      <c r="QVR80" s="243"/>
      <c r="QVS80" s="243"/>
      <c r="QVT80" s="243"/>
      <c r="QVU80" s="243"/>
      <c r="QVV80" s="243"/>
      <c r="QVW80" s="243"/>
      <c r="QVX80" s="243"/>
      <c r="QVY80" s="243"/>
      <c r="QVZ80" s="243"/>
      <c r="QWA80" s="243"/>
      <c r="QWB80" s="243"/>
      <c r="QWC80" s="243"/>
      <c r="QWD80" s="243"/>
      <c r="QWE80" s="243"/>
      <c r="QWF80" s="243"/>
      <c r="QWG80" s="243"/>
      <c r="QWH80" s="243"/>
      <c r="QWI80" s="243"/>
      <c r="QWJ80" s="243"/>
      <c r="QWK80" s="243"/>
      <c r="QWL80" s="243"/>
      <c r="QWM80" s="243"/>
      <c r="QWN80" s="243"/>
      <c r="QWO80" s="243"/>
      <c r="QWP80" s="243"/>
      <c r="QWQ80" s="243"/>
      <c r="QWR80" s="243"/>
      <c r="QWS80" s="243"/>
      <c r="QWT80" s="243"/>
      <c r="QWU80" s="243"/>
      <c r="QWV80" s="243"/>
      <c r="QWW80" s="243"/>
      <c r="QWX80" s="243"/>
      <c r="QWY80" s="243"/>
      <c r="QWZ80" s="243"/>
      <c r="QXA80" s="243"/>
      <c r="QXB80" s="243"/>
      <c r="QXC80" s="243"/>
      <c r="QXD80" s="243"/>
      <c r="QXE80" s="243"/>
      <c r="QXF80" s="243"/>
      <c r="QXG80" s="243"/>
      <c r="QXH80" s="243"/>
      <c r="QXI80" s="243"/>
      <c r="QXJ80" s="243"/>
      <c r="QXK80" s="243"/>
      <c r="QXL80" s="243"/>
      <c r="QXM80" s="243"/>
      <c r="QXN80" s="243"/>
      <c r="QXO80" s="243"/>
      <c r="QXP80" s="243"/>
      <c r="QXQ80" s="243"/>
      <c r="QXR80" s="243"/>
      <c r="QXS80" s="243"/>
      <c r="QXT80" s="243"/>
      <c r="QXU80" s="243"/>
      <c r="QXV80" s="243"/>
      <c r="QXW80" s="243"/>
      <c r="QXX80" s="243"/>
      <c r="QXY80" s="243"/>
      <c r="QXZ80" s="243"/>
      <c r="QYA80" s="243"/>
      <c r="QYB80" s="243"/>
      <c r="QYC80" s="243"/>
      <c r="QYD80" s="243"/>
      <c r="QYE80" s="243"/>
      <c r="QYF80" s="243"/>
      <c r="QYG80" s="243"/>
      <c r="QYH80" s="243"/>
      <c r="QYI80" s="243"/>
      <c r="QYJ80" s="243"/>
      <c r="QYK80" s="243"/>
      <c r="QYL80" s="243"/>
      <c r="QYM80" s="243"/>
      <c r="QYN80" s="243"/>
      <c r="QYO80" s="243"/>
      <c r="QYP80" s="243"/>
      <c r="QYQ80" s="243"/>
      <c r="QYR80" s="243"/>
      <c r="QYS80" s="243"/>
      <c r="QYT80" s="243"/>
      <c r="QYU80" s="243"/>
      <c r="QYV80" s="243"/>
      <c r="QYW80" s="243"/>
      <c r="QYX80" s="243"/>
      <c r="QYY80" s="243"/>
      <c r="QYZ80" s="243"/>
      <c r="QZA80" s="243"/>
      <c r="QZB80" s="243"/>
      <c r="QZC80" s="243"/>
      <c r="QZD80" s="243"/>
      <c r="QZE80" s="243"/>
      <c r="QZF80" s="243"/>
      <c r="QZG80" s="243"/>
      <c r="QZH80" s="243"/>
      <c r="QZI80" s="243"/>
      <c r="QZJ80" s="243"/>
      <c r="QZK80" s="243"/>
      <c r="QZL80" s="243"/>
      <c r="QZM80" s="243"/>
      <c r="QZN80" s="243"/>
      <c r="QZO80" s="243"/>
      <c r="QZP80" s="243"/>
      <c r="QZQ80" s="243"/>
      <c r="QZR80" s="243"/>
      <c r="QZS80" s="243"/>
      <c r="QZT80" s="243"/>
      <c r="QZU80" s="243"/>
      <c r="QZV80" s="243"/>
      <c r="QZW80" s="243"/>
      <c r="QZX80" s="243"/>
      <c r="QZY80" s="243"/>
      <c r="QZZ80" s="243"/>
      <c r="RAA80" s="243"/>
      <c r="RAB80" s="243"/>
      <c r="RAC80" s="243"/>
      <c r="RAD80" s="243"/>
      <c r="RAE80" s="243"/>
      <c r="RAF80" s="243"/>
      <c r="RAG80" s="243"/>
      <c r="RAH80" s="243"/>
      <c r="RAI80" s="243"/>
      <c r="RAJ80" s="243"/>
      <c r="RAK80" s="243"/>
      <c r="RAL80" s="243"/>
      <c r="RAM80" s="243"/>
      <c r="RAN80" s="243"/>
      <c r="RAO80" s="243"/>
      <c r="RAP80" s="243"/>
      <c r="RAQ80" s="243"/>
      <c r="RAR80" s="243"/>
      <c r="RAS80" s="243"/>
      <c r="RAT80" s="243"/>
      <c r="RAU80" s="243"/>
      <c r="RAV80" s="243"/>
      <c r="RAW80" s="243"/>
      <c r="RAX80" s="243"/>
      <c r="RAY80" s="243"/>
      <c r="RAZ80" s="243"/>
      <c r="RBA80" s="243"/>
      <c r="RBB80" s="243"/>
      <c r="RBC80" s="243"/>
      <c r="RBD80" s="243"/>
      <c r="RBE80" s="243"/>
      <c r="RBF80" s="243"/>
      <c r="RBG80" s="243"/>
      <c r="RBH80" s="243"/>
      <c r="RBI80" s="243"/>
      <c r="RBJ80" s="243"/>
      <c r="RBK80" s="243"/>
      <c r="RBL80" s="243"/>
      <c r="RBM80" s="243"/>
      <c r="RBN80" s="243"/>
      <c r="RBO80" s="243"/>
      <c r="RBP80" s="243"/>
      <c r="RBQ80" s="243"/>
      <c r="RBR80" s="243"/>
      <c r="RBS80" s="243"/>
      <c r="RBT80" s="243"/>
      <c r="RBU80" s="243"/>
      <c r="RBV80" s="243"/>
      <c r="RBW80" s="243"/>
      <c r="RBX80" s="243"/>
      <c r="RBY80" s="243"/>
      <c r="RBZ80" s="243"/>
      <c r="RCA80" s="243"/>
      <c r="RCB80" s="243"/>
      <c r="RCC80" s="243"/>
      <c r="RCD80" s="243"/>
      <c r="RCE80" s="243"/>
      <c r="RCF80" s="243"/>
      <c r="RCG80" s="243"/>
      <c r="RCH80" s="243"/>
      <c r="RCI80" s="243"/>
      <c r="RCJ80" s="243"/>
      <c r="RCK80" s="243"/>
      <c r="RCL80" s="243"/>
      <c r="RCM80" s="243"/>
      <c r="RCN80" s="243"/>
      <c r="RCO80" s="243"/>
      <c r="RCP80" s="243"/>
      <c r="RCQ80" s="243"/>
      <c r="RCR80" s="243"/>
      <c r="RCS80" s="243"/>
      <c r="RCT80" s="243"/>
      <c r="RCU80" s="243"/>
      <c r="RCV80" s="243"/>
      <c r="RCW80" s="243"/>
      <c r="RCX80" s="243"/>
      <c r="RCY80" s="243"/>
      <c r="RCZ80" s="243"/>
      <c r="RDA80" s="243"/>
      <c r="RDB80" s="243"/>
      <c r="RDC80" s="243"/>
      <c r="RDD80" s="243"/>
      <c r="RDE80" s="243"/>
      <c r="RDF80" s="243"/>
      <c r="RDG80" s="243"/>
      <c r="RDH80" s="243"/>
      <c r="RDI80" s="243"/>
      <c r="RDJ80" s="243"/>
      <c r="RDK80" s="243"/>
      <c r="RDL80" s="243"/>
      <c r="RDM80" s="243"/>
      <c r="RDN80" s="243"/>
      <c r="RDO80" s="243"/>
      <c r="RDP80" s="243"/>
      <c r="RDQ80" s="243"/>
      <c r="RDR80" s="243"/>
      <c r="RDS80" s="243"/>
      <c r="RDT80" s="243"/>
      <c r="RDU80" s="243"/>
      <c r="RDV80" s="243"/>
      <c r="RDW80" s="243"/>
      <c r="RDX80" s="243"/>
      <c r="RDY80" s="243"/>
      <c r="RDZ80" s="243"/>
      <c r="REA80" s="243"/>
      <c r="REB80" s="243"/>
      <c r="REC80" s="243"/>
      <c r="RED80" s="243"/>
      <c r="REE80" s="243"/>
      <c r="REF80" s="243"/>
      <c r="REG80" s="243"/>
      <c r="REH80" s="243"/>
      <c r="REI80" s="243"/>
      <c r="REJ80" s="243"/>
      <c r="REK80" s="243"/>
      <c r="REL80" s="243"/>
      <c r="REM80" s="243"/>
      <c r="REN80" s="243"/>
      <c r="REO80" s="243"/>
      <c r="REP80" s="243"/>
      <c r="REQ80" s="243"/>
      <c r="RER80" s="243"/>
      <c r="RES80" s="243"/>
      <c r="RET80" s="243"/>
      <c r="REU80" s="243"/>
      <c r="REV80" s="243"/>
      <c r="REW80" s="243"/>
      <c r="REX80" s="243"/>
      <c r="REY80" s="243"/>
      <c r="REZ80" s="243"/>
      <c r="RFA80" s="243"/>
      <c r="RFB80" s="243"/>
      <c r="RFC80" s="243"/>
      <c r="RFD80" s="243"/>
      <c r="RFE80" s="243"/>
      <c r="RFF80" s="243"/>
      <c r="RFG80" s="243"/>
      <c r="RFH80" s="243"/>
      <c r="RFI80" s="243"/>
      <c r="RFJ80" s="243"/>
      <c r="RFK80" s="243"/>
      <c r="RFL80" s="243"/>
      <c r="RFM80" s="243"/>
      <c r="RFN80" s="243"/>
      <c r="RFO80" s="243"/>
      <c r="RFP80" s="243"/>
      <c r="RFQ80" s="243"/>
      <c r="RFR80" s="243"/>
      <c r="RFS80" s="243"/>
      <c r="RFT80" s="243"/>
      <c r="RFU80" s="243"/>
      <c r="RFV80" s="243"/>
      <c r="RFW80" s="243"/>
      <c r="RFX80" s="243"/>
      <c r="RFY80" s="243"/>
      <c r="RFZ80" s="243"/>
      <c r="RGA80" s="243"/>
      <c r="RGB80" s="243"/>
      <c r="RGC80" s="243"/>
      <c r="RGD80" s="243"/>
      <c r="RGE80" s="243"/>
      <c r="RGF80" s="243"/>
      <c r="RGG80" s="243"/>
      <c r="RGH80" s="243"/>
      <c r="RGI80" s="243"/>
      <c r="RGJ80" s="243"/>
      <c r="RGK80" s="243"/>
      <c r="RGL80" s="243"/>
      <c r="RGM80" s="243"/>
      <c r="RGN80" s="243"/>
      <c r="RGO80" s="243"/>
      <c r="RGP80" s="243"/>
      <c r="RGQ80" s="243"/>
      <c r="RGR80" s="243"/>
      <c r="RGS80" s="243"/>
      <c r="RGT80" s="243"/>
      <c r="RGU80" s="243"/>
      <c r="RGV80" s="243"/>
      <c r="RGW80" s="243"/>
      <c r="RGX80" s="243"/>
      <c r="RGY80" s="243"/>
      <c r="RGZ80" s="243"/>
      <c r="RHA80" s="243"/>
      <c r="RHB80" s="243"/>
      <c r="RHC80" s="243"/>
      <c r="RHD80" s="243"/>
      <c r="RHE80" s="243"/>
      <c r="RHF80" s="243"/>
      <c r="RHG80" s="243"/>
      <c r="RHH80" s="243"/>
      <c r="RHI80" s="243"/>
      <c r="RHJ80" s="243"/>
      <c r="RHK80" s="243"/>
      <c r="RHL80" s="243"/>
      <c r="RHM80" s="243"/>
      <c r="RHN80" s="243"/>
      <c r="RHO80" s="243"/>
      <c r="RHP80" s="243"/>
      <c r="RHQ80" s="243"/>
      <c r="RHR80" s="243"/>
      <c r="RHS80" s="243"/>
      <c r="RHT80" s="243"/>
      <c r="RHU80" s="243"/>
      <c r="RHV80" s="243"/>
      <c r="RHW80" s="243"/>
      <c r="RHX80" s="243"/>
      <c r="RHY80" s="243"/>
      <c r="RHZ80" s="243"/>
      <c r="RIA80" s="243"/>
      <c r="RIB80" s="243"/>
      <c r="RIC80" s="243"/>
      <c r="RID80" s="243"/>
      <c r="RIE80" s="243"/>
      <c r="RIF80" s="243"/>
      <c r="RIG80" s="243"/>
      <c r="RIH80" s="243"/>
      <c r="RII80" s="243"/>
      <c r="RIJ80" s="243"/>
      <c r="RIK80" s="243"/>
      <c r="RIL80" s="243"/>
      <c r="RIM80" s="243"/>
      <c r="RIN80" s="243"/>
      <c r="RIO80" s="243"/>
      <c r="RIP80" s="243"/>
      <c r="RIQ80" s="243"/>
      <c r="RIR80" s="243"/>
      <c r="RIS80" s="243"/>
      <c r="RIT80" s="243"/>
      <c r="RIU80" s="243"/>
      <c r="RIV80" s="243"/>
      <c r="RIW80" s="243"/>
      <c r="RIX80" s="243"/>
      <c r="RIY80" s="243"/>
      <c r="RIZ80" s="243"/>
      <c r="RJA80" s="243"/>
      <c r="RJB80" s="243"/>
      <c r="RJC80" s="243"/>
      <c r="RJD80" s="243"/>
      <c r="RJE80" s="243"/>
      <c r="RJF80" s="243"/>
      <c r="RJG80" s="243"/>
      <c r="RJH80" s="243"/>
      <c r="RJI80" s="243"/>
      <c r="RJJ80" s="243"/>
      <c r="RJK80" s="243"/>
      <c r="RJL80" s="243"/>
      <c r="RJM80" s="243"/>
      <c r="RJN80" s="243"/>
      <c r="RJO80" s="243"/>
      <c r="RJP80" s="243"/>
      <c r="RJQ80" s="243"/>
      <c r="RJR80" s="243"/>
      <c r="RJS80" s="243"/>
      <c r="RJT80" s="243"/>
      <c r="RJU80" s="243"/>
      <c r="RJV80" s="243"/>
      <c r="RJW80" s="243"/>
      <c r="RJX80" s="243"/>
      <c r="RJY80" s="243"/>
      <c r="RJZ80" s="243"/>
      <c r="RKA80" s="243"/>
      <c r="RKB80" s="243"/>
      <c r="RKC80" s="243"/>
      <c r="RKD80" s="243"/>
      <c r="RKE80" s="243"/>
      <c r="RKF80" s="243"/>
      <c r="RKG80" s="243"/>
      <c r="RKH80" s="243"/>
      <c r="RKI80" s="243"/>
      <c r="RKJ80" s="243"/>
      <c r="RKK80" s="243"/>
      <c r="RKL80" s="243"/>
      <c r="RKM80" s="243"/>
      <c r="RKN80" s="243"/>
      <c r="RKO80" s="243"/>
      <c r="RKP80" s="243"/>
      <c r="RKQ80" s="243"/>
      <c r="RKR80" s="243"/>
      <c r="RKS80" s="243"/>
      <c r="RKT80" s="243"/>
      <c r="RKU80" s="243"/>
      <c r="RKV80" s="243"/>
      <c r="RKW80" s="243"/>
      <c r="RKX80" s="243"/>
      <c r="RKY80" s="243"/>
      <c r="RKZ80" s="243"/>
      <c r="RLA80" s="243"/>
      <c r="RLB80" s="243"/>
      <c r="RLC80" s="243"/>
      <c r="RLD80" s="243"/>
      <c r="RLE80" s="243"/>
      <c r="RLF80" s="243"/>
      <c r="RLG80" s="243"/>
      <c r="RLH80" s="243"/>
      <c r="RLI80" s="243"/>
      <c r="RLJ80" s="243"/>
      <c r="RLK80" s="243"/>
      <c r="RLL80" s="243"/>
      <c r="RLM80" s="243"/>
      <c r="RLN80" s="243"/>
      <c r="RLO80" s="243"/>
      <c r="RLP80" s="243"/>
      <c r="RLQ80" s="243"/>
      <c r="RLR80" s="243"/>
      <c r="RLS80" s="243"/>
      <c r="RLT80" s="243"/>
      <c r="RLU80" s="243"/>
      <c r="RLV80" s="243"/>
      <c r="RLW80" s="243"/>
      <c r="RLX80" s="243"/>
      <c r="RLY80" s="243"/>
      <c r="RLZ80" s="243"/>
      <c r="RMA80" s="243"/>
      <c r="RMB80" s="243"/>
      <c r="RMC80" s="243"/>
      <c r="RMD80" s="243"/>
      <c r="RME80" s="243"/>
      <c r="RMF80" s="243"/>
      <c r="RMG80" s="243"/>
      <c r="RMH80" s="243"/>
      <c r="RMI80" s="243"/>
      <c r="RMJ80" s="243"/>
      <c r="RMK80" s="243"/>
      <c r="RML80" s="243"/>
      <c r="RMM80" s="243"/>
      <c r="RMN80" s="243"/>
      <c r="RMO80" s="243"/>
      <c r="RMP80" s="243"/>
      <c r="RMQ80" s="243"/>
      <c r="RMR80" s="243"/>
      <c r="RMS80" s="243"/>
      <c r="RMT80" s="243"/>
      <c r="RMU80" s="243"/>
      <c r="RMV80" s="243"/>
      <c r="RMW80" s="243"/>
      <c r="RMX80" s="243"/>
      <c r="RMY80" s="243"/>
      <c r="RMZ80" s="243"/>
      <c r="RNA80" s="243"/>
      <c r="RNB80" s="243"/>
      <c r="RNC80" s="243"/>
      <c r="RND80" s="243"/>
      <c r="RNE80" s="243"/>
      <c r="RNF80" s="243"/>
      <c r="RNG80" s="243"/>
      <c r="RNH80" s="243"/>
      <c r="RNI80" s="243"/>
      <c r="RNJ80" s="243"/>
      <c r="RNK80" s="243"/>
      <c r="RNL80" s="243"/>
      <c r="RNM80" s="243"/>
      <c r="RNN80" s="243"/>
      <c r="RNO80" s="243"/>
      <c r="RNP80" s="243"/>
      <c r="RNQ80" s="243"/>
      <c r="RNR80" s="243"/>
      <c r="RNS80" s="243"/>
      <c r="RNT80" s="243"/>
      <c r="RNU80" s="243"/>
      <c r="RNV80" s="243"/>
      <c r="RNW80" s="243"/>
      <c r="RNX80" s="243"/>
      <c r="RNY80" s="243"/>
      <c r="RNZ80" s="243"/>
      <c r="ROA80" s="243"/>
      <c r="ROB80" s="243"/>
      <c r="ROC80" s="243"/>
      <c r="ROD80" s="243"/>
      <c r="ROE80" s="243"/>
      <c r="ROF80" s="243"/>
      <c r="ROG80" s="243"/>
      <c r="ROH80" s="243"/>
      <c r="ROI80" s="243"/>
      <c r="ROJ80" s="243"/>
      <c r="ROK80" s="243"/>
      <c r="ROL80" s="243"/>
      <c r="ROM80" s="243"/>
      <c r="RON80" s="243"/>
      <c r="ROO80" s="243"/>
      <c r="ROP80" s="243"/>
      <c r="ROQ80" s="243"/>
      <c r="ROR80" s="243"/>
      <c r="ROS80" s="243"/>
      <c r="ROT80" s="243"/>
      <c r="ROU80" s="243"/>
      <c r="ROV80" s="243"/>
      <c r="ROW80" s="243"/>
      <c r="ROX80" s="243"/>
      <c r="ROY80" s="243"/>
      <c r="ROZ80" s="243"/>
      <c r="RPA80" s="243"/>
      <c r="RPB80" s="243"/>
      <c r="RPC80" s="243"/>
      <c r="RPD80" s="243"/>
      <c r="RPE80" s="243"/>
      <c r="RPF80" s="243"/>
      <c r="RPG80" s="243"/>
      <c r="RPH80" s="243"/>
      <c r="RPI80" s="243"/>
      <c r="RPJ80" s="243"/>
      <c r="RPK80" s="243"/>
      <c r="RPL80" s="243"/>
      <c r="RPM80" s="243"/>
      <c r="RPN80" s="243"/>
      <c r="RPO80" s="243"/>
      <c r="RPP80" s="243"/>
      <c r="RPQ80" s="243"/>
      <c r="RPR80" s="243"/>
      <c r="RPS80" s="243"/>
      <c r="RPT80" s="243"/>
      <c r="RPU80" s="243"/>
      <c r="RPV80" s="243"/>
      <c r="RPW80" s="243"/>
      <c r="RPX80" s="243"/>
      <c r="RPY80" s="243"/>
      <c r="RPZ80" s="243"/>
      <c r="RQA80" s="243"/>
      <c r="RQB80" s="243"/>
      <c r="RQC80" s="243"/>
      <c r="RQD80" s="243"/>
      <c r="RQE80" s="243"/>
      <c r="RQF80" s="243"/>
      <c r="RQG80" s="243"/>
      <c r="RQH80" s="243"/>
      <c r="RQI80" s="243"/>
      <c r="RQJ80" s="243"/>
      <c r="RQK80" s="243"/>
      <c r="RQL80" s="243"/>
      <c r="RQM80" s="243"/>
      <c r="RQN80" s="243"/>
      <c r="RQO80" s="243"/>
      <c r="RQP80" s="243"/>
      <c r="RQQ80" s="243"/>
      <c r="RQR80" s="243"/>
      <c r="RQS80" s="243"/>
      <c r="RQT80" s="243"/>
      <c r="RQU80" s="243"/>
      <c r="RQV80" s="243"/>
      <c r="RQW80" s="243"/>
      <c r="RQX80" s="243"/>
      <c r="RQY80" s="243"/>
      <c r="RQZ80" s="243"/>
      <c r="RRA80" s="243"/>
      <c r="RRB80" s="243"/>
      <c r="RRC80" s="243"/>
      <c r="RRD80" s="243"/>
      <c r="RRE80" s="243"/>
      <c r="RRF80" s="243"/>
      <c r="RRG80" s="243"/>
      <c r="RRH80" s="243"/>
      <c r="RRI80" s="243"/>
      <c r="RRJ80" s="243"/>
      <c r="RRK80" s="243"/>
      <c r="RRL80" s="243"/>
      <c r="RRM80" s="243"/>
      <c r="RRN80" s="243"/>
      <c r="RRO80" s="243"/>
      <c r="RRP80" s="243"/>
      <c r="RRQ80" s="243"/>
      <c r="RRR80" s="243"/>
      <c r="RRS80" s="243"/>
      <c r="RRT80" s="243"/>
      <c r="RRU80" s="243"/>
      <c r="RRV80" s="243"/>
      <c r="RRW80" s="243"/>
      <c r="RRX80" s="243"/>
      <c r="RRY80" s="243"/>
      <c r="RRZ80" s="243"/>
      <c r="RSA80" s="243"/>
      <c r="RSB80" s="243"/>
      <c r="RSC80" s="243"/>
      <c r="RSD80" s="243"/>
      <c r="RSE80" s="243"/>
      <c r="RSF80" s="243"/>
      <c r="RSG80" s="243"/>
      <c r="RSH80" s="243"/>
      <c r="RSI80" s="243"/>
      <c r="RSJ80" s="243"/>
      <c r="RSK80" s="243"/>
      <c r="RSL80" s="243"/>
      <c r="RSM80" s="243"/>
      <c r="RSN80" s="243"/>
      <c r="RSO80" s="243"/>
      <c r="RSP80" s="243"/>
      <c r="RSQ80" s="243"/>
      <c r="RSR80" s="243"/>
      <c r="RSS80" s="243"/>
      <c r="RST80" s="243"/>
      <c r="RSU80" s="243"/>
      <c r="RSV80" s="243"/>
      <c r="RSW80" s="243"/>
      <c r="RSX80" s="243"/>
      <c r="RSY80" s="243"/>
      <c r="RSZ80" s="243"/>
      <c r="RTA80" s="243"/>
      <c r="RTB80" s="243"/>
      <c r="RTC80" s="243"/>
      <c r="RTD80" s="243"/>
      <c r="RTE80" s="243"/>
      <c r="RTF80" s="243"/>
      <c r="RTG80" s="243"/>
      <c r="RTH80" s="243"/>
      <c r="RTI80" s="243"/>
      <c r="RTJ80" s="243"/>
      <c r="RTK80" s="243"/>
      <c r="RTL80" s="243"/>
      <c r="RTM80" s="243"/>
      <c r="RTN80" s="243"/>
      <c r="RTO80" s="243"/>
      <c r="RTP80" s="243"/>
      <c r="RTQ80" s="243"/>
      <c r="RTR80" s="243"/>
      <c r="RTS80" s="243"/>
      <c r="RTT80" s="243"/>
      <c r="RTU80" s="243"/>
      <c r="RTV80" s="243"/>
      <c r="RTW80" s="243"/>
      <c r="RTX80" s="243"/>
      <c r="RTY80" s="243"/>
      <c r="RTZ80" s="243"/>
      <c r="RUA80" s="243"/>
      <c r="RUB80" s="243"/>
      <c r="RUC80" s="243"/>
      <c r="RUD80" s="243"/>
      <c r="RUE80" s="243"/>
      <c r="RUF80" s="243"/>
      <c r="RUG80" s="243"/>
      <c r="RUH80" s="243"/>
      <c r="RUI80" s="243"/>
      <c r="RUJ80" s="243"/>
      <c r="RUK80" s="243"/>
      <c r="RUL80" s="243"/>
      <c r="RUM80" s="243"/>
      <c r="RUN80" s="243"/>
      <c r="RUO80" s="243"/>
      <c r="RUP80" s="243"/>
      <c r="RUQ80" s="243"/>
      <c r="RUR80" s="243"/>
      <c r="RUS80" s="243"/>
      <c r="RUT80" s="243"/>
      <c r="RUU80" s="243"/>
      <c r="RUV80" s="243"/>
      <c r="RUW80" s="243"/>
      <c r="RUX80" s="243"/>
      <c r="RUY80" s="243"/>
      <c r="RUZ80" s="243"/>
      <c r="RVA80" s="243"/>
      <c r="RVB80" s="243"/>
      <c r="RVC80" s="243"/>
      <c r="RVD80" s="243"/>
      <c r="RVE80" s="243"/>
      <c r="RVF80" s="243"/>
      <c r="RVG80" s="243"/>
      <c r="RVH80" s="243"/>
      <c r="RVI80" s="243"/>
      <c r="RVJ80" s="243"/>
      <c r="RVK80" s="243"/>
      <c r="RVL80" s="243"/>
      <c r="RVM80" s="243"/>
      <c r="RVN80" s="243"/>
      <c r="RVO80" s="243"/>
      <c r="RVP80" s="243"/>
      <c r="RVQ80" s="243"/>
      <c r="RVR80" s="243"/>
      <c r="RVS80" s="243"/>
      <c r="RVT80" s="243"/>
      <c r="RVU80" s="243"/>
      <c r="RVV80" s="243"/>
      <c r="RVW80" s="243"/>
      <c r="RVX80" s="243"/>
      <c r="RVY80" s="243"/>
      <c r="RVZ80" s="243"/>
      <c r="RWA80" s="243"/>
      <c r="RWB80" s="243"/>
      <c r="RWC80" s="243"/>
      <c r="RWD80" s="243"/>
      <c r="RWE80" s="243"/>
      <c r="RWF80" s="243"/>
      <c r="RWG80" s="243"/>
      <c r="RWH80" s="243"/>
      <c r="RWI80" s="243"/>
      <c r="RWJ80" s="243"/>
      <c r="RWK80" s="243"/>
      <c r="RWL80" s="243"/>
      <c r="RWM80" s="243"/>
      <c r="RWN80" s="243"/>
      <c r="RWO80" s="243"/>
      <c r="RWP80" s="243"/>
      <c r="RWQ80" s="243"/>
      <c r="RWR80" s="243"/>
      <c r="RWS80" s="243"/>
      <c r="RWT80" s="243"/>
      <c r="RWU80" s="243"/>
      <c r="RWV80" s="243"/>
      <c r="RWW80" s="243"/>
      <c r="RWX80" s="243"/>
      <c r="RWY80" s="243"/>
      <c r="RWZ80" s="243"/>
      <c r="RXA80" s="243"/>
      <c r="RXB80" s="243"/>
      <c r="RXC80" s="243"/>
      <c r="RXD80" s="243"/>
      <c r="RXE80" s="243"/>
      <c r="RXF80" s="243"/>
      <c r="RXG80" s="243"/>
      <c r="RXH80" s="243"/>
      <c r="RXI80" s="243"/>
      <c r="RXJ80" s="243"/>
      <c r="RXK80" s="243"/>
      <c r="RXL80" s="243"/>
      <c r="RXM80" s="243"/>
      <c r="RXN80" s="243"/>
      <c r="RXO80" s="243"/>
      <c r="RXP80" s="243"/>
      <c r="RXQ80" s="243"/>
      <c r="RXR80" s="243"/>
      <c r="RXS80" s="243"/>
      <c r="RXT80" s="243"/>
      <c r="RXU80" s="243"/>
      <c r="RXV80" s="243"/>
      <c r="RXW80" s="243"/>
      <c r="RXX80" s="243"/>
      <c r="RXY80" s="243"/>
      <c r="RXZ80" s="243"/>
      <c r="RYA80" s="243"/>
      <c r="RYB80" s="243"/>
      <c r="RYC80" s="243"/>
      <c r="RYD80" s="243"/>
      <c r="RYE80" s="243"/>
      <c r="RYF80" s="243"/>
      <c r="RYG80" s="243"/>
      <c r="RYH80" s="243"/>
      <c r="RYI80" s="243"/>
      <c r="RYJ80" s="243"/>
      <c r="RYK80" s="243"/>
      <c r="RYL80" s="243"/>
      <c r="RYM80" s="243"/>
      <c r="RYN80" s="243"/>
      <c r="RYO80" s="243"/>
      <c r="RYP80" s="243"/>
      <c r="RYQ80" s="243"/>
      <c r="RYR80" s="243"/>
      <c r="RYS80" s="243"/>
      <c r="RYT80" s="243"/>
      <c r="RYU80" s="243"/>
      <c r="RYV80" s="243"/>
      <c r="RYW80" s="243"/>
      <c r="RYX80" s="243"/>
      <c r="RYY80" s="243"/>
      <c r="RYZ80" s="243"/>
      <c r="RZA80" s="243"/>
      <c r="RZB80" s="243"/>
      <c r="RZC80" s="243"/>
      <c r="RZD80" s="243"/>
      <c r="RZE80" s="243"/>
      <c r="RZF80" s="243"/>
      <c r="RZG80" s="243"/>
      <c r="RZH80" s="243"/>
      <c r="RZI80" s="243"/>
      <c r="RZJ80" s="243"/>
      <c r="RZK80" s="243"/>
      <c r="RZL80" s="243"/>
      <c r="RZM80" s="243"/>
      <c r="RZN80" s="243"/>
      <c r="RZO80" s="243"/>
      <c r="RZP80" s="243"/>
      <c r="RZQ80" s="243"/>
      <c r="RZR80" s="243"/>
      <c r="RZS80" s="243"/>
      <c r="RZT80" s="243"/>
      <c r="RZU80" s="243"/>
      <c r="RZV80" s="243"/>
      <c r="RZW80" s="243"/>
      <c r="RZX80" s="243"/>
      <c r="RZY80" s="243"/>
      <c r="RZZ80" s="243"/>
      <c r="SAA80" s="243"/>
      <c r="SAB80" s="243"/>
      <c r="SAC80" s="243"/>
      <c r="SAD80" s="243"/>
      <c r="SAE80" s="243"/>
      <c r="SAF80" s="243"/>
      <c r="SAG80" s="243"/>
      <c r="SAH80" s="243"/>
      <c r="SAI80" s="243"/>
      <c r="SAJ80" s="243"/>
      <c r="SAK80" s="243"/>
      <c r="SAL80" s="243"/>
      <c r="SAM80" s="243"/>
      <c r="SAN80" s="243"/>
      <c r="SAO80" s="243"/>
      <c r="SAP80" s="243"/>
      <c r="SAQ80" s="243"/>
      <c r="SAR80" s="243"/>
      <c r="SAS80" s="243"/>
      <c r="SAT80" s="243"/>
      <c r="SAU80" s="243"/>
      <c r="SAV80" s="243"/>
      <c r="SAW80" s="243"/>
      <c r="SAX80" s="243"/>
      <c r="SAY80" s="243"/>
      <c r="SAZ80" s="243"/>
      <c r="SBA80" s="243"/>
      <c r="SBB80" s="243"/>
      <c r="SBC80" s="243"/>
      <c r="SBD80" s="243"/>
      <c r="SBE80" s="243"/>
      <c r="SBF80" s="243"/>
      <c r="SBG80" s="243"/>
      <c r="SBH80" s="243"/>
      <c r="SBI80" s="243"/>
      <c r="SBJ80" s="243"/>
      <c r="SBK80" s="243"/>
      <c r="SBL80" s="243"/>
      <c r="SBM80" s="243"/>
      <c r="SBN80" s="243"/>
      <c r="SBO80" s="243"/>
      <c r="SBP80" s="243"/>
      <c r="SBQ80" s="243"/>
      <c r="SBR80" s="243"/>
      <c r="SBS80" s="243"/>
      <c r="SBT80" s="243"/>
      <c r="SBU80" s="243"/>
      <c r="SBV80" s="243"/>
      <c r="SBW80" s="243"/>
      <c r="SBX80" s="243"/>
      <c r="SBY80" s="243"/>
      <c r="SBZ80" s="243"/>
      <c r="SCA80" s="243"/>
      <c r="SCB80" s="243"/>
      <c r="SCC80" s="243"/>
      <c r="SCD80" s="243"/>
      <c r="SCE80" s="243"/>
      <c r="SCF80" s="243"/>
      <c r="SCG80" s="243"/>
      <c r="SCH80" s="243"/>
      <c r="SCI80" s="243"/>
      <c r="SCJ80" s="243"/>
      <c r="SCK80" s="243"/>
      <c r="SCL80" s="243"/>
      <c r="SCM80" s="243"/>
      <c r="SCN80" s="243"/>
      <c r="SCO80" s="243"/>
      <c r="SCP80" s="243"/>
      <c r="SCQ80" s="243"/>
      <c r="SCR80" s="243"/>
      <c r="SCS80" s="243"/>
      <c r="SCT80" s="243"/>
      <c r="SCU80" s="243"/>
      <c r="SCV80" s="243"/>
      <c r="SCW80" s="243"/>
      <c r="SCX80" s="243"/>
      <c r="SCY80" s="243"/>
      <c r="SCZ80" s="243"/>
      <c r="SDA80" s="243"/>
      <c r="SDB80" s="243"/>
      <c r="SDC80" s="243"/>
      <c r="SDD80" s="243"/>
      <c r="SDE80" s="243"/>
      <c r="SDF80" s="243"/>
      <c r="SDG80" s="243"/>
      <c r="SDH80" s="243"/>
      <c r="SDI80" s="243"/>
      <c r="SDJ80" s="243"/>
      <c r="SDK80" s="243"/>
      <c r="SDL80" s="243"/>
      <c r="SDM80" s="243"/>
      <c r="SDN80" s="243"/>
      <c r="SDO80" s="243"/>
      <c r="SDP80" s="243"/>
      <c r="SDQ80" s="243"/>
      <c r="SDR80" s="243"/>
      <c r="SDS80" s="243"/>
      <c r="SDT80" s="243"/>
      <c r="SDU80" s="243"/>
      <c r="SDV80" s="243"/>
      <c r="SDW80" s="243"/>
      <c r="SDX80" s="243"/>
      <c r="SDY80" s="243"/>
      <c r="SDZ80" s="243"/>
      <c r="SEA80" s="243"/>
      <c r="SEB80" s="243"/>
      <c r="SEC80" s="243"/>
      <c r="SED80" s="243"/>
      <c r="SEE80" s="243"/>
      <c r="SEF80" s="243"/>
      <c r="SEG80" s="243"/>
      <c r="SEH80" s="243"/>
      <c r="SEI80" s="243"/>
      <c r="SEJ80" s="243"/>
      <c r="SEK80" s="243"/>
      <c r="SEL80" s="243"/>
      <c r="SEM80" s="243"/>
      <c r="SEN80" s="243"/>
      <c r="SEO80" s="243"/>
      <c r="SEP80" s="243"/>
      <c r="SEQ80" s="243"/>
      <c r="SER80" s="243"/>
      <c r="SES80" s="243"/>
      <c r="SET80" s="243"/>
      <c r="SEU80" s="243"/>
      <c r="SEV80" s="243"/>
      <c r="SEW80" s="243"/>
      <c r="SEX80" s="243"/>
      <c r="SEY80" s="243"/>
      <c r="SEZ80" s="243"/>
      <c r="SFA80" s="243"/>
      <c r="SFB80" s="243"/>
      <c r="SFC80" s="243"/>
      <c r="SFD80" s="243"/>
      <c r="SFE80" s="243"/>
      <c r="SFF80" s="243"/>
      <c r="SFG80" s="243"/>
      <c r="SFH80" s="243"/>
      <c r="SFI80" s="243"/>
      <c r="SFJ80" s="243"/>
      <c r="SFK80" s="243"/>
      <c r="SFL80" s="243"/>
      <c r="SFM80" s="243"/>
      <c r="SFN80" s="243"/>
      <c r="SFO80" s="243"/>
      <c r="SFP80" s="243"/>
      <c r="SFQ80" s="243"/>
      <c r="SFR80" s="243"/>
      <c r="SFS80" s="243"/>
      <c r="SFT80" s="243"/>
      <c r="SFU80" s="243"/>
      <c r="SFV80" s="243"/>
      <c r="SFW80" s="243"/>
      <c r="SFX80" s="243"/>
      <c r="SFY80" s="243"/>
      <c r="SFZ80" s="243"/>
      <c r="SGA80" s="243"/>
      <c r="SGB80" s="243"/>
      <c r="SGC80" s="243"/>
      <c r="SGD80" s="243"/>
      <c r="SGE80" s="243"/>
      <c r="SGF80" s="243"/>
      <c r="SGG80" s="243"/>
      <c r="SGH80" s="243"/>
      <c r="SGI80" s="243"/>
      <c r="SGJ80" s="243"/>
      <c r="SGK80" s="243"/>
      <c r="SGL80" s="243"/>
      <c r="SGM80" s="243"/>
      <c r="SGN80" s="243"/>
      <c r="SGO80" s="243"/>
      <c r="SGP80" s="243"/>
      <c r="SGQ80" s="243"/>
      <c r="SGR80" s="243"/>
      <c r="SGS80" s="243"/>
      <c r="SGT80" s="243"/>
      <c r="SGU80" s="243"/>
      <c r="SGV80" s="243"/>
      <c r="SGW80" s="243"/>
      <c r="SGX80" s="243"/>
      <c r="SGY80" s="243"/>
      <c r="SGZ80" s="243"/>
      <c r="SHA80" s="243"/>
      <c r="SHB80" s="243"/>
      <c r="SHC80" s="243"/>
      <c r="SHD80" s="243"/>
      <c r="SHE80" s="243"/>
      <c r="SHF80" s="243"/>
      <c r="SHG80" s="243"/>
      <c r="SHH80" s="243"/>
      <c r="SHI80" s="243"/>
      <c r="SHJ80" s="243"/>
      <c r="SHK80" s="243"/>
      <c r="SHL80" s="243"/>
      <c r="SHM80" s="243"/>
      <c r="SHN80" s="243"/>
      <c r="SHO80" s="243"/>
      <c r="SHP80" s="243"/>
      <c r="SHQ80" s="243"/>
      <c r="SHR80" s="243"/>
      <c r="SHS80" s="243"/>
      <c r="SHT80" s="243"/>
      <c r="SHU80" s="243"/>
      <c r="SHV80" s="243"/>
      <c r="SHW80" s="243"/>
      <c r="SHX80" s="243"/>
      <c r="SHY80" s="243"/>
      <c r="SHZ80" s="243"/>
      <c r="SIA80" s="243"/>
      <c r="SIB80" s="243"/>
      <c r="SIC80" s="243"/>
      <c r="SID80" s="243"/>
      <c r="SIE80" s="243"/>
      <c r="SIF80" s="243"/>
      <c r="SIG80" s="243"/>
      <c r="SIH80" s="243"/>
      <c r="SII80" s="243"/>
      <c r="SIJ80" s="243"/>
      <c r="SIK80" s="243"/>
      <c r="SIL80" s="243"/>
      <c r="SIM80" s="243"/>
      <c r="SIN80" s="243"/>
      <c r="SIO80" s="243"/>
      <c r="SIP80" s="243"/>
      <c r="SIQ80" s="243"/>
      <c r="SIR80" s="243"/>
      <c r="SIS80" s="243"/>
      <c r="SIT80" s="243"/>
      <c r="SIU80" s="243"/>
      <c r="SIV80" s="243"/>
      <c r="SIW80" s="243"/>
      <c r="SIX80" s="243"/>
      <c r="SIY80" s="243"/>
      <c r="SIZ80" s="243"/>
      <c r="SJA80" s="243"/>
      <c r="SJB80" s="243"/>
      <c r="SJC80" s="243"/>
      <c r="SJD80" s="243"/>
      <c r="SJE80" s="243"/>
      <c r="SJF80" s="243"/>
      <c r="SJG80" s="243"/>
      <c r="SJH80" s="243"/>
      <c r="SJI80" s="243"/>
      <c r="SJJ80" s="243"/>
      <c r="SJK80" s="243"/>
      <c r="SJL80" s="243"/>
      <c r="SJM80" s="243"/>
      <c r="SJN80" s="243"/>
      <c r="SJO80" s="243"/>
      <c r="SJP80" s="243"/>
      <c r="SJQ80" s="243"/>
      <c r="SJR80" s="243"/>
      <c r="SJS80" s="243"/>
      <c r="SJT80" s="243"/>
      <c r="SJU80" s="243"/>
      <c r="SJV80" s="243"/>
      <c r="SJW80" s="243"/>
      <c r="SJX80" s="243"/>
      <c r="SJY80" s="243"/>
      <c r="SJZ80" s="243"/>
      <c r="SKA80" s="243"/>
      <c r="SKB80" s="243"/>
      <c r="SKC80" s="243"/>
      <c r="SKD80" s="243"/>
      <c r="SKE80" s="243"/>
      <c r="SKF80" s="243"/>
      <c r="SKG80" s="243"/>
      <c r="SKH80" s="243"/>
      <c r="SKI80" s="243"/>
      <c r="SKJ80" s="243"/>
      <c r="SKK80" s="243"/>
      <c r="SKL80" s="243"/>
      <c r="SKM80" s="243"/>
      <c r="SKN80" s="243"/>
      <c r="SKO80" s="243"/>
      <c r="SKP80" s="243"/>
      <c r="SKQ80" s="243"/>
      <c r="SKR80" s="243"/>
      <c r="SKS80" s="243"/>
      <c r="SKT80" s="243"/>
      <c r="SKU80" s="243"/>
      <c r="SKV80" s="243"/>
      <c r="SKW80" s="243"/>
      <c r="SKX80" s="243"/>
      <c r="SKY80" s="243"/>
      <c r="SKZ80" s="243"/>
      <c r="SLA80" s="243"/>
      <c r="SLB80" s="243"/>
      <c r="SLC80" s="243"/>
      <c r="SLD80" s="243"/>
      <c r="SLE80" s="243"/>
      <c r="SLF80" s="243"/>
      <c r="SLG80" s="243"/>
      <c r="SLH80" s="243"/>
      <c r="SLI80" s="243"/>
      <c r="SLJ80" s="243"/>
      <c r="SLK80" s="243"/>
      <c r="SLL80" s="243"/>
      <c r="SLM80" s="243"/>
      <c r="SLN80" s="243"/>
      <c r="SLO80" s="243"/>
      <c r="SLP80" s="243"/>
      <c r="SLQ80" s="243"/>
      <c r="SLR80" s="243"/>
      <c r="SLS80" s="243"/>
      <c r="SLT80" s="243"/>
      <c r="SLU80" s="243"/>
      <c r="SLV80" s="243"/>
      <c r="SLW80" s="243"/>
      <c r="SLX80" s="243"/>
      <c r="SLY80" s="243"/>
      <c r="SLZ80" s="243"/>
      <c r="SMA80" s="243"/>
      <c r="SMB80" s="243"/>
      <c r="SMC80" s="243"/>
      <c r="SMD80" s="243"/>
      <c r="SME80" s="243"/>
      <c r="SMF80" s="243"/>
      <c r="SMG80" s="243"/>
      <c r="SMH80" s="243"/>
      <c r="SMI80" s="243"/>
      <c r="SMJ80" s="243"/>
      <c r="SMK80" s="243"/>
      <c r="SML80" s="243"/>
      <c r="SMM80" s="243"/>
      <c r="SMN80" s="243"/>
      <c r="SMO80" s="243"/>
      <c r="SMP80" s="243"/>
      <c r="SMQ80" s="243"/>
      <c r="SMR80" s="243"/>
      <c r="SMS80" s="243"/>
      <c r="SMT80" s="243"/>
      <c r="SMU80" s="243"/>
      <c r="SMV80" s="243"/>
      <c r="SMW80" s="243"/>
      <c r="SMX80" s="243"/>
      <c r="SMY80" s="243"/>
      <c r="SMZ80" s="243"/>
      <c r="SNA80" s="243"/>
      <c r="SNB80" s="243"/>
      <c r="SNC80" s="243"/>
      <c r="SND80" s="243"/>
      <c r="SNE80" s="243"/>
      <c r="SNF80" s="243"/>
      <c r="SNG80" s="243"/>
      <c r="SNH80" s="243"/>
      <c r="SNI80" s="243"/>
      <c r="SNJ80" s="243"/>
      <c r="SNK80" s="243"/>
      <c r="SNL80" s="243"/>
      <c r="SNM80" s="243"/>
      <c r="SNN80" s="243"/>
      <c r="SNO80" s="243"/>
      <c r="SNP80" s="243"/>
      <c r="SNQ80" s="243"/>
      <c r="SNR80" s="243"/>
      <c r="SNS80" s="243"/>
      <c r="SNT80" s="243"/>
      <c r="SNU80" s="243"/>
      <c r="SNV80" s="243"/>
      <c r="SNW80" s="243"/>
      <c r="SNX80" s="243"/>
      <c r="SNY80" s="243"/>
      <c r="SNZ80" s="243"/>
      <c r="SOA80" s="243"/>
      <c r="SOB80" s="243"/>
      <c r="SOC80" s="243"/>
      <c r="SOD80" s="243"/>
      <c r="SOE80" s="243"/>
      <c r="SOF80" s="243"/>
      <c r="SOG80" s="243"/>
      <c r="SOH80" s="243"/>
      <c r="SOI80" s="243"/>
      <c r="SOJ80" s="243"/>
      <c r="SOK80" s="243"/>
      <c r="SOL80" s="243"/>
      <c r="SOM80" s="243"/>
      <c r="SON80" s="243"/>
      <c r="SOO80" s="243"/>
      <c r="SOP80" s="243"/>
      <c r="SOQ80" s="243"/>
      <c r="SOR80" s="243"/>
      <c r="SOS80" s="243"/>
      <c r="SOT80" s="243"/>
      <c r="SOU80" s="243"/>
      <c r="SOV80" s="243"/>
      <c r="SOW80" s="243"/>
      <c r="SOX80" s="243"/>
      <c r="SOY80" s="243"/>
      <c r="SOZ80" s="243"/>
      <c r="SPA80" s="243"/>
      <c r="SPB80" s="243"/>
      <c r="SPC80" s="243"/>
      <c r="SPD80" s="243"/>
      <c r="SPE80" s="243"/>
      <c r="SPF80" s="243"/>
      <c r="SPG80" s="243"/>
      <c r="SPH80" s="243"/>
      <c r="SPI80" s="243"/>
      <c r="SPJ80" s="243"/>
      <c r="SPK80" s="243"/>
      <c r="SPL80" s="243"/>
      <c r="SPM80" s="243"/>
      <c r="SPN80" s="243"/>
      <c r="SPO80" s="243"/>
      <c r="SPP80" s="243"/>
      <c r="SPQ80" s="243"/>
      <c r="SPR80" s="243"/>
      <c r="SPS80" s="243"/>
      <c r="SPT80" s="243"/>
      <c r="SPU80" s="243"/>
      <c r="SPV80" s="243"/>
      <c r="SPW80" s="243"/>
      <c r="SPX80" s="243"/>
      <c r="SPY80" s="243"/>
      <c r="SPZ80" s="243"/>
      <c r="SQA80" s="243"/>
      <c r="SQB80" s="243"/>
      <c r="SQC80" s="243"/>
      <c r="SQD80" s="243"/>
      <c r="SQE80" s="243"/>
      <c r="SQF80" s="243"/>
      <c r="SQG80" s="243"/>
      <c r="SQH80" s="243"/>
      <c r="SQI80" s="243"/>
      <c r="SQJ80" s="243"/>
      <c r="SQK80" s="243"/>
      <c r="SQL80" s="243"/>
      <c r="SQM80" s="243"/>
      <c r="SQN80" s="243"/>
      <c r="SQO80" s="243"/>
      <c r="SQP80" s="243"/>
      <c r="SQQ80" s="243"/>
      <c r="SQR80" s="243"/>
      <c r="SQS80" s="243"/>
      <c r="SQT80" s="243"/>
      <c r="SQU80" s="243"/>
      <c r="SQV80" s="243"/>
      <c r="SQW80" s="243"/>
      <c r="SQX80" s="243"/>
      <c r="SQY80" s="243"/>
      <c r="SQZ80" s="243"/>
      <c r="SRA80" s="243"/>
      <c r="SRB80" s="243"/>
      <c r="SRC80" s="243"/>
      <c r="SRD80" s="243"/>
      <c r="SRE80" s="243"/>
      <c r="SRF80" s="243"/>
      <c r="SRG80" s="243"/>
      <c r="SRH80" s="243"/>
      <c r="SRI80" s="243"/>
      <c r="SRJ80" s="243"/>
      <c r="SRK80" s="243"/>
      <c r="SRL80" s="243"/>
      <c r="SRM80" s="243"/>
      <c r="SRN80" s="243"/>
      <c r="SRO80" s="243"/>
      <c r="SRP80" s="243"/>
      <c r="SRQ80" s="243"/>
      <c r="SRR80" s="243"/>
      <c r="SRS80" s="243"/>
      <c r="SRT80" s="243"/>
      <c r="SRU80" s="243"/>
      <c r="SRV80" s="243"/>
      <c r="SRW80" s="243"/>
      <c r="SRX80" s="243"/>
      <c r="SRY80" s="243"/>
      <c r="SRZ80" s="243"/>
      <c r="SSA80" s="243"/>
      <c r="SSB80" s="243"/>
      <c r="SSC80" s="243"/>
      <c r="SSD80" s="243"/>
      <c r="SSE80" s="243"/>
      <c r="SSF80" s="243"/>
      <c r="SSG80" s="243"/>
      <c r="SSH80" s="243"/>
      <c r="SSI80" s="243"/>
      <c r="SSJ80" s="243"/>
      <c r="SSK80" s="243"/>
      <c r="SSL80" s="243"/>
      <c r="SSM80" s="243"/>
      <c r="SSN80" s="243"/>
      <c r="SSO80" s="243"/>
      <c r="SSP80" s="243"/>
      <c r="SSQ80" s="243"/>
      <c r="SSR80" s="243"/>
      <c r="SSS80" s="243"/>
      <c r="SST80" s="243"/>
      <c r="SSU80" s="243"/>
      <c r="SSV80" s="243"/>
      <c r="SSW80" s="243"/>
      <c r="SSX80" s="243"/>
      <c r="SSY80" s="243"/>
      <c r="SSZ80" s="243"/>
      <c r="STA80" s="243"/>
      <c r="STB80" s="243"/>
      <c r="STC80" s="243"/>
      <c r="STD80" s="243"/>
      <c r="STE80" s="243"/>
      <c r="STF80" s="243"/>
      <c r="STG80" s="243"/>
      <c r="STH80" s="243"/>
      <c r="STI80" s="243"/>
      <c r="STJ80" s="243"/>
      <c r="STK80" s="243"/>
      <c r="STL80" s="243"/>
      <c r="STM80" s="243"/>
      <c r="STN80" s="243"/>
      <c r="STO80" s="243"/>
      <c r="STP80" s="243"/>
      <c r="STQ80" s="243"/>
      <c r="STR80" s="243"/>
      <c r="STS80" s="243"/>
      <c r="STT80" s="243"/>
      <c r="STU80" s="243"/>
      <c r="STV80" s="243"/>
      <c r="STW80" s="243"/>
      <c r="STX80" s="243"/>
      <c r="STY80" s="243"/>
      <c r="STZ80" s="243"/>
      <c r="SUA80" s="243"/>
      <c r="SUB80" s="243"/>
      <c r="SUC80" s="243"/>
      <c r="SUD80" s="243"/>
      <c r="SUE80" s="243"/>
      <c r="SUF80" s="243"/>
      <c r="SUG80" s="243"/>
      <c r="SUH80" s="243"/>
      <c r="SUI80" s="243"/>
      <c r="SUJ80" s="243"/>
      <c r="SUK80" s="243"/>
      <c r="SUL80" s="243"/>
      <c r="SUM80" s="243"/>
      <c r="SUN80" s="243"/>
      <c r="SUO80" s="243"/>
      <c r="SUP80" s="243"/>
      <c r="SUQ80" s="243"/>
      <c r="SUR80" s="243"/>
      <c r="SUS80" s="243"/>
      <c r="SUT80" s="243"/>
      <c r="SUU80" s="243"/>
      <c r="SUV80" s="243"/>
      <c r="SUW80" s="243"/>
      <c r="SUX80" s="243"/>
      <c r="SUY80" s="243"/>
      <c r="SUZ80" s="243"/>
      <c r="SVA80" s="243"/>
      <c r="SVB80" s="243"/>
      <c r="SVC80" s="243"/>
      <c r="SVD80" s="243"/>
      <c r="SVE80" s="243"/>
      <c r="SVF80" s="243"/>
      <c r="SVG80" s="243"/>
      <c r="SVH80" s="243"/>
      <c r="SVI80" s="243"/>
      <c r="SVJ80" s="243"/>
      <c r="SVK80" s="243"/>
      <c r="SVL80" s="243"/>
      <c r="SVM80" s="243"/>
      <c r="SVN80" s="243"/>
      <c r="SVO80" s="243"/>
      <c r="SVP80" s="243"/>
      <c r="SVQ80" s="243"/>
      <c r="SVR80" s="243"/>
      <c r="SVS80" s="243"/>
      <c r="SVT80" s="243"/>
      <c r="SVU80" s="243"/>
      <c r="SVV80" s="243"/>
      <c r="SVW80" s="243"/>
      <c r="SVX80" s="243"/>
      <c r="SVY80" s="243"/>
      <c r="SVZ80" s="243"/>
      <c r="SWA80" s="243"/>
      <c r="SWB80" s="243"/>
      <c r="SWC80" s="243"/>
      <c r="SWD80" s="243"/>
      <c r="SWE80" s="243"/>
      <c r="SWF80" s="243"/>
      <c r="SWG80" s="243"/>
      <c r="SWH80" s="243"/>
      <c r="SWI80" s="243"/>
      <c r="SWJ80" s="243"/>
      <c r="SWK80" s="243"/>
      <c r="SWL80" s="243"/>
      <c r="SWM80" s="243"/>
      <c r="SWN80" s="243"/>
      <c r="SWO80" s="243"/>
      <c r="SWP80" s="243"/>
      <c r="SWQ80" s="243"/>
      <c r="SWR80" s="243"/>
      <c r="SWS80" s="243"/>
      <c r="SWT80" s="243"/>
      <c r="SWU80" s="243"/>
      <c r="SWV80" s="243"/>
      <c r="SWW80" s="243"/>
      <c r="SWX80" s="243"/>
      <c r="SWY80" s="243"/>
      <c r="SWZ80" s="243"/>
      <c r="SXA80" s="243"/>
      <c r="SXB80" s="243"/>
      <c r="SXC80" s="243"/>
      <c r="SXD80" s="243"/>
      <c r="SXE80" s="243"/>
      <c r="SXF80" s="243"/>
      <c r="SXG80" s="243"/>
      <c r="SXH80" s="243"/>
      <c r="SXI80" s="243"/>
      <c r="SXJ80" s="243"/>
      <c r="SXK80" s="243"/>
      <c r="SXL80" s="243"/>
      <c r="SXM80" s="243"/>
      <c r="SXN80" s="243"/>
      <c r="SXO80" s="243"/>
      <c r="SXP80" s="243"/>
      <c r="SXQ80" s="243"/>
      <c r="SXR80" s="243"/>
      <c r="SXS80" s="243"/>
      <c r="SXT80" s="243"/>
      <c r="SXU80" s="243"/>
      <c r="SXV80" s="243"/>
      <c r="SXW80" s="243"/>
      <c r="SXX80" s="243"/>
      <c r="SXY80" s="243"/>
      <c r="SXZ80" s="243"/>
      <c r="SYA80" s="243"/>
      <c r="SYB80" s="243"/>
      <c r="SYC80" s="243"/>
      <c r="SYD80" s="243"/>
      <c r="SYE80" s="243"/>
      <c r="SYF80" s="243"/>
      <c r="SYG80" s="243"/>
      <c r="SYH80" s="243"/>
      <c r="SYI80" s="243"/>
      <c r="SYJ80" s="243"/>
      <c r="SYK80" s="243"/>
      <c r="SYL80" s="243"/>
      <c r="SYM80" s="243"/>
      <c r="SYN80" s="243"/>
      <c r="SYO80" s="243"/>
      <c r="SYP80" s="243"/>
      <c r="SYQ80" s="243"/>
      <c r="SYR80" s="243"/>
      <c r="SYS80" s="243"/>
      <c r="SYT80" s="243"/>
      <c r="SYU80" s="243"/>
      <c r="SYV80" s="243"/>
      <c r="SYW80" s="243"/>
      <c r="SYX80" s="243"/>
      <c r="SYY80" s="243"/>
      <c r="SYZ80" s="243"/>
      <c r="SZA80" s="243"/>
      <c r="SZB80" s="243"/>
      <c r="SZC80" s="243"/>
      <c r="SZD80" s="243"/>
      <c r="SZE80" s="243"/>
      <c r="SZF80" s="243"/>
      <c r="SZG80" s="243"/>
      <c r="SZH80" s="243"/>
      <c r="SZI80" s="243"/>
      <c r="SZJ80" s="243"/>
      <c r="SZK80" s="243"/>
      <c r="SZL80" s="243"/>
      <c r="SZM80" s="243"/>
      <c r="SZN80" s="243"/>
      <c r="SZO80" s="243"/>
      <c r="SZP80" s="243"/>
      <c r="SZQ80" s="243"/>
      <c r="SZR80" s="243"/>
      <c r="SZS80" s="243"/>
      <c r="SZT80" s="243"/>
      <c r="SZU80" s="243"/>
      <c r="SZV80" s="243"/>
      <c r="SZW80" s="243"/>
      <c r="SZX80" s="243"/>
      <c r="SZY80" s="243"/>
      <c r="SZZ80" s="243"/>
      <c r="TAA80" s="243"/>
      <c r="TAB80" s="243"/>
      <c r="TAC80" s="243"/>
      <c r="TAD80" s="243"/>
      <c r="TAE80" s="243"/>
      <c r="TAF80" s="243"/>
      <c r="TAG80" s="243"/>
      <c r="TAH80" s="243"/>
      <c r="TAI80" s="243"/>
      <c r="TAJ80" s="243"/>
      <c r="TAK80" s="243"/>
      <c r="TAL80" s="243"/>
      <c r="TAM80" s="243"/>
      <c r="TAN80" s="243"/>
      <c r="TAO80" s="243"/>
      <c r="TAP80" s="243"/>
      <c r="TAQ80" s="243"/>
      <c r="TAR80" s="243"/>
      <c r="TAS80" s="243"/>
      <c r="TAT80" s="243"/>
      <c r="TAU80" s="243"/>
      <c r="TAV80" s="243"/>
      <c r="TAW80" s="243"/>
      <c r="TAX80" s="243"/>
      <c r="TAY80" s="243"/>
      <c r="TAZ80" s="243"/>
      <c r="TBA80" s="243"/>
      <c r="TBB80" s="243"/>
      <c r="TBC80" s="243"/>
      <c r="TBD80" s="243"/>
      <c r="TBE80" s="243"/>
      <c r="TBF80" s="243"/>
      <c r="TBG80" s="243"/>
      <c r="TBH80" s="243"/>
      <c r="TBI80" s="243"/>
      <c r="TBJ80" s="243"/>
      <c r="TBK80" s="243"/>
      <c r="TBL80" s="243"/>
      <c r="TBM80" s="243"/>
      <c r="TBN80" s="243"/>
      <c r="TBO80" s="243"/>
      <c r="TBP80" s="243"/>
      <c r="TBQ80" s="243"/>
      <c r="TBR80" s="243"/>
      <c r="TBS80" s="243"/>
      <c r="TBT80" s="243"/>
      <c r="TBU80" s="243"/>
      <c r="TBV80" s="243"/>
      <c r="TBW80" s="243"/>
      <c r="TBX80" s="243"/>
      <c r="TBY80" s="243"/>
      <c r="TBZ80" s="243"/>
      <c r="TCA80" s="243"/>
      <c r="TCB80" s="243"/>
      <c r="TCC80" s="243"/>
      <c r="TCD80" s="243"/>
      <c r="TCE80" s="243"/>
      <c r="TCF80" s="243"/>
      <c r="TCG80" s="243"/>
      <c r="TCH80" s="243"/>
      <c r="TCI80" s="243"/>
      <c r="TCJ80" s="243"/>
      <c r="TCK80" s="243"/>
      <c r="TCL80" s="243"/>
      <c r="TCM80" s="243"/>
      <c r="TCN80" s="243"/>
      <c r="TCO80" s="243"/>
      <c r="TCP80" s="243"/>
      <c r="TCQ80" s="243"/>
      <c r="TCR80" s="243"/>
      <c r="TCS80" s="243"/>
      <c r="TCT80" s="243"/>
      <c r="TCU80" s="243"/>
      <c r="TCV80" s="243"/>
      <c r="TCW80" s="243"/>
      <c r="TCX80" s="243"/>
      <c r="TCY80" s="243"/>
      <c r="TCZ80" s="243"/>
      <c r="TDA80" s="243"/>
      <c r="TDB80" s="243"/>
      <c r="TDC80" s="243"/>
      <c r="TDD80" s="243"/>
      <c r="TDE80" s="243"/>
      <c r="TDF80" s="243"/>
      <c r="TDG80" s="243"/>
      <c r="TDH80" s="243"/>
      <c r="TDI80" s="243"/>
      <c r="TDJ80" s="243"/>
      <c r="TDK80" s="243"/>
      <c r="TDL80" s="243"/>
      <c r="TDM80" s="243"/>
      <c r="TDN80" s="243"/>
      <c r="TDO80" s="243"/>
      <c r="TDP80" s="243"/>
      <c r="TDQ80" s="243"/>
      <c r="TDR80" s="243"/>
      <c r="TDS80" s="243"/>
      <c r="TDT80" s="243"/>
      <c r="TDU80" s="243"/>
      <c r="TDV80" s="243"/>
      <c r="TDW80" s="243"/>
      <c r="TDX80" s="243"/>
      <c r="TDY80" s="243"/>
      <c r="TDZ80" s="243"/>
      <c r="TEA80" s="243"/>
      <c r="TEB80" s="243"/>
      <c r="TEC80" s="243"/>
      <c r="TED80" s="243"/>
      <c r="TEE80" s="243"/>
      <c r="TEF80" s="243"/>
      <c r="TEG80" s="243"/>
      <c r="TEH80" s="243"/>
      <c r="TEI80" s="243"/>
      <c r="TEJ80" s="243"/>
      <c r="TEK80" s="243"/>
      <c r="TEL80" s="243"/>
      <c r="TEM80" s="243"/>
      <c r="TEN80" s="243"/>
      <c r="TEO80" s="243"/>
      <c r="TEP80" s="243"/>
      <c r="TEQ80" s="243"/>
      <c r="TER80" s="243"/>
      <c r="TES80" s="243"/>
      <c r="TET80" s="243"/>
      <c r="TEU80" s="243"/>
      <c r="TEV80" s="243"/>
      <c r="TEW80" s="243"/>
      <c r="TEX80" s="243"/>
      <c r="TEY80" s="243"/>
      <c r="TEZ80" s="243"/>
      <c r="TFA80" s="243"/>
      <c r="TFB80" s="243"/>
      <c r="TFC80" s="243"/>
      <c r="TFD80" s="243"/>
      <c r="TFE80" s="243"/>
      <c r="TFF80" s="243"/>
      <c r="TFG80" s="243"/>
      <c r="TFH80" s="243"/>
      <c r="TFI80" s="243"/>
      <c r="TFJ80" s="243"/>
      <c r="TFK80" s="243"/>
      <c r="TFL80" s="243"/>
      <c r="TFM80" s="243"/>
      <c r="TFN80" s="243"/>
      <c r="TFO80" s="243"/>
      <c r="TFP80" s="243"/>
      <c r="TFQ80" s="243"/>
      <c r="TFR80" s="243"/>
      <c r="TFS80" s="243"/>
      <c r="TFT80" s="243"/>
      <c r="TFU80" s="243"/>
      <c r="TFV80" s="243"/>
      <c r="TFW80" s="243"/>
      <c r="TFX80" s="243"/>
      <c r="TFY80" s="243"/>
      <c r="TFZ80" s="243"/>
      <c r="TGA80" s="243"/>
      <c r="TGB80" s="243"/>
      <c r="TGC80" s="243"/>
      <c r="TGD80" s="243"/>
      <c r="TGE80" s="243"/>
      <c r="TGF80" s="243"/>
      <c r="TGG80" s="243"/>
      <c r="TGH80" s="243"/>
      <c r="TGI80" s="243"/>
      <c r="TGJ80" s="243"/>
      <c r="TGK80" s="243"/>
      <c r="TGL80" s="243"/>
      <c r="TGM80" s="243"/>
      <c r="TGN80" s="243"/>
      <c r="TGO80" s="243"/>
      <c r="TGP80" s="243"/>
      <c r="TGQ80" s="243"/>
      <c r="TGR80" s="243"/>
      <c r="TGS80" s="243"/>
      <c r="TGT80" s="243"/>
      <c r="TGU80" s="243"/>
      <c r="TGV80" s="243"/>
      <c r="TGW80" s="243"/>
      <c r="TGX80" s="243"/>
      <c r="TGY80" s="243"/>
      <c r="TGZ80" s="243"/>
      <c r="THA80" s="243"/>
      <c r="THB80" s="243"/>
      <c r="THC80" s="243"/>
      <c r="THD80" s="243"/>
      <c r="THE80" s="243"/>
      <c r="THF80" s="243"/>
      <c r="THG80" s="243"/>
      <c r="THH80" s="243"/>
      <c r="THI80" s="243"/>
      <c r="THJ80" s="243"/>
      <c r="THK80" s="243"/>
      <c r="THL80" s="243"/>
      <c r="THM80" s="243"/>
      <c r="THN80" s="243"/>
      <c r="THO80" s="243"/>
      <c r="THP80" s="243"/>
      <c r="THQ80" s="243"/>
      <c r="THR80" s="243"/>
      <c r="THS80" s="243"/>
      <c r="THT80" s="243"/>
      <c r="THU80" s="243"/>
      <c r="THV80" s="243"/>
      <c r="THW80" s="243"/>
      <c r="THX80" s="243"/>
      <c r="THY80" s="243"/>
      <c r="THZ80" s="243"/>
      <c r="TIA80" s="243"/>
      <c r="TIB80" s="243"/>
      <c r="TIC80" s="243"/>
      <c r="TID80" s="243"/>
      <c r="TIE80" s="243"/>
      <c r="TIF80" s="243"/>
      <c r="TIG80" s="243"/>
      <c r="TIH80" s="243"/>
      <c r="TII80" s="243"/>
      <c r="TIJ80" s="243"/>
      <c r="TIK80" s="243"/>
      <c r="TIL80" s="243"/>
      <c r="TIM80" s="243"/>
      <c r="TIN80" s="243"/>
      <c r="TIO80" s="243"/>
      <c r="TIP80" s="243"/>
      <c r="TIQ80" s="243"/>
      <c r="TIR80" s="243"/>
      <c r="TIS80" s="243"/>
      <c r="TIT80" s="243"/>
      <c r="TIU80" s="243"/>
      <c r="TIV80" s="243"/>
      <c r="TIW80" s="243"/>
      <c r="TIX80" s="243"/>
      <c r="TIY80" s="243"/>
      <c r="TIZ80" s="243"/>
      <c r="TJA80" s="243"/>
      <c r="TJB80" s="243"/>
      <c r="TJC80" s="243"/>
      <c r="TJD80" s="243"/>
      <c r="TJE80" s="243"/>
      <c r="TJF80" s="243"/>
      <c r="TJG80" s="243"/>
      <c r="TJH80" s="243"/>
      <c r="TJI80" s="243"/>
      <c r="TJJ80" s="243"/>
      <c r="TJK80" s="243"/>
      <c r="TJL80" s="243"/>
      <c r="TJM80" s="243"/>
      <c r="TJN80" s="243"/>
      <c r="TJO80" s="243"/>
      <c r="TJP80" s="243"/>
      <c r="TJQ80" s="243"/>
      <c r="TJR80" s="243"/>
      <c r="TJS80" s="243"/>
      <c r="TJT80" s="243"/>
      <c r="TJU80" s="243"/>
      <c r="TJV80" s="243"/>
      <c r="TJW80" s="243"/>
      <c r="TJX80" s="243"/>
      <c r="TJY80" s="243"/>
      <c r="TJZ80" s="243"/>
      <c r="TKA80" s="243"/>
      <c r="TKB80" s="243"/>
      <c r="TKC80" s="243"/>
      <c r="TKD80" s="243"/>
      <c r="TKE80" s="243"/>
      <c r="TKF80" s="243"/>
      <c r="TKG80" s="243"/>
      <c r="TKH80" s="243"/>
      <c r="TKI80" s="243"/>
      <c r="TKJ80" s="243"/>
      <c r="TKK80" s="243"/>
      <c r="TKL80" s="243"/>
      <c r="TKM80" s="243"/>
      <c r="TKN80" s="243"/>
      <c r="TKO80" s="243"/>
      <c r="TKP80" s="243"/>
      <c r="TKQ80" s="243"/>
      <c r="TKR80" s="243"/>
      <c r="TKS80" s="243"/>
      <c r="TKT80" s="243"/>
      <c r="TKU80" s="243"/>
      <c r="TKV80" s="243"/>
      <c r="TKW80" s="243"/>
      <c r="TKX80" s="243"/>
      <c r="TKY80" s="243"/>
      <c r="TKZ80" s="243"/>
      <c r="TLA80" s="243"/>
      <c r="TLB80" s="243"/>
      <c r="TLC80" s="243"/>
      <c r="TLD80" s="243"/>
      <c r="TLE80" s="243"/>
      <c r="TLF80" s="243"/>
      <c r="TLG80" s="243"/>
      <c r="TLH80" s="243"/>
      <c r="TLI80" s="243"/>
      <c r="TLJ80" s="243"/>
      <c r="TLK80" s="243"/>
      <c r="TLL80" s="243"/>
      <c r="TLM80" s="243"/>
      <c r="TLN80" s="243"/>
      <c r="TLO80" s="243"/>
      <c r="TLP80" s="243"/>
      <c r="TLQ80" s="243"/>
      <c r="TLR80" s="243"/>
      <c r="TLS80" s="243"/>
      <c r="TLT80" s="243"/>
      <c r="TLU80" s="243"/>
      <c r="TLV80" s="243"/>
      <c r="TLW80" s="243"/>
      <c r="TLX80" s="243"/>
      <c r="TLY80" s="243"/>
      <c r="TLZ80" s="243"/>
      <c r="TMA80" s="243"/>
      <c r="TMB80" s="243"/>
      <c r="TMC80" s="243"/>
      <c r="TMD80" s="243"/>
      <c r="TME80" s="243"/>
      <c r="TMF80" s="243"/>
      <c r="TMG80" s="243"/>
      <c r="TMH80" s="243"/>
      <c r="TMI80" s="243"/>
      <c r="TMJ80" s="243"/>
      <c r="TMK80" s="243"/>
      <c r="TML80" s="243"/>
      <c r="TMM80" s="243"/>
      <c r="TMN80" s="243"/>
      <c r="TMO80" s="243"/>
      <c r="TMP80" s="243"/>
      <c r="TMQ80" s="243"/>
      <c r="TMR80" s="243"/>
      <c r="TMS80" s="243"/>
      <c r="TMT80" s="243"/>
      <c r="TMU80" s="243"/>
      <c r="TMV80" s="243"/>
      <c r="TMW80" s="243"/>
      <c r="TMX80" s="243"/>
      <c r="TMY80" s="243"/>
      <c r="TMZ80" s="243"/>
      <c r="TNA80" s="243"/>
      <c r="TNB80" s="243"/>
      <c r="TNC80" s="243"/>
      <c r="TND80" s="243"/>
      <c r="TNE80" s="243"/>
      <c r="TNF80" s="243"/>
      <c r="TNG80" s="243"/>
      <c r="TNH80" s="243"/>
      <c r="TNI80" s="243"/>
      <c r="TNJ80" s="243"/>
      <c r="TNK80" s="243"/>
      <c r="TNL80" s="243"/>
      <c r="TNM80" s="243"/>
      <c r="TNN80" s="243"/>
      <c r="TNO80" s="243"/>
      <c r="TNP80" s="243"/>
      <c r="TNQ80" s="243"/>
      <c r="TNR80" s="243"/>
      <c r="TNS80" s="243"/>
      <c r="TNT80" s="243"/>
      <c r="TNU80" s="243"/>
      <c r="TNV80" s="243"/>
      <c r="TNW80" s="243"/>
      <c r="TNX80" s="243"/>
      <c r="TNY80" s="243"/>
      <c r="TNZ80" s="243"/>
      <c r="TOA80" s="243"/>
      <c r="TOB80" s="243"/>
      <c r="TOC80" s="243"/>
      <c r="TOD80" s="243"/>
      <c r="TOE80" s="243"/>
      <c r="TOF80" s="243"/>
      <c r="TOG80" s="243"/>
      <c r="TOH80" s="243"/>
      <c r="TOI80" s="243"/>
      <c r="TOJ80" s="243"/>
      <c r="TOK80" s="243"/>
      <c r="TOL80" s="243"/>
      <c r="TOM80" s="243"/>
      <c r="TON80" s="243"/>
      <c r="TOO80" s="243"/>
      <c r="TOP80" s="243"/>
      <c r="TOQ80" s="243"/>
      <c r="TOR80" s="243"/>
      <c r="TOS80" s="243"/>
      <c r="TOT80" s="243"/>
      <c r="TOU80" s="243"/>
      <c r="TOV80" s="243"/>
      <c r="TOW80" s="243"/>
      <c r="TOX80" s="243"/>
      <c r="TOY80" s="243"/>
      <c r="TOZ80" s="243"/>
      <c r="TPA80" s="243"/>
      <c r="TPB80" s="243"/>
      <c r="TPC80" s="243"/>
      <c r="TPD80" s="243"/>
      <c r="TPE80" s="243"/>
      <c r="TPF80" s="243"/>
      <c r="TPG80" s="243"/>
      <c r="TPH80" s="243"/>
      <c r="TPI80" s="243"/>
      <c r="TPJ80" s="243"/>
      <c r="TPK80" s="243"/>
      <c r="TPL80" s="243"/>
      <c r="TPM80" s="243"/>
      <c r="TPN80" s="243"/>
      <c r="TPO80" s="243"/>
      <c r="TPP80" s="243"/>
      <c r="TPQ80" s="243"/>
      <c r="TPR80" s="243"/>
      <c r="TPS80" s="243"/>
      <c r="TPT80" s="243"/>
      <c r="TPU80" s="243"/>
      <c r="TPV80" s="243"/>
      <c r="TPW80" s="243"/>
      <c r="TPX80" s="243"/>
      <c r="TPY80" s="243"/>
      <c r="TPZ80" s="243"/>
      <c r="TQA80" s="243"/>
      <c r="TQB80" s="243"/>
      <c r="TQC80" s="243"/>
      <c r="TQD80" s="243"/>
      <c r="TQE80" s="243"/>
      <c r="TQF80" s="243"/>
      <c r="TQG80" s="243"/>
      <c r="TQH80" s="243"/>
      <c r="TQI80" s="243"/>
      <c r="TQJ80" s="243"/>
      <c r="TQK80" s="243"/>
      <c r="TQL80" s="243"/>
      <c r="TQM80" s="243"/>
      <c r="TQN80" s="243"/>
      <c r="TQO80" s="243"/>
      <c r="TQP80" s="243"/>
      <c r="TQQ80" s="243"/>
      <c r="TQR80" s="243"/>
      <c r="TQS80" s="243"/>
      <c r="TQT80" s="243"/>
      <c r="TQU80" s="243"/>
      <c r="TQV80" s="243"/>
      <c r="TQW80" s="243"/>
      <c r="TQX80" s="243"/>
      <c r="TQY80" s="243"/>
      <c r="TQZ80" s="243"/>
      <c r="TRA80" s="243"/>
      <c r="TRB80" s="243"/>
      <c r="TRC80" s="243"/>
      <c r="TRD80" s="243"/>
      <c r="TRE80" s="243"/>
      <c r="TRF80" s="243"/>
      <c r="TRG80" s="243"/>
      <c r="TRH80" s="243"/>
      <c r="TRI80" s="243"/>
      <c r="TRJ80" s="243"/>
      <c r="TRK80" s="243"/>
      <c r="TRL80" s="243"/>
      <c r="TRM80" s="243"/>
      <c r="TRN80" s="243"/>
      <c r="TRO80" s="243"/>
      <c r="TRP80" s="243"/>
      <c r="TRQ80" s="243"/>
      <c r="TRR80" s="243"/>
      <c r="TRS80" s="243"/>
      <c r="TRT80" s="243"/>
      <c r="TRU80" s="243"/>
      <c r="TRV80" s="243"/>
      <c r="TRW80" s="243"/>
      <c r="TRX80" s="243"/>
      <c r="TRY80" s="243"/>
      <c r="TRZ80" s="243"/>
      <c r="TSA80" s="243"/>
      <c r="TSB80" s="243"/>
      <c r="TSC80" s="243"/>
      <c r="TSD80" s="243"/>
      <c r="TSE80" s="243"/>
      <c r="TSF80" s="243"/>
      <c r="TSG80" s="243"/>
      <c r="TSH80" s="243"/>
      <c r="TSI80" s="243"/>
      <c r="TSJ80" s="243"/>
      <c r="TSK80" s="243"/>
      <c r="TSL80" s="243"/>
      <c r="TSM80" s="243"/>
      <c r="TSN80" s="243"/>
      <c r="TSO80" s="243"/>
      <c r="TSP80" s="243"/>
      <c r="TSQ80" s="243"/>
      <c r="TSR80" s="243"/>
      <c r="TSS80" s="243"/>
      <c r="TST80" s="243"/>
      <c r="TSU80" s="243"/>
      <c r="TSV80" s="243"/>
      <c r="TSW80" s="243"/>
      <c r="TSX80" s="243"/>
      <c r="TSY80" s="243"/>
      <c r="TSZ80" s="243"/>
      <c r="TTA80" s="243"/>
      <c r="TTB80" s="243"/>
      <c r="TTC80" s="243"/>
      <c r="TTD80" s="243"/>
      <c r="TTE80" s="243"/>
      <c r="TTF80" s="243"/>
      <c r="TTG80" s="243"/>
      <c r="TTH80" s="243"/>
      <c r="TTI80" s="243"/>
      <c r="TTJ80" s="243"/>
      <c r="TTK80" s="243"/>
      <c r="TTL80" s="243"/>
      <c r="TTM80" s="243"/>
      <c r="TTN80" s="243"/>
      <c r="TTO80" s="243"/>
      <c r="TTP80" s="243"/>
      <c r="TTQ80" s="243"/>
      <c r="TTR80" s="243"/>
      <c r="TTS80" s="243"/>
      <c r="TTT80" s="243"/>
      <c r="TTU80" s="243"/>
      <c r="TTV80" s="243"/>
      <c r="TTW80" s="243"/>
      <c r="TTX80" s="243"/>
      <c r="TTY80" s="243"/>
      <c r="TTZ80" s="243"/>
      <c r="TUA80" s="243"/>
      <c r="TUB80" s="243"/>
      <c r="TUC80" s="243"/>
      <c r="TUD80" s="243"/>
      <c r="TUE80" s="243"/>
      <c r="TUF80" s="243"/>
      <c r="TUG80" s="243"/>
      <c r="TUH80" s="243"/>
      <c r="TUI80" s="243"/>
      <c r="TUJ80" s="243"/>
      <c r="TUK80" s="243"/>
      <c r="TUL80" s="243"/>
      <c r="TUM80" s="243"/>
      <c r="TUN80" s="243"/>
      <c r="TUO80" s="243"/>
      <c r="TUP80" s="243"/>
      <c r="TUQ80" s="243"/>
      <c r="TUR80" s="243"/>
      <c r="TUS80" s="243"/>
      <c r="TUT80" s="243"/>
      <c r="TUU80" s="243"/>
      <c r="TUV80" s="243"/>
      <c r="TUW80" s="243"/>
      <c r="TUX80" s="243"/>
      <c r="TUY80" s="243"/>
      <c r="TUZ80" s="243"/>
      <c r="TVA80" s="243"/>
      <c r="TVB80" s="243"/>
      <c r="TVC80" s="243"/>
      <c r="TVD80" s="243"/>
      <c r="TVE80" s="243"/>
      <c r="TVF80" s="243"/>
      <c r="TVG80" s="243"/>
      <c r="TVH80" s="243"/>
      <c r="TVI80" s="243"/>
      <c r="TVJ80" s="243"/>
      <c r="TVK80" s="243"/>
      <c r="TVL80" s="243"/>
      <c r="TVM80" s="243"/>
      <c r="TVN80" s="243"/>
      <c r="TVO80" s="243"/>
      <c r="TVP80" s="243"/>
      <c r="TVQ80" s="243"/>
      <c r="TVR80" s="243"/>
      <c r="TVS80" s="243"/>
      <c r="TVT80" s="243"/>
      <c r="TVU80" s="243"/>
      <c r="TVV80" s="243"/>
      <c r="TVW80" s="243"/>
      <c r="TVX80" s="243"/>
      <c r="TVY80" s="243"/>
      <c r="TVZ80" s="243"/>
      <c r="TWA80" s="243"/>
      <c r="TWB80" s="243"/>
      <c r="TWC80" s="243"/>
      <c r="TWD80" s="243"/>
      <c r="TWE80" s="243"/>
      <c r="TWF80" s="243"/>
      <c r="TWG80" s="243"/>
      <c r="TWH80" s="243"/>
      <c r="TWI80" s="243"/>
      <c r="TWJ80" s="243"/>
      <c r="TWK80" s="243"/>
      <c r="TWL80" s="243"/>
      <c r="TWM80" s="243"/>
      <c r="TWN80" s="243"/>
      <c r="TWO80" s="243"/>
      <c r="TWP80" s="243"/>
      <c r="TWQ80" s="243"/>
      <c r="TWR80" s="243"/>
      <c r="TWS80" s="243"/>
      <c r="TWT80" s="243"/>
      <c r="TWU80" s="243"/>
      <c r="TWV80" s="243"/>
      <c r="TWW80" s="243"/>
      <c r="TWX80" s="243"/>
      <c r="TWY80" s="243"/>
      <c r="TWZ80" s="243"/>
      <c r="TXA80" s="243"/>
      <c r="TXB80" s="243"/>
      <c r="TXC80" s="243"/>
      <c r="TXD80" s="243"/>
      <c r="TXE80" s="243"/>
      <c r="TXF80" s="243"/>
      <c r="TXG80" s="243"/>
      <c r="TXH80" s="243"/>
      <c r="TXI80" s="243"/>
      <c r="TXJ80" s="243"/>
      <c r="TXK80" s="243"/>
      <c r="TXL80" s="243"/>
      <c r="TXM80" s="243"/>
      <c r="TXN80" s="243"/>
      <c r="TXO80" s="243"/>
      <c r="TXP80" s="243"/>
      <c r="TXQ80" s="243"/>
      <c r="TXR80" s="243"/>
      <c r="TXS80" s="243"/>
      <c r="TXT80" s="243"/>
      <c r="TXU80" s="243"/>
      <c r="TXV80" s="243"/>
      <c r="TXW80" s="243"/>
      <c r="TXX80" s="243"/>
      <c r="TXY80" s="243"/>
      <c r="TXZ80" s="243"/>
      <c r="TYA80" s="243"/>
      <c r="TYB80" s="243"/>
      <c r="TYC80" s="243"/>
      <c r="TYD80" s="243"/>
      <c r="TYE80" s="243"/>
      <c r="TYF80" s="243"/>
      <c r="TYG80" s="243"/>
      <c r="TYH80" s="243"/>
      <c r="TYI80" s="243"/>
      <c r="TYJ80" s="243"/>
      <c r="TYK80" s="243"/>
      <c r="TYL80" s="243"/>
      <c r="TYM80" s="243"/>
      <c r="TYN80" s="243"/>
      <c r="TYO80" s="243"/>
      <c r="TYP80" s="243"/>
      <c r="TYQ80" s="243"/>
      <c r="TYR80" s="243"/>
      <c r="TYS80" s="243"/>
      <c r="TYT80" s="243"/>
      <c r="TYU80" s="243"/>
      <c r="TYV80" s="243"/>
      <c r="TYW80" s="243"/>
      <c r="TYX80" s="243"/>
      <c r="TYY80" s="243"/>
      <c r="TYZ80" s="243"/>
      <c r="TZA80" s="243"/>
      <c r="TZB80" s="243"/>
      <c r="TZC80" s="243"/>
      <c r="TZD80" s="243"/>
      <c r="TZE80" s="243"/>
      <c r="TZF80" s="243"/>
      <c r="TZG80" s="243"/>
      <c r="TZH80" s="243"/>
      <c r="TZI80" s="243"/>
      <c r="TZJ80" s="243"/>
      <c r="TZK80" s="243"/>
      <c r="TZL80" s="243"/>
      <c r="TZM80" s="243"/>
      <c r="TZN80" s="243"/>
      <c r="TZO80" s="243"/>
      <c r="TZP80" s="243"/>
      <c r="TZQ80" s="243"/>
      <c r="TZR80" s="243"/>
      <c r="TZS80" s="243"/>
      <c r="TZT80" s="243"/>
      <c r="TZU80" s="243"/>
      <c r="TZV80" s="243"/>
      <c r="TZW80" s="243"/>
      <c r="TZX80" s="243"/>
      <c r="TZY80" s="243"/>
      <c r="TZZ80" s="243"/>
      <c r="UAA80" s="243"/>
      <c r="UAB80" s="243"/>
      <c r="UAC80" s="243"/>
      <c r="UAD80" s="243"/>
      <c r="UAE80" s="243"/>
      <c r="UAF80" s="243"/>
      <c r="UAG80" s="243"/>
      <c r="UAH80" s="243"/>
      <c r="UAI80" s="243"/>
      <c r="UAJ80" s="243"/>
      <c r="UAK80" s="243"/>
      <c r="UAL80" s="243"/>
      <c r="UAM80" s="243"/>
      <c r="UAN80" s="243"/>
      <c r="UAO80" s="243"/>
      <c r="UAP80" s="243"/>
      <c r="UAQ80" s="243"/>
      <c r="UAR80" s="243"/>
      <c r="UAS80" s="243"/>
      <c r="UAT80" s="243"/>
      <c r="UAU80" s="243"/>
      <c r="UAV80" s="243"/>
      <c r="UAW80" s="243"/>
      <c r="UAX80" s="243"/>
      <c r="UAY80" s="243"/>
      <c r="UAZ80" s="243"/>
      <c r="UBA80" s="243"/>
      <c r="UBB80" s="243"/>
      <c r="UBC80" s="243"/>
      <c r="UBD80" s="243"/>
      <c r="UBE80" s="243"/>
      <c r="UBF80" s="243"/>
      <c r="UBG80" s="243"/>
      <c r="UBH80" s="243"/>
      <c r="UBI80" s="243"/>
      <c r="UBJ80" s="243"/>
      <c r="UBK80" s="243"/>
      <c r="UBL80" s="243"/>
      <c r="UBM80" s="243"/>
      <c r="UBN80" s="243"/>
      <c r="UBO80" s="243"/>
      <c r="UBP80" s="243"/>
      <c r="UBQ80" s="243"/>
      <c r="UBR80" s="243"/>
      <c r="UBS80" s="243"/>
      <c r="UBT80" s="243"/>
      <c r="UBU80" s="243"/>
      <c r="UBV80" s="243"/>
      <c r="UBW80" s="243"/>
      <c r="UBX80" s="243"/>
      <c r="UBY80" s="243"/>
      <c r="UBZ80" s="243"/>
      <c r="UCA80" s="243"/>
      <c r="UCB80" s="243"/>
      <c r="UCC80" s="243"/>
      <c r="UCD80" s="243"/>
      <c r="UCE80" s="243"/>
      <c r="UCF80" s="243"/>
      <c r="UCG80" s="243"/>
      <c r="UCH80" s="243"/>
      <c r="UCI80" s="243"/>
      <c r="UCJ80" s="243"/>
      <c r="UCK80" s="243"/>
      <c r="UCL80" s="243"/>
      <c r="UCM80" s="243"/>
      <c r="UCN80" s="243"/>
      <c r="UCO80" s="243"/>
      <c r="UCP80" s="243"/>
      <c r="UCQ80" s="243"/>
      <c r="UCR80" s="243"/>
      <c r="UCS80" s="243"/>
      <c r="UCT80" s="243"/>
      <c r="UCU80" s="243"/>
      <c r="UCV80" s="243"/>
      <c r="UCW80" s="243"/>
      <c r="UCX80" s="243"/>
      <c r="UCY80" s="243"/>
      <c r="UCZ80" s="243"/>
      <c r="UDA80" s="243"/>
      <c r="UDB80" s="243"/>
      <c r="UDC80" s="243"/>
      <c r="UDD80" s="243"/>
      <c r="UDE80" s="243"/>
      <c r="UDF80" s="243"/>
      <c r="UDG80" s="243"/>
      <c r="UDH80" s="243"/>
      <c r="UDI80" s="243"/>
      <c r="UDJ80" s="243"/>
      <c r="UDK80" s="243"/>
      <c r="UDL80" s="243"/>
      <c r="UDM80" s="243"/>
      <c r="UDN80" s="243"/>
      <c r="UDO80" s="243"/>
      <c r="UDP80" s="243"/>
      <c r="UDQ80" s="243"/>
      <c r="UDR80" s="243"/>
      <c r="UDS80" s="243"/>
      <c r="UDT80" s="243"/>
      <c r="UDU80" s="243"/>
      <c r="UDV80" s="243"/>
      <c r="UDW80" s="243"/>
      <c r="UDX80" s="243"/>
      <c r="UDY80" s="243"/>
      <c r="UDZ80" s="243"/>
      <c r="UEA80" s="243"/>
      <c r="UEB80" s="243"/>
      <c r="UEC80" s="243"/>
      <c r="UED80" s="243"/>
      <c r="UEE80" s="243"/>
      <c r="UEF80" s="243"/>
      <c r="UEG80" s="243"/>
      <c r="UEH80" s="243"/>
      <c r="UEI80" s="243"/>
      <c r="UEJ80" s="243"/>
      <c r="UEK80" s="243"/>
      <c r="UEL80" s="243"/>
      <c r="UEM80" s="243"/>
      <c r="UEN80" s="243"/>
      <c r="UEO80" s="243"/>
      <c r="UEP80" s="243"/>
      <c r="UEQ80" s="243"/>
      <c r="UER80" s="243"/>
      <c r="UES80" s="243"/>
      <c r="UET80" s="243"/>
      <c r="UEU80" s="243"/>
      <c r="UEV80" s="243"/>
      <c r="UEW80" s="243"/>
      <c r="UEX80" s="243"/>
      <c r="UEY80" s="243"/>
      <c r="UEZ80" s="243"/>
      <c r="UFA80" s="243"/>
      <c r="UFB80" s="243"/>
      <c r="UFC80" s="243"/>
      <c r="UFD80" s="243"/>
      <c r="UFE80" s="243"/>
      <c r="UFF80" s="243"/>
      <c r="UFG80" s="243"/>
      <c r="UFH80" s="243"/>
      <c r="UFI80" s="243"/>
      <c r="UFJ80" s="243"/>
      <c r="UFK80" s="243"/>
      <c r="UFL80" s="243"/>
      <c r="UFM80" s="243"/>
      <c r="UFN80" s="243"/>
      <c r="UFO80" s="243"/>
      <c r="UFP80" s="243"/>
      <c r="UFQ80" s="243"/>
      <c r="UFR80" s="243"/>
      <c r="UFS80" s="243"/>
      <c r="UFT80" s="243"/>
      <c r="UFU80" s="243"/>
      <c r="UFV80" s="243"/>
      <c r="UFW80" s="243"/>
      <c r="UFX80" s="243"/>
      <c r="UFY80" s="243"/>
      <c r="UFZ80" s="243"/>
      <c r="UGA80" s="243"/>
      <c r="UGB80" s="243"/>
      <c r="UGC80" s="243"/>
      <c r="UGD80" s="243"/>
      <c r="UGE80" s="243"/>
      <c r="UGF80" s="243"/>
      <c r="UGG80" s="243"/>
      <c r="UGH80" s="243"/>
      <c r="UGI80" s="243"/>
      <c r="UGJ80" s="243"/>
      <c r="UGK80" s="243"/>
      <c r="UGL80" s="243"/>
      <c r="UGM80" s="243"/>
      <c r="UGN80" s="243"/>
      <c r="UGO80" s="243"/>
      <c r="UGP80" s="243"/>
      <c r="UGQ80" s="243"/>
      <c r="UGR80" s="243"/>
      <c r="UGS80" s="243"/>
      <c r="UGT80" s="243"/>
      <c r="UGU80" s="243"/>
      <c r="UGV80" s="243"/>
      <c r="UGW80" s="243"/>
      <c r="UGX80" s="243"/>
      <c r="UGY80" s="243"/>
      <c r="UGZ80" s="243"/>
      <c r="UHA80" s="243"/>
      <c r="UHB80" s="243"/>
      <c r="UHC80" s="243"/>
      <c r="UHD80" s="243"/>
      <c r="UHE80" s="243"/>
      <c r="UHF80" s="243"/>
      <c r="UHG80" s="243"/>
      <c r="UHH80" s="243"/>
      <c r="UHI80" s="243"/>
      <c r="UHJ80" s="243"/>
      <c r="UHK80" s="243"/>
      <c r="UHL80" s="243"/>
      <c r="UHM80" s="243"/>
      <c r="UHN80" s="243"/>
      <c r="UHO80" s="243"/>
      <c r="UHP80" s="243"/>
      <c r="UHQ80" s="243"/>
      <c r="UHR80" s="243"/>
      <c r="UHS80" s="243"/>
      <c r="UHT80" s="243"/>
      <c r="UHU80" s="243"/>
      <c r="UHV80" s="243"/>
      <c r="UHW80" s="243"/>
      <c r="UHX80" s="243"/>
      <c r="UHY80" s="243"/>
      <c r="UHZ80" s="243"/>
      <c r="UIA80" s="243"/>
      <c r="UIB80" s="243"/>
      <c r="UIC80" s="243"/>
      <c r="UID80" s="243"/>
      <c r="UIE80" s="243"/>
      <c r="UIF80" s="243"/>
      <c r="UIG80" s="243"/>
      <c r="UIH80" s="243"/>
      <c r="UII80" s="243"/>
      <c r="UIJ80" s="243"/>
      <c r="UIK80" s="243"/>
      <c r="UIL80" s="243"/>
      <c r="UIM80" s="243"/>
      <c r="UIN80" s="243"/>
      <c r="UIO80" s="243"/>
      <c r="UIP80" s="243"/>
      <c r="UIQ80" s="243"/>
      <c r="UIR80" s="243"/>
      <c r="UIS80" s="243"/>
      <c r="UIT80" s="243"/>
      <c r="UIU80" s="243"/>
      <c r="UIV80" s="243"/>
      <c r="UIW80" s="243"/>
      <c r="UIX80" s="243"/>
      <c r="UIY80" s="243"/>
      <c r="UIZ80" s="243"/>
      <c r="UJA80" s="243"/>
      <c r="UJB80" s="243"/>
      <c r="UJC80" s="243"/>
      <c r="UJD80" s="243"/>
      <c r="UJE80" s="243"/>
      <c r="UJF80" s="243"/>
      <c r="UJG80" s="243"/>
      <c r="UJH80" s="243"/>
      <c r="UJI80" s="243"/>
      <c r="UJJ80" s="243"/>
      <c r="UJK80" s="243"/>
      <c r="UJL80" s="243"/>
      <c r="UJM80" s="243"/>
      <c r="UJN80" s="243"/>
      <c r="UJO80" s="243"/>
      <c r="UJP80" s="243"/>
      <c r="UJQ80" s="243"/>
      <c r="UJR80" s="243"/>
      <c r="UJS80" s="243"/>
      <c r="UJT80" s="243"/>
      <c r="UJU80" s="243"/>
      <c r="UJV80" s="243"/>
      <c r="UJW80" s="243"/>
      <c r="UJX80" s="243"/>
      <c r="UJY80" s="243"/>
      <c r="UJZ80" s="243"/>
      <c r="UKA80" s="243"/>
      <c r="UKB80" s="243"/>
      <c r="UKC80" s="243"/>
      <c r="UKD80" s="243"/>
      <c r="UKE80" s="243"/>
      <c r="UKF80" s="243"/>
      <c r="UKG80" s="243"/>
      <c r="UKH80" s="243"/>
      <c r="UKI80" s="243"/>
      <c r="UKJ80" s="243"/>
      <c r="UKK80" s="243"/>
      <c r="UKL80" s="243"/>
      <c r="UKM80" s="243"/>
      <c r="UKN80" s="243"/>
      <c r="UKO80" s="243"/>
      <c r="UKP80" s="243"/>
      <c r="UKQ80" s="243"/>
      <c r="UKR80" s="243"/>
      <c r="UKS80" s="243"/>
      <c r="UKT80" s="243"/>
      <c r="UKU80" s="243"/>
      <c r="UKV80" s="243"/>
      <c r="UKW80" s="243"/>
      <c r="UKX80" s="243"/>
      <c r="UKY80" s="243"/>
      <c r="UKZ80" s="243"/>
      <c r="ULA80" s="243"/>
      <c r="ULB80" s="243"/>
      <c r="ULC80" s="243"/>
      <c r="ULD80" s="243"/>
      <c r="ULE80" s="243"/>
      <c r="ULF80" s="243"/>
      <c r="ULG80" s="243"/>
      <c r="ULH80" s="243"/>
      <c r="ULI80" s="243"/>
      <c r="ULJ80" s="243"/>
      <c r="ULK80" s="243"/>
      <c r="ULL80" s="243"/>
      <c r="ULM80" s="243"/>
      <c r="ULN80" s="243"/>
      <c r="ULO80" s="243"/>
      <c r="ULP80" s="243"/>
      <c r="ULQ80" s="243"/>
      <c r="ULR80" s="243"/>
      <c r="ULS80" s="243"/>
      <c r="ULT80" s="243"/>
      <c r="ULU80" s="243"/>
      <c r="ULV80" s="243"/>
      <c r="ULW80" s="243"/>
      <c r="ULX80" s="243"/>
      <c r="ULY80" s="243"/>
      <c r="ULZ80" s="243"/>
      <c r="UMA80" s="243"/>
      <c r="UMB80" s="243"/>
      <c r="UMC80" s="243"/>
      <c r="UMD80" s="243"/>
      <c r="UME80" s="243"/>
      <c r="UMF80" s="243"/>
      <c r="UMG80" s="243"/>
      <c r="UMH80" s="243"/>
      <c r="UMI80" s="243"/>
      <c r="UMJ80" s="243"/>
      <c r="UMK80" s="243"/>
      <c r="UML80" s="243"/>
      <c r="UMM80" s="243"/>
      <c r="UMN80" s="243"/>
      <c r="UMO80" s="243"/>
      <c r="UMP80" s="243"/>
      <c r="UMQ80" s="243"/>
      <c r="UMR80" s="243"/>
      <c r="UMS80" s="243"/>
      <c r="UMT80" s="243"/>
      <c r="UMU80" s="243"/>
      <c r="UMV80" s="243"/>
      <c r="UMW80" s="243"/>
      <c r="UMX80" s="243"/>
      <c r="UMY80" s="243"/>
      <c r="UMZ80" s="243"/>
      <c r="UNA80" s="243"/>
      <c r="UNB80" s="243"/>
      <c r="UNC80" s="243"/>
      <c r="UND80" s="243"/>
      <c r="UNE80" s="243"/>
      <c r="UNF80" s="243"/>
      <c r="UNG80" s="243"/>
      <c r="UNH80" s="243"/>
      <c r="UNI80" s="243"/>
      <c r="UNJ80" s="243"/>
      <c r="UNK80" s="243"/>
      <c r="UNL80" s="243"/>
      <c r="UNM80" s="243"/>
      <c r="UNN80" s="243"/>
      <c r="UNO80" s="243"/>
      <c r="UNP80" s="243"/>
      <c r="UNQ80" s="243"/>
      <c r="UNR80" s="243"/>
      <c r="UNS80" s="243"/>
      <c r="UNT80" s="243"/>
      <c r="UNU80" s="243"/>
      <c r="UNV80" s="243"/>
      <c r="UNW80" s="243"/>
      <c r="UNX80" s="243"/>
      <c r="UNY80" s="243"/>
      <c r="UNZ80" s="243"/>
      <c r="UOA80" s="243"/>
      <c r="UOB80" s="243"/>
      <c r="UOC80" s="243"/>
      <c r="UOD80" s="243"/>
      <c r="UOE80" s="243"/>
      <c r="UOF80" s="243"/>
      <c r="UOG80" s="243"/>
      <c r="UOH80" s="243"/>
      <c r="UOI80" s="243"/>
      <c r="UOJ80" s="243"/>
      <c r="UOK80" s="243"/>
      <c r="UOL80" s="243"/>
      <c r="UOM80" s="243"/>
      <c r="UON80" s="243"/>
      <c r="UOO80" s="243"/>
      <c r="UOP80" s="243"/>
      <c r="UOQ80" s="243"/>
      <c r="UOR80" s="243"/>
      <c r="UOS80" s="243"/>
      <c r="UOT80" s="243"/>
      <c r="UOU80" s="243"/>
      <c r="UOV80" s="243"/>
      <c r="UOW80" s="243"/>
      <c r="UOX80" s="243"/>
      <c r="UOY80" s="243"/>
      <c r="UOZ80" s="243"/>
      <c r="UPA80" s="243"/>
      <c r="UPB80" s="243"/>
      <c r="UPC80" s="243"/>
      <c r="UPD80" s="243"/>
      <c r="UPE80" s="243"/>
      <c r="UPF80" s="243"/>
      <c r="UPG80" s="243"/>
      <c r="UPH80" s="243"/>
      <c r="UPI80" s="243"/>
      <c r="UPJ80" s="243"/>
      <c r="UPK80" s="243"/>
      <c r="UPL80" s="243"/>
      <c r="UPM80" s="243"/>
      <c r="UPN80" s="243"/>
      <c r="UPO80" s="243"/>
      <c r="UPP80" s="243"/>
      <c r="UPQ80" s="243"/>
      <c r="UPR80" s="243"/>
      <c r="UPS80" s="243"/>
      <c r="UPT80" s="243"/>
      <c r="UPU80" s="243"/>
      <c r="UPV80" s="243"/>
      <c r="UPW80" s="243"/>
      <c r="UPX80" s="243"/>
      <c r="UPY80" s="243"/>
      <c r="UPZ80" s="243"/>
      <c r="UQA80" s="243"/>
      <c r="UQB80" s="243"/>
      <c r="UQC80" s="243"/>
      <c r="UQD80" s="243"/>
      <c r="UQE80" s="243"/>
      <c r="UQF80" s="243"/>
      <c r="UQG80" s="243"/>
      <c r="UQH80" s="243"/>
      <c r="UQI80" s="243"/>
      <c r="UQJ80" s="243"/>
      <c r="UQK80" s="243"/>
      <c r="UQL80" s="243"/>
      <c r="UQM80" s="243"/>
      <c r="UQN80" s="243"/>
      <c r="UQO80" s="243"/>
      <c r="UQP80" s="243"/>
      <c r="UQQ80" s="243"/>
      <c r="UQR80" s="243"/>
      <c r="UQS80" s="243"/>
      <c r="UQT80" s="243"/>
      <c r="UQU80" s="243"/>
      <c r="UQV80" s="243"/>
      <c r="UQW80" s="243"/>
      <c r="UQX80" s="243"/>
      <c r="UQY80" s="243"/>
      <c r="UQZ80" s="243"/>
      <c r="URA80" s="243"/>
      <c r="URB80" s="243"/>
      <c r="URC80" s="243"/>
      <c r="URD80" s="243"/>
      <c r="URE80" s="243"/>
      <c r="URF80" s="243"/>
      <c r="URG80" s="243"/>
      <c r="URH80" s="243"/>
      <c r="URI80" s="243"/>
      <c r="URJ80" s="243"/>
      <c r="URK80" s="243"/>
      <c r="URL80" s="243"/>
      <c r="URM80" s="243"/>
      <c r="URN80" s="243"/>
      <c r="URO80" s="243"/>
      <c r="URP80" s="243"/>
      <c r="URQ80" s="243"/>
      <c r="URR80" s="243"/>
      <c r="URS80" s="243"/>
      <c r="URT80" s="243"/>
      <c r="URU80" s="243"/>
      <c r="URV80" s="243"/>
      <c r="URW80" s="243"/>
      <c r="URX80" s="243"/>
      <c r="URY80" s="243"/>
      <c r="URZ80" s="243"/>
      <c r="USA80" s="243"/>
      <c r="USB80" s="243"/>
      <c r="USC80" s="243"/>
      <c r="USD80" s="243"/>
      <c r="USE80" s="243"/>
      <c r="USF80" s="243"/>
      <c r="USG80" s="243"/>
      <c r="USH80" s="243"/>
      <c r="USI80" s="243"/>
      <c r="USJ80" s="243"/>
      <c r="USK80" s="243"/>
      <c r="USL80" s="243"/>
      <c r="USM80" s="243"/>
      <c r="USN80" s="243"/>
      <c r="USO80" s="243"/>
      <c r="USP80" s="243"/>
      <c r="USQ80" s="243"/>
      <c r="USR80" s="243"/>
      <c r="USS80" s="243"/>
      <c r="UST80" s="243"/>
      <c r="USU80" s="243"/>
      <c r="USV80" s="243"/>
      <c r="USW80" s="243"/>
      <c r="USX80" s="243"/>
      <c r="USY80" s="243"/>
      <c r="USZ80" s="243"/>
      <c r="UTA80" s="243"/>
      <c r="UTB80" s="243"/>
      <c r="UTC80" s="243"/>
      <c r="UTD80" s="243"/>
      <c r="UTE80" s="243"/>
      <c r="UTF80" s="243"/>
      <c r="UTG80" s="243"/>
      <c r="UTH80" s="243"/>
      <c r="UTI80" s="243"/>
      <c r="UTJ80" s="243"/>
      <c r="UTK80" s="243"/>
      <c r="UTL80" s="243"/>
      <c r="UTM80" s="243"/>
      <c r="UTN80" s="243"/>
      <c r="UTO80" s="243"/>
      <c r="UTP80" s="243"/>
      <c r="UTQ80" s="243"/>
      <c r="UTR80" s="243"/>
      <c r="UTS80" s="243"/>
      <c r="UTT80" s="243"/>
      <c r="UTU80" s="243"/>
      <c r="UTV80" s="243"/>
      <c r="UTW80" s="243"/>
      <c r="UTX80" s="243"/>
      <c r="UTY80" s="243"/>
      <c r="UTZ80" s="243"/>
      <c r="UUA80" s="243"/>
      <c r="UUB80" s="243"/>
      <c r="UUC80" s="243"/>
      <c r="UUD80" s="243"/>
      <c r="UUE80" s="243"/>
      <c r="UUF80" s="243"/>
      <c r="UUG80" s="243"/>
      <c r="UUH80" s="243"/>
      <c r="UUI80" s="243"/>
      <c r="UUJ80" s="243"/>
      <c r="UUK80" s="243"/>
      <c r="UUL80" s="243"/>
      <c r="UUM80" s="243"/>
      <c r="UUN80" s="243"/>
      <c r="UUO80" s="243"/>
      <c r="UUP80" s="243"/>
      <c r="UUQ80" s="243"/>
      <c r="UUR80" s="243"/>
      <c r="UUS80" s="243"/>
      <c r="UUT80" s="243"/>
      <c r="UUU80" s="243"/>
      <c r="UUV80" s="243"/>
      <c r="UUW80" s="243"/>
      <c r="UUX80" s="243"/>
      <c r="UUY80" s="243"/>
      <c r="UUZ80" s="243"/>
      <c r="UVA80" s="243"/>
      <c r="UVB80" s="243"/>
      <c r="UVC80" s="243"/>
      <c r="UVD80" s="243"/>
      <c r="UVE80" s="243"/>
      <c r="UVF80" s="243"/>
      <c r="UVG80" s="243"/>
      <c r="UVH80" s="243"/>
      <c r="UVI80" s="243"/>
      <c r="UVJ80" s="243"/>
      <c r="UVK80" s="243"/>
      <c r="UVL80" s="243"/>
      <c r="UVM80" s="243"/>
      <c r="UVN80" s="243"/>
      <c r="UVO80" s="243"/>
      <c r="UVP80" s="243"/>
      <c r="UVQ80" s="243"/>
      <c r="UVR80" s="243"/>
      <c r="UVS80" s="243"/>
      <c r="UVT80" s="243"/>
      <c r="UVU80" s="243"/>
      <c r="UVV80" s="243"/>
      <c r="UVW80" s="243"/>
      <c r="UVX80" s="243"/>
      <c r="UVY80" s="243"/>
      <c r="UVZ80" s="243"/>
      <c r="UWA80" s="243"/>
      <c r="UWB80" s="243"/>
      <c r="UWC80" s="243"/>
      <c r="UWD80" s="243"/>
      <c r="UWE80" s="243"/>
      <c r="UWF80" s="243"/>
      <c r="UWG80" s="243"/>
      <c r="UWH80" s="243"/>
      <c r="UWI80" s="243"/>
      <c r="UWJ80" s="243"/>
      <c r="UWK80" s="243"/>
      <c r="UWL80" s="243"/>
      <c r="UWM80" s="243"/>
      <c r="UWN80" s="243"/>
      <c r="UWO80" s="243"/>
      <c r="UWP80" s="243"/>
      <c r="UWQ80" s="243"/>
      <c r="UWR80" s="243"/>
      <c r="UWS80" s="243"/>
      <c r="UWT80" s="243"/>
      <c r="UWU80" s="243"/>
      <c r="UWV80" s="243"/>
      <c r="UWW80" s="243"/>
      <c r="UWX80" s="243"/>
      <c r="UWY80" s="243"/>
      <c r="UWZ80" s="243"/>
      <c r="UXA80" s="243"/>
      <c r="UXB80" s="243"/>
      <c r="UXC80" s="243"/>
      <c r="UXD80" s="243"/>
      <c r="UXE80" s="243"/>
      <c r="UXF80" s="243"/>
      <c r="UXG80" s="243"/>
      <c r="UXH80" s="243"/>
      <c r="UXI80" s="243"/>
      <c r="UXJ80" s="243"/>
      <c r="UXK80" s="243"/>
      <c r="UXL80" s="243"/>
      <c r="UXM80" s="243"/>
      <c r="UXN80" s="243"/>
      <c r="UXO80" s="243"/>
      <c r="UXP80" s="243"/>
      <c r="UXQ80" s="243"/>
      <c r="UXR80" s="243"/>
      <c r="UXS80" s="243"/>
      <c r="UXT80" s="243"/>
      <c r="UXU80" s="243"/>
      <c r="UXV80" s="243"/>
      <c r="UXW80" s="243"/>
      <c r="UXX80" s="243"/>
      <c r="UXY80" s="243"/>
      <c r="UXZ80" s="243"/>
      <c r="UYA80" s="243"/>
      <c r="UYB80" s="243"/>
      <c r="UYC80" s="243"/>
      <c r="UYD80" s="243"/>
      <c r="UYE80" s="243"/>
      <c r="UYF80" s="243"/>
      <c r="UYG80" s="243"/>
      <c r="UYH80" s="243"/>
      <c r="UYI80" s="243"/>
      <c r="UYJ80" s="243"/>
      <c r="UYK80" s="243"/>
      <c r="UYL80" s="243"/>
      <c r="UYM80" s="243"/>
      <c r="UYN80" s="243"/>
      <c r="UYO80" s="243"/>
      <c r="UYP80" s="243"/>
      <c r="UYQ80" s="243"/>
      <c r="UYR80" s="243"/>
      <c r="UYS80" s="243"/>
      <c r="UYT80" s="243"/>
      <c r="UYU80" s="243"/>
      <c r="UYV80" s="243"/>
      <c r="UYW80" s="243"/>
      <c r="UYX80" s="243"/>
      <c r="UYY80" s="243"/>
      <c r="UYZ80" s="243"/>
      <c r="UZA80" s="243"/>
      <c r="UZB80" s="243"/>
      <c r="UZC80" s="243"/>
      <c r="UZD80" s="243"/>
      <c r="UZE80" s="243"/>
      <c r="UZF80" s="243"/>
      <c r="UZG80" s="243"/>
      <c r="UZH80" s="243"/>
      <c r="UZI80" s="243"/>
      <c r="UZJ80" s="243"/>
      <c r="UZK80" s="243"/>
      <c r="UZL80" s="243"/>
      <c r="UZM80" s="243"/>
      <c r="UZN80" s="243"/>
      <c r="UZO80" s="243"/>
      <c r="UZP80" s="243"/>
      <c r="UZQ80" s="243"/>
      <c r="UZR80" s="243"/>
      <c r="UZS80" s="243"/>
      <c r="UZT80" s="243"/>
      <c r="UZU80" s="243"/>
      <c r="UZV80" s="243"/>
      <c r="UZW80" s="243"/>
      <c r="UZX80" s="243"/>
      <c r="UZY80" s="243"/>
      <c r="UZZ80" s="243"/>
      <c r="VAA80" s="243"/>
      <c r="VAB80" s="243"/>
      <c r="VAC80" s="243"/>
      <c r="VAD80" s="243"/>
      <c r="VAE80" s="243"/>
      <c r="VAF80" s="243"/>
      <c r="VAG80" s="243"/>
      <c r="VAH80" s="243"/>
      <c r="VAI80" s="243"/>
      <c r="VAJ80" s="243"/>
      <c r="VAK80" s="243"/>
      <c r="VAL80" s="243"/>
      <c r="VAM80" s="243"/>
      <c r="VAN80" s="243"/>
      <c r="VAO80" s="243"/>
      <c r="VAP80" s="243"/>
      <c r="VAQ80" s="243"/>
      <c r="VAR80" s="243"/>
      <c r="VAS80" s="243"/>
      <c r="VAT80" s="243"/>
      <c r="VAU80" s="243"/>
      <c r="VAV80" s="243"/>
      <c r="VAW80" s="243"/>
      <c r="VAX80" s="243"/>
      <c r="VAY80" s="243"/>
      <c r="VAZ80" s="243"/>
      <c r="VBA80" s="243"/>
      <c r="VBB80" s="243"/>
      <c r="VBC80" s="243"/>
      <c r="VBD80" s="243"/>
      <c r="VBE80" s="243"/>
      <c r="VBF80" s="243"/>
      <c r="VBG80" s="243"/>
      <c r="VBH80" s="243"/>
      <c r="VBI80" s="243"/>
      <c r="VBJ80" s="243"/>
      <c r="VBK80" s="243"/>
      <c r="VBL80" s="243"/>
      <c r="VBM80" s="243"/>
      <c r="VBN80" s="243"/>
      <c r="VBO80" s="243"/>
      <c r="VBP80" s="243"/>
      <c r="VBQ80" s="243"/>
      <c r="VBR80" s="243"/>
      <c r="VBS80" s="243"/>
      <c r="VBT80" s="243"/>
      <c r="VBU80" s="243"/>
      <c r="VBV80" s="243"/>
      <c r="VBW80" s="243"/>
      <c r="VBX80" s="243"/>
      <c r="VBY80" s="243"/>
      <c r="VBZ80" s="243"/>
      <c r="VCA80" s="243"/>
      <c r="VCB80" s="243"/>
      <c r="VCC80" s="243"/>
      <c r="VCD80" s="243"/>
      <c r="VCE80" s="243"/>
      <c r="VCF80" s="243"/>
      <c r="VCG80" s="243"/>
      <c r="VCH80" s="243"/>
      <c r="VCI80" s="243"/>
      <c r="VCJ80" s="243"/>
      <c r="VCK80" s="243"/>
      <c r="VCL80" s="243"/>
      <c r="VCM80" s="243"/>
      <c r="VCN80" s="243"/>
      <c r="VCO80" s="243"/>
      <c r="VCP80" s="243"/>
      <c r="VCQ80" s="243"/>
      <c r="VCR80" s="243"/>
      <c r="VCS80" s="243"/>
      <c r="VCT80" s="243"/>
      <c r="VCU80" s="243"/>
      <c r="VCV80" s="243"/>
      <c r="VCW80" s="243"/>
      <c r="VCX80" s="243"/>
      <c r="VCY80" s="243"/>
      <c r="VCZ80" s="243"/>
      <c r="VDA80" s="243"/>
      <c r="VDB80" s="243"/>
      <c r="VDC80" s="243"/>
      <c r="VDD80" s="243"/>
      <c r="VDE80" s="243"/>
      <c r="VDF80" s="243"/>
      <c r="VDG80" s="243"/>
      <c r="VDH80" s="243"/>
      <c r="VDI80" s="243"/>
      <c r="VDJ80" s="243"/>
      <c r="VDK80" s="243"/>
      <c r="VDL80" s="243"/>
      <c r="VDM80" s="243"/>
      <c r="VDN80" s="243"/>
      <c r="VDO80" s="243"/>
      <c r="VDP80" s="243"/>
      <c r="VDQ80" s="243"/>
      <c r="VDR80" s="243"/>
      <c r="VDS80" s="243"/>
      <c r="VDT80" s="243"/>
      <c r="VDU80" s="243"/>
      <c r="VDV80" s="243"/>
      <c r="VDW80" s="243"/>
      <c r="VDX80" s="243"/>
      <c r="VDY80" s="243"/>
      <c r="VDZ80" s="243"/>
      <c r="VEA80" s="243"/>
      <c r="VEB80" s="243"/>
      <c r="VEC80" s="243"/>
      <c r="VED80" s="243"/>
      <c r="VEE80" s="243"/>
      <c r="VEF80" s="243"/>
      <c r="VEG80" s="243"/>
      <c r="VEH80" s="243"/>
      <c r="VEI80" s="243"/>
      <c r="VEJ80" s="243"/>
      <c r="VEK80" s="243"/>
      <c r="VEL80" s="243"/>
      <c r="VEM80" s="243"/>
      <c r="VEN80" s="243"/>
      <c r="VEO80" s="243"/>
      <c r="VEP80" s="243"/>
      <c r="VEQ80" s="243"/>
      <c r="VER80" s="243"/>
      <c r="VES80" s="243"/>
      <c r="VET80" s="243"/>
      <c r="VEU80" s="243"/>
      <c r="VEV80" s="243"/>
      <c r="VEW80" s="243"/>
      <c r="VEX80" s="243"/>
      <c r="VEY80" s="243"/>
      <c r="VEZ80" s="243"/>
      <c r="VFA80" s="243"/>
      <c r="VFB80" s="243"/>
      <c r="VFC80" s="243"/>
      <c r="VFD80" s="243"/>
      <c r="VFE80" s="243"/>
      <c r="VFF80" s="243"/>
      <c r="VFG80" s="243"/>
      <c r="VFH80" s="243"/>
      <c r="VFI80" s="243"/>
      <c r="VFJ80" s="243"/>
      <c r="VFK80" s="243"/>
      <c r="VFL80" s="243"/>
      <c r="VFM80" s="243"/>
      <c r="VFN80" s="243"/>
      <c r="VFO80" s="243"/>
      <c r="VFP80" s="243"/>
      <c r="VFQ80" s="243"/>
      <c r="VFR80" s="243"/>
      <c r="VFS80" s="243"/>
      <c r="VFT80" s="243"/>
      <c r="VFU80" s="243"/>
      <c r="VFV80" s="243"/>
      <c r="VFW80" s="243"/>
      <c r="VFX80" s="243"/>
      <c r="VFY80" s="243"/>
      <c r="VFZ80" s="243"/>
      <c r="VGA80" s="243"/>
      <c r="VGB80" s="243"/>
      <c r="VGC80" s="243"/>
      <c r="VGD80" s="243"/>
      <c r="VGE80" s="243"/>
      <c r="VGF80" s="243"/>
      <c r="VGG80" s="243"/>
      <c r="VGH80" s="243"/>
      <c r="VGI80" s="243"/>
      <c r="VGJ80" s="243"/>
      <c r="VGK80" s="243"/>
      <c r="VGL80" s="243"/>
      <c r="VGM80" s="243"/>
      <c r="VGN80" s="243"/>
      <c r="VGO80" s="243"/>
      <c r="VGP80" s="243"/>
      <c r="VGQ80" s="243"/>
      <c r="VGR80" s="243"/>
      <c r="VGS80" s="243"/>
      <c r="VGT80" s="243"/>
      <c r="VGU80" s="243"/>
      <c r="VGV80" s="243"/>
      <c r="VGW80" s="243"/>
      <c r="VGX80" s="243"/>
      <c r="VGY80" s="243"/>
      <c r="VGZ80" s="243"/>
      <c r="VHA80" s="243"/>
      <c r="VHB80" s="243"/>
      <c r="VHC80" s="243"/>
      <c r="VHD80" s="243"/>
      <c r="VHE80" s="243"/>
      <c r="VHF80" s="243"/>
      <c r="VHG80" s="243"/>
      <c r="VHH80" s="243"/>
      <c r="VHI80" s="243"/>
      <c r="VHJ80" s="243"/>
      <c r="VHK80" s="243"/>
      <c r="VHL80" s="243"/>
      <c r="VHM80" s="243"/>
      <c r="VHN80" s="243"/>
      <c r="VHO80" s="243"/>
      <c r="VHP80" s="243"/>
      <c r="VHQ80" s="243"/>
      <c r="VHR80" s="243"/>
      <c r="VHS80" s="243"/>
      <c r="VHT80" s="243"/>
      <c r="VHU80" s="243"/>
      <c r="VHV80" s="243"/>
      <c r="VHW80" s="243"/>
      <c r="VHX80" s="243"/>
      <c r="VHY80" s="243"/>
      <c r="VHZ80" s="243"/>
      <c r="VIA80" s="243"/>
      <c r="VIB80" s="243"/>
      <c r="VIC80" s="243"/>
      <c r="VID80" s="243"/>
      <c r="VIE80" s="243"/>
      <c r="VIF80" s="243"/>
      <c r="VIG80" s="243"/>
      <c r="VIH80" s="243"/>
      <c r="VII80" s="243"/>
      <c r="VIJ80" s="243"/>
      <c r="VIK80" s="243"/>
      <c r="VIL80" s="243"/>
      <c r="VIM80" s="243"/>
      <c r="VIN80" s="243"/>
      <c r="VIO80" s="243"/>
      <c r="VIP80" s="243"/>
      <c r="VIQ80" s="243"/>
      <c r="VIR80" s="243"/>
      <c r="VIS80" s="243"/>
      <c r="VIT80" s="243"/>
      <c r="VIU80" s="243"/>
      <c r="VIV80" s="243"/>
      <c r="VIW80" s="243"/>
      <c r="VIX80" s="243"/>
      <c r="VIY80" s="243"/>
      <c r="VIZ80" s="243"/>
      <c r="VJA80" s="243"/>
      <c r="VJB80" s="243"/>
      <c r="VJC80" s="243"/>
      <c r="VJD80" s="243"/>
      <c r="VJE80" s="243"/>
      <c r="VJF80" s="243"/>
      <c r="VJG80" s="243"/>
      <c r="VJH80" s="243"/>
      <c r="VJI80" s="243"/>
      <c r="VJJ80" s="243"/>
      <c r="VJK80" s="243"/>
      <c r="VJL80" s="243"/>
      <c r="VJM80" s="243"/>
      <c r="VJN80" s="243"/>
      <c r="VJO80" s="243"/>
      <c r="VJP80" s="243"/>
      <c r="VJQ80" s="243"/>
      <c r="VJR80" s="243"/>
      <c r="VJS80" s="243"/>
      <c r="VJT80" s="243"/>
      <c r="VJU80" s="243"/>
      <c r="VJV80" s="243"/>
      <c r="VJW80" s="243"/>
      <c r="VJX80" s="243"/>
      <c r="VJY80" s="243"/>
      <c r="VJZ80" s="243"/>
      <c r="VKA80" s="243"/>
      <c r="VKB80" s="243"/>
      <c r="VKC80" s="243"/>
      <c r="VKD80" s="243"/>
      <c r="VKE80" s="243"/>
      <c r="VKF80" s="243"/>
      <c r="VKG80" s="243"/>
      <c r="VKH80" s="243"/>
      <c r="VKI80" s="243"/>
      <c r="VKJ80" s="243"/>
      <c r="VKK80" s="243"/>
      <c r="VKL80" s="243"/>
      <c r="VKM80" s="243"/>
      <c r="VKN80" s="243"/>
      <c r="VKO80" s="243"/>
      <c r="VKP80" s="243"/>
      <c r="VKQ80" s="243"/>
      <c r="VKR80" s="243"/>
      <c r="VKS80" s="243"/>
      <c r="VKT80" s="243"/>
      <c r="VKU80" s="243"/>
      <c r="VKV80" s="243"/>
      <c r="VKW80" s="243"/>
      <c r="VKX80" s="243"/>
      <c r="VKY80" s="243"/>
      <c r="VKZ80" s="243"/>
      <c r="VLA80" s="243"/>
      <c r="VLB80" s="243"/>
      <c r="VLC80" s="243"/>
      <c r="VLD80" s="243"/>
      <c r="VLE80" s="243"/>
      <c r="VLF80" s="243"/>
      <c r="VLG80" s="243"/>
      <c r="VLH80" s="243"/>
      <c r="VLI80" s="243"/>
      <c r="VLJ80" s="243"/>
      <c r="VLK80" s="243"/>
      <c r="VLL80" s="243"/>
      <c r="VLM80" s="243"/>
      <c r="VLN80" s="243"/>
      <c r="VLO80" s="243"/>
      <c r="VLP80" s="243"/>
      <c r="VLQ80" s="243"/>
      <c r="VLR80" s="243"/>
      <c r="VLS80" s="243"/>
      <c r="VLT80" s="243"/>
      <c r="VLU80" s="243"/>
      <c r="VLV80" s="243"/>
      <c r="VLW80" s="243"/>
      <c r="VLX80" s="243"/>
      <c r="VLY80" s="243"/>
      <c r="VLZ80" s="243"/>
      <c r="VMA80" s="243"/>
      <c r="VMB80" s="243"/>
      <c r="VMC80" s="243"/>
      <c r="VMD80" s="243"/>
      <c r="VME80" s="243"/>
      <c r="VMF80" s="243"/>
      <c r="VMG80" s="243"/>
      <c r="VMH80" s="243"/>
      <c r="VMI80" s="243"/>
      <c r="VMJ80" s="243"/>
      <c r="VMK80" s="243"/>
      <c r="VML80" s="243"/>
      <c r="VMM80" s="243"/>
      <c r="VMN80" s="243"/>
      <c r="VMO80" s="243"/>
      <c r="VMP80" s="243"/>
      <c r="VMQ80" s="243"/>
      <c r="VMR80" s="243"/>
      <c r="VMS80" s="243"/>
      <c r="VMT80" s="243"/>
      <c r="VMU80" s="243"/>
      <c r="VMV80" s="243"/>
      <c r="VMW80" s="243"/>
      <c r="VMX80" s="243"/>
      <c r="VMY80" s="243"/>
      <c r="VMZ80" s="243"/>
      <c r="VNA80" s="243"/>
      <c r="VNB80" s="243"/>
      <c r="VNC80" s="243"/>
      <c r="VND80" s="243"/>
      <c r="VNE80" s="243"/>
      <c r="VNF80" s="243"/>
      <c r="VNG80" s="243"/>
      <c r="VNH80" s="243"/>
      <c r="VNI80" s="243"/>
      <c r="VNJ80" s="243"/>
      <c r="VNK80" s="243"/>
      <c r="VNL80" s="243"/>
      <c r="VNM80" s="243"/>
      <c r="VNN80" s="243"/>
      <c r="VNO80" s="243"/>
      <c r="VNP80" s="243"/>
      <c r="VNQ80" s="243"/>
      <c r="VNR80" s="243"/>
      <c r="VNS80" s="243"/>
      <c r="VNT80" s="243"/>
      <c r="VNU80" s="243"/>
      <c r="VNV80" s="243"/>
      <c r="VNW80" s="243"/>
      <c r="VNX80" s="243"/>
      <c r="VNY80" s="243"/>
      <c r="VNZ80" s="243"/>
      <c r="VOA80" s="243"/>
      <c r="VOB80" s="243"/>
      <c r="VOC80" s="243"/>
      <c r="VOD80" s="243"/>
      <c r="VOE80" s="243"/>
      <c r="VOF80" s="243"/>
      <c r="VOG80" s="243"/>
      <c r="VOH80" s="243"/>
      <c r="VOI80" s="243"/>
      <c r="VOJ80" s="243"/>
      <c r="VOK80" s="243"/>
      <c r="VOL80" s="243"/>
      <c r="VOM80" s="243"/>
      <c r="VON80" s="243"/>
      <c r="VOO80" s="243"/>
      <c r="VOP80" s="243"/>
      <c r="VOQ80" s="243"/>
      <c r="VOR80" s="243"/>
      <c r="VOS80" s="243"/>
      <c r="VOT80" s="243"/>
      <c r="VOU80" s="243"/>
      <c r="VOV80" s="243"/>
      <c r="VOW80" s="243"/>
      <c r="VOX80" s="243"/>
      <c r="VOY80" s="243"/>
      <c r="VOZ80" s="243"/>
      <c r="VPA80" s="243"/>
      <c r="VPB80" s="243"/>
      <c r="VPC80" s="243"/>
      <c r="VPD80" s="243"/>
      <c r="VPE80" s="243"/>
      <c r="VPF80" s="243"/>
      <c r="VPG80" s="243"/>
      <c r="VPH80" s="243"/>
      <c r="VPI80" s="243"/>
      <c r="VPJ80" s="243"/>
      <c r="VPK80" s="243"/>
      <c r="VPL80" s="243"/>
      <c r="VPM80" s="243"/>
      <c r="VPN80" s="243"/>
      <c r="VPO80" s="243"/>
      <c r="VPP80" s="243"/>
      <c r="VPQ80" s="243"/>
      <c r="VPR80" s="243"/>
      <c r="VPS80" s="243"/>
      <c r="VPT80" s="243"/>
      <c r="VPU80" s="243"/>
      <c r="VPV80" s="243"/>
      <c r="VPW80" s="243"/>
      <c r="VPX80" s="243"/>
      <c r="VPY80" s="243"/>
      <c r="VPZ80" s="243"/>
      <c r="VQA80" s="243"/>
      <c r="VQB80" s="243"/>
      <c r="VQC80" s="243"/>
      <c r="VQD80" s="243"/>
      <c r="VQE80" s="243"/>
      <c r="VQF80" s="243"/>
      <c r="VQG80" s="243"/>
      <c r="VQH80" s="243"/>
      <c r="VQI80" s="243"/>
      <c r="VQJ80" s="243"/>
      <c r="VQK80" s="243"/>
      <c r="VQL80" s="243"/>
      <c r="VQM80" s="243"/>
      <c r="VQN80" s="243"/>
      <c r="VQO80" s="243"/>
      <c r="VQP80" s="243"/>
      <c r="VQQ80" s="243"/>
      <c r="VQR80" s="243"/>
      <c r="VQS80" s="243"/>
      <c r="VQT80" s="243"/>
      <c r="VQU80" s="243"/>
      <c r="VQV80" s="243"/>
      <c r="VQW80" s="243"/>
      <c r="VQX80" s="243"/>
      <c r="VQY80" s="243"/>
      <c r="VQZ80" s="243"/>
      <c r="VRA80" s="243"/>
      <c r="VRB80" s="243"/>
      <c r="VRC80" s="243"/>
      <c r="VRD80" s="243"/>
      <c r="VRE80" s="243"/>
      <c r="VRF80" s="243"/>
      <c r="VRG80" s="243"/>
      <c r="VRH80" s="243"/>
      <c r="VRI80" s="243"/>
      <c r="VRJ80" s="243"/>
      <c r="VRK80" s="243"/>
      <c r="VRL80" s="243"/>
      <c r="VRM80" s="243"/>
      <c r="VRN80" s="243"/>
      <c r="VRO80" s="243"/>
      <c r="VRP80" s="243"/>
      <c r="VRQ80" s="243"/>
      <c r="VRR80" s="243"/>
      <c r="VRS80" s="243"/>
      <c r="VRT80" s="243"/>
      <c r="VRU80" s="243"/>
      <c r="VRV80" s="243"/>
      <c r="VRW80" s="243"/>
      <c r="VRX80" s="243"/>
      <c r="VRY80" s="243"/>
      <c r="VRZ80" s="243"/>
      <c r="VSA80" s="243"/>
      <c r="VSB80" s="243"/>
      <c r="VSC80" s="243"/>
      <c r="VSD80" s="243"/>
      <c r="VSE80" s="243"/>
      <c r="VSF80" s="243"/>
      <c r="VSG80" s="243"/>
      <c r="VSH80" s="243"/>
      <c r="VSI80" s="243"/>
      <c r="VSJ80" s="243"/>
      <c r="VSK80" s="243"/>
      <c r="VSL80" s="243"/>
      <c r="VSM80" s="243"/>
      <c r="VSN80" s="243"/>
      <c r="VSO80" s="243"/>
      <c r="VSP80" s="243"/>
      <c r="VSQ80" s="243"/>
      <c r="VSR80" s="243"/>
      <c r="VSS80" s="243"/>
      <c r="VST80" s="243"/>
      <c r="VSU80" s="243"/>
      <c r="VSV80" s="243"/>
      <c r="VSW80" s="243"/>
      <c r="VSX80" s="243"/>
      <c r="VSY80" s="243"/>
      <c r="VSZ80" s="243"/>
      <c r="VTA80" s="243"/>
      <c r="VTB80" s="243"/>
      <c r="VTC80" s="243"/>
      <c r="VTD80" s="243"/>
      <c r="VTE80" s="243"/>
      <c r="VTF80" s="243"/>
      <c r="VTG80" s="243"/>
      <c r="VTH80" s="243"/>
      <c r="VTI80" s="243"/>
      <c r="VTJ80" s="243"/>
      <c r="VTK80" s="243"/>
      <c r="VTL80" s="243"/>
      <c r="VTM80" s="243"/>
      <c r="VTN80" s="243"/>
      <c r="VTO80" s="243"/>
      <c r="VTP80" s="243"/>
      <c r="VTQ80" s="243"/>
      <c r="VTR80" s="243"/>
      <c r="VTS80" s="243"/>
      <c r="VTT80" s="243"/>
      <c r="VTU80" s="243"/>
      <c r="VTV80" s="243"/>
      <c r="VTW80" s="243"/>
      <c r="VTX80" s="243"/>
      <c r="VTY80" s="243"/>
      <c r="VTZ80" s="243"/>
      <c r="VUA80" s="243"/>
      <c r="VUB80" s="243"/>
      <c r="VUC80" s="243"/>
      <c r="VUD80" s="243"/>
      <c r="VUE80" s="243"/>
      <c r="VUF80" s="243"/>
      <c r="VUG80" s="243"/>
      <c r="VUH80" s="243"/>
      <c r="VUI80" s="243"/>
      <c r="VUJ80" s="243"/>
      <c r="VUK80" s="243"/>
      <c r="VUL80" s="243"/>
      <c r="VUM80" s="243"/>
      <c r="VUN80" s="243"/>
      <c r="VUO80" s="243"/>
      <c r="VUP80" s="243"/>
      <c r="VUQ80" s="243"/>
      <c r="VUR80" s="243"/>
      <c r="VUS80" s="243"/>
      <c r="VUT80" s="243"/>
      <c r="VUU80" s="243"/>
      <c r="VUV80" s="243"/>
      <c r="VUW80" s="243"/>
      <c r="VUX80" s="243"/>
      <c r="VUY80" s="243"/>
      <c r="VUZ80" s="243"/>
      <c r="VVA80" s="243"/>
      <c r="VVB80" s="243"/>
      <c r="VVC80" s="243"/>
      <c r="VVD80" s="243"/>
      <c r="VVE80" s="243"/>
      <c r="VVF80" s="243"/>
      <c r="VVG80" s="243"/>
      <c r="VVH80" s="243"/>
      <c r="VVI80" s="243"/>
      <c r="VVJ80" s="243"/>
      <c r="VVK80" s="243"/>
      <c r="VVL80" s="243"/>
      <c r="VVM80" s="243"/>
      <c r="VVN80" s="243"/>
      <c r="VVO80" s="243"/>
      <c r="VVP80" s="243"/>
      <c r="VVQ80" s="243"/>
      <c r="VVR80" s="243"/>
      <c r="VVS80" s="243"/>
      <c r="VVT80" s="243"/>
      <c r="VVU80" s="243"/>
      <c r="VVV80" s="243"/>
      <c r="VVW80" s="243"/>
      <c r="VVX80" s="243"/>
      <c r="VVY80" s="243"/>
      <c r="VVZ80" s="243"/>
      <c r="VWA80" s="243"/>
      <c r="VWB80" s="243"/>
      <c r="VWC80" s="243"/>
      <c r="VWD80" s="243"/>
      <c r="VWE80" s="243"/>
      <c r="VWF80" s="243"/>
      <c r="VWG80" s="243"/>
      <c r="VWH80" s="243"/>
      <c r="VWI80" s="243"/>
      <c r="VWJ80" s="243"/>
      <c r="VWK80" s="243"/>
      <c r="VWL80" s="243"/>
      <c r="VWM80" s="243"/>
      <c r="VWN80" s="243"/>
      <c r="VWO80" s="243"/>
      <c r="VWP80" s="243"/>
      <c r="VWQ80" s="243"/>
      <c r="VWR80" s="243"/>
      <c r="VWS80" s="243"/>
      <c r="VWT80" s="243"/>
      <c r="VWU80" s="243"/>
      <c r="VWV80" s="243"/>
      <c r="VWW80" s="243"/>
      <c r="VWX80" s="243"/>
      <c r="VWY80" s="243"/>
      <c r="VWZ80" s="243"/>
      <c r="VXA80" s="243"/>
      <c r="VXB80" s="243"/>
      <c r="VXC80" s="243"/>
      <c r="VXD80" s="243"/>
      <c r="VXE80" s="243"/>
      <c r="VXF80" s="243"/>
      <c r="VXG80" s="243"/>
      <c r="VXH80" s="243"/>
      <c r="VXI80" s="243"/>
      <c r="VXJ80" s="243"/>
      <c r="VXK80" s="243"/>
      <c r="VXL80" s="243"/>
      <c r="VXM80" s="243"/>
      <c r="VXN80" s="243"/>
      <c r="VXO80" s="243"/>
      <c r="VXP80" s="243"/>
      <c r="VXQ80" s="243"/>
      <c r="VXR80" s="243"/>
      <c r="VXS80" s="243"/>
      <c r="VXT80" s="243"/>
      <c r="VXU80" s="243"/>
      <c r="VXV80" s="243"/>
      <c r="VXW80" s="243"/>
      <c r="VXX80" s="243"/>
      <c r="VXY80" s="243"/>
      <c r="VXZ80" s="243"/>
      <c r="VYA80" s="243"/>
      <c r="VYB80" s="243"/>
      <c r="VYC80" s="243"/>
      <c r="VYD80" s="243"/>
      <c r="VYE80" s="243"/>
      <c r="VYF80" s="243"/>
      <c r="VYG80" s="243"/>
      <c r="VYH80" s="243"/>
      <c r="VYI80" s="243"/>
      <c r="VYJ80" s="243"/>
      <c r="VYK80" s="243"/>
      <c r="VYL80" s="243"/>
      <c r="VYM80" s="243"/>
      <c r="VYN80" s="243"/>
      <c r="VYO80" s="243"/>
      <c r="VYP80" s="243"/>
      <c r="VYQ80" s="243"/>
      <c r="VYR80" s="243"/>
      <c r="VYS80" s="243"/>
      <c r="VYT80" s="243"/>
      <c r="VYU80" s="243"/>
      <c r="VYV80" s="243"/>
      <c r="VYW80" s="243"/>
      <c r="VYX80" s="243"/>
      <c r="VYY80" s="243"/>
      <c r="VYZ80" s="243"/>
      <c r="VZA80" s="243"/>
      <c r="VZB80" s="243"/>
      <c r="VZC80" s="243"/>
      <c r="VZD80" s="243"/>
      <c r="VZE80" s="243"/>
      <c r="VZF80" s="243"/>
      <c r="VZG80" s="243"/>
      <c r="VZH80" s="243"/>
      <c r="VZI80" s="243"/>
      <c r="VZJ80" s="243"/>
      <c r="VZK80" s="243"/>
      <c r="VZL80" s="243"/>
      <c r="VZM80" s="243"/>
      <c r="VZN80" s="243"/>
      <c r="VZO80" s="243"/>
      <c r="VZP80" s="243"/>
      <c r="VZQ80" s="243"/>
      <c r="VZR80" s="243"/>
      <c r="VZS80" s="243"/>
      <c r="VZT80" s="243"/>
      <c r="VZU80" s="243"/>
      <c r="VZV80" s="243"/>
      <c r="VZW80" s="243"/>
      <c r="VZX80" s="243"/>
      <c r="VZY80" s="243"/>
      <c r="VZZ80" s="243"/>
      <c r="WAA80" s="243"/>
      <c r="WAB80" s="243"/>
      <c r="WAC80" s="243"/>
      <c r="WAD80" s="243"/>
      <c r="WAE80" s="243"/>
      <c r="WAF80" s="243"/>
      <c r="WAG80" s="243"/>
      <c r="WAH80" s="243"/>
      <c r="WAI80" s="243"/>
      <c r="WAJ80" s="243"/>
      <c r="WAK80" s="243"/>
      <c r="WAL80" s="243"/>
      <c r="WAM80" s="243"/>
      <c r="WAN80" s="243"/>
      <c r="WAO80" s="243"/>
      <c r="WAP80" s="243"/>
      <c r="WAQ80" s="243"/>
      <c r="WAR80" s="243"/>
      <c r="WAS80" s="243"/>
      <c r="WAT80" s="243"/>
      <c r="WAU80" s="243"/>
      <c r="WAV80" s="243"/>
      <c r="WAW80" s="243"/>
      <c r="WAX80" s="243"/>
      <c r="WAY80" s="243"/>
      <c r="WAZ80" s="243"/>
      <c r="WBA80" s="243"/>
      <c r="WBB80" s="243"/>
      <c r="WBC80" s="243"/>
      <c r="WBD80" s="243"/>
      <c r="WBE80" s="243"/>
      <c r="WBF80" s="243"/>
      <c r="WBG80" s="243"/>
      <c r="WBH80" s="243"/>
      <c r="WBI80" s="243"/>
      <c r="WBJ80" s="243"/>
      <c r="WBK80" s="243"/>
      <c r="WBL80" s="243"/>
      <c r="WBM80" s="243"/>
      <c r="WBN80" s="243"/>
      <c r="WBO80" s="243"/>
      <c r="WBP80" s="243"/>
      <c r="WBQ80" s="243"/>
      <c r="WBR80" s="243"/>
      <c r="WBS80" s="243"/>
      <c r="WBT80" s="243"/>
      <c r="WBU80" s="243"/>
      <c r="WBV80" s="243"/>
      <c r="WBW80" s="243"/>
      <c r="WBX80" s="243"/>
      <c r="WBY80" s="243"/>
      <c r="WBZ80" s="243"/>
      <c r="WCA80" s="243"/>
      <c r="WCB80" s="243"/>
      <c r="WCC80" s="243"/>
      <c r="WCD80" s="243"/>
      <c r="WCE80" s="243"/>
      <c r="WCF80" s="243"/>
      <c r="WCG80" s="243"/>
      <c r="WCH80" s="243"/>
      <c r="WCI80" s="243"/>
      <c r="WCJ80" s="243"/>
      <c r="WCK80" s="243"/>
      <c r="WCL80" s="243"/>
      <c r="WCM80" s="243"/>
      <c r="WCN80" s="243"/>
      <c r="WCO80" s="243"/>
      <c r="WCP80" s="243"/>
      <c r="WCQ80" s="243"/>
      <c r="WCR80" s="243"/>
      <c r="WCS80" s="243"/>
      <c r="WCT80" s="243"/>
      <c r="WCU80" s="243"/>
      <c r="WCV80" s="243"/>
      <c r="WCW80" s="243"/>
      <c r="WCX80" s="243"/>
      <c r="WCY80" s="243"/>
      <c r="WCZ80" s="243"/>
      <c r="WDA80" s="243"/>
      <c r="WDB80" s="243"/>
      <c r="WDC80" s="243"/>
      <c r="WDD80" s="243"/>
      <c r="WDE80" s="243"/>
      <c r="WDF80" s="243"/>
      <c r="WDG80" s="243"/>
      <c r="WDH80" s="243"/>
      <c r="WDI80" s="243"/>
      <c r="WDJ80" s="243"/>
      <c r="WDK80" s="243"/>
      <c r="WDL80" s="243"/>
      <c r="WDM80" s="243"/>
      <c r="WDN80" s="243"/>
      <c r="WDO80" s="243"/>
      <c r="WDP80" s="243"/>
      <c r="WDQ80" s="243"/>
      <c r="WDR80" s="243"/>
      <c r="WDS80" s="243"/>
      <c r="WDT80" s="243"/>
      <c r="WDU80" s="243"/>
      <c r="WDV80" s="243"/>
      <c r="WDW80" s="243"/>
      <c r="WDX80" s="243"/>
      <c r="WDY80" s="243"/>
      <c r="WDZ80" s="243"/>
      <c r="WEA80" s="243"/>
      <c r="WEB80" s="243"/>
      <c r="WEC80" s="243"/>
      <c r="WED80" s="243"/>
      <c r="WEE80" s="243"/>
      <c r="WEF80" s="243"/>
      <c r="WEG80" s="243"/>
      <c r="WEH80" s="243"/>
      <c r="WEI80" s="243"/>
      <c r="WEJ80" s="243"/>
      <c r="WEK80" s="243"/>
      <c r="WEL80" s="243"/>
      <c r="WEM80" s="243"/>
      <c r="WEN80" s="243"/>
      <c r="WEO80" s="243"/>
      <c r="WEP80" s="243"/>
      <c r="WEQ80" s="243"/>
      <c r="WER80" s="243"/>
      <c r="WES80" s="243"/>
      <c r="WET80" s="243"/>
      <c r="WEU80" s="243"/>
      <c r="WEV80" s="243"/>
      <c r="WEW80" s="243"/>
      <c r="WEX80" s="243"/>
      <c r="WEY80" s="243"/>
      <c r="WEZ80" s="243"/>
      <c r="WFA80" s="243"/>
      <c r="WFB80" s="243"/>
      <c r="WFC80" s="243"/>
      <c r="WFD80" s="243"/>
      <c r="WFE80" s="243"/>
      <c r="WFF80" s="243"/>
      <c r="WFG80" s="243"/>
      <c r="WFH80" s="243"/>
      <c r="WFI80" s="243"/>
      <c r="WFJ80" s="243"/>
      <c r="WFK80" s="243"/>
      <c r="WFL80" s="243"/>
      <c r="WFM80" s="243"/>
      <c r="WFN80" s="243"/>
      <c r="WFO80" s="243"/>
      <c r="WFP80" s="243"/>
      <c r="WFQ80" s="243"/>
      <c r="WFR80" s="243"/>
      <c r="WFS80" s="243"/>
      <c r="WFT80" s="243"/>
      <c r="WFU80" s="243"/>
      <c r="WFV80" s="243"/>
      <c r="WFW80" s="243"/>
      <c r="WFX80" s="243"/>
      <c r="WFY80" s="243"/>
      <c r="WFZ80" s="243"/>
      <c r="WGA80" s="243"/>
      <c r="WGB80" s="243"/>
      <c r="WGC80" s="243"/>
      <c r="WGD80" s="243"/>
      <c r="WGE80" s="243"/>
      <c r="WGF80" s="243"/>
      <c r="WGG80" s="243"/>
      <c r="WGH80" s="243"/>
      <c r="WGI80" s="243"/>
      <c r="WGJ80" s="243"/>
      <c r="WGK80" s="243"/>
      <c r="WGL80" s="243"/>
      <c r="WGM80" s="243"/>
      <c r="WGN80" s="243"/>
      <c r="WGO80" s="243"/>
      <c r="WGP80" s="243"/>
      <c r="WGQ80" s="243"/>
      <c r="WGR80" s="243"/>
      <c r="WGS80" s="243"/>
      <c r="WGT80" s="243"/>
      <c r="WGU80" s="243"/>
      <c r="WGV80" s="243"/>
      <c r="WGW80" s="243"/>
      <c r="WGX80" s="243"/>
      <c r="WGY80" s="243"/>
      <c r="WGZ80" s="243"/>
      <c r="WHA80" s="243"/>
      <c r="WHB80" s="243"/>
      <c r="WHC80" s="243"/>
      <c r="WHD80" s="243"/>
      <c r="WHE80" s="243"/>
      <c r="WHF80" s="243"/>
      <c r="WHG80" s="243"/>
      <c r="WHH80" s="243"/>
      <c r="WHI80" s="243"/>
      <c r="WHJ80" s="243"/>
      <c r="WHK80" s="243"/>
      <c r="WHL80" s="243"/>
      <c r="WHM80" s="243"/>
      <c r="WHN80" s="243"/>
      <c r="WHO80" s="243"/>
      <c r="WHP80" s="243"/>
      <c r="WHQ80" s="243"/>
      <c r="WHR80" s="243"/>
      <c r="WHS80" s="243"/>
      <c r="WHT80" s="243"/>
      <c r="WHU80" s="243"/>
      <c r="WHV80" s="243"/>
      <c r="WHW80" s="243"/>
      <c r="WHX80" s="243"/>
      <c r="WHY80" s="243"/>
      <c r="WHZ80" s="243"/>
      <c r="WIA80" s="243"/>
      <c r="WIB80" s="243"/>
      <c r="WIC80" s="243"/>
      <c r="WID80" s="243"/>
      <c r="WIE80" s="243"/>
      <c r="WIF80" s="243"/>
      <c r="WIG80" s="243"/>
      <c r="WIH80" s="243"/>
      <c r="WII80" s="243"/>
      <c r="WIJ80" s="243"/>
      <c r="WIK80" s="243"/>
      <c r="WIL80" s="243"/>
      <c r="WIM80" s="243"/>
      <c r="WIN80" s="243"/>
      <c r="WIO80" s="243"/>
      <c r="WIP80" s="243"/>
      <c r="WIQ80" s="243"/>
      <c r="WIR80" s="243"/>
      <c r="WIS80" s="243"/>
      <c r="WIT80" s="243"/>
      <c r="WIU80" s="243"/>
      <c r="WIV80" s="243"/>
      <c r="WIW80" s="243"/>
      <c r="WIX80" s="243"/>
      <c r="WIY80" s="243"/>
      <c r="WIZ80" s="243"/>
      <c r="WJA80" s="243"/>
      <c r="WJB80" s="243"/>
      <c r="WJC80" s="243"/>
      <c r="WJD80" s="243"/>
      <c r="WJE80" s="243"/>
      <c r="WJF80" s="243"/>
      <c r="WJG80" s="243"/>
      <c r="WJH80" s="243"/>
      <c r="WJI80" s="243"/>
      <c r="WJJ80" s="243"/>
      <c r="WJK80" s="243"/>
      <c r="WJL80" s="243"/>
      <c r="WJM80" s="243"/>
      <c r="WJN80" s="243"/>
      <c r="WJO80" s="243"/>
      <c r="WJP80" s="243"/>
      <c r="WJQ80" s="243"/>
      <c r="WJR80" s="243"/>
      <c r="WJS80" s="243"/>
      <c r="WJT80" s="243"/>
      <c r="WJU80" s="243"/>
      <c r="WJV80" s="243"/>
      <c r="WJW80" s="243"/>
      <c r="WJX80" s="243"/>
      <c r="WJY80" s="243"/>
      <c r="WJZ80" s="243"/>
      <c r="WKA80" s="243"/>
      <c r="WKB80" s="243"/>
      <c r="WKC80" s="243"/>
      <c r="WKD80" s="243"/>
      <c r="WKE80" s="243"/>
      <c r="WKF80" s="243"/>
      <c r="WKG80" s="243"/>
      <c r="WKH80" s="243"/>
      <c r="WKI80" s="243"/>
      <c r="WKJ80" s="243"/>
      <c r="WKK80" s="243"/>
      <c r="WKL80" s="243"/>
      <c r="WKM80" s="243"/>
      <c r="WKN80" s="243"/>
      <c r="WKO80" s="243"/>
      <c r="WKP80" s="243"/>
      <c r="WKQ80" s="243"/>
      <c r="WKR80" s="243"/>
      <c r="WKS80" s="243"/>
      <c r="WKT80" s="243"/>
      <c r="WKU80" s="243"/>
      <c r="WKV80" s="243"/>
      <c r="WKW80" s="243"/>
      <c r="WKX80" s="243"/>
      <c r="WKY80" s="243"/>
      <c r="WKZ80" s="243"/>
      <c r="WLA80" s="243"/>
      <c r="WLB80" s="243"/>
      <c r="WLC80" s="243"/>
      <c r="WLD80" s="243"/>
      <c r="WLE80" s="243"/>
      <c r="WLF80" s="243"/>
      <c r="WLG80" s="243"/>
      <c r="WLH80" s="243"/>
      <c r="WLI80" s="243"/>
      <c r="WLJ80" s="243"/>
      <c r="WLK80" s="243"/>
      <c r="WLL80" s="243"/>
      <c r="WLM80" s="243"/>
      <c r="WLN80" s="243"/>
      <c r="WLO80" s="243"/>
      <c r="WLP80" s="243"/>
      <c r="WLQ80" s="243"/>
      <c r="WLR80" s="243"/>
      <c r="WLS80" s="243"/>
      <c r="WLT80" s="243"/>
      <c r="WLU80" s="243"/>
      <c r="WLV80" s="243"/>
      <c r="WLW80" s="243"/>
      <c r="WLX80" s="243"/>
      <c r="WLY80" s="243"/>
      <c r="WLZ80" s="243"/>
      <c r="WMA80" s="243"/>
      <c r="WMB80" s="243"/>
      <c r="WMC80" s="243"/>
      <c r="WMD80" s="243"/>
      <c r="WME80" s="243"/>
      <c r="WMF80" s="243"/>
      <c r="WMG80" s="243"/>
      <c r="WMH80" s="243"/>
      <c r="WMI80" s="243"/>
      <c r="WMJ80" s="243"/>
      <c r="WMK80" s="243"/>
      <c r="WML80" s="243"/>
      <c r="WMM80" s="243"/>
      <c r="WMN80" s="243"/>
      <c r="WMO80" s="243"/>
      <c r="WMP80" s="243"/>
      <c r="WMQ80" s="243"/>
      <c r="WMR80" s="243"/>
      <c r="WMS80" s="243"/>
      <c r="WMT80" s="243"/>
      <c r="WMU80" s="243"/>
      <c r="WMV80" s="243"/>
      <c r="WMW80" s="243"/>
      <c r="WMX80" s="243"/>
      <c r="WMY80" s="243"/>
      <c r="WMZ80" s="243"/>
      <c r="WNA80" s="243"/>
      <c r="WNB80" s="243"/>
      <c r="WNC80" s="243"/>
      <c r="WND80" s="243"/>
      <c r="WNE80" s="243"/>
      <c r="WNF80" s="243"/>
      <c r="WNG80" s="243"/>
      <c r="WNH80" s="243"/>
      <c r="WNI80" s="243"/>
      <c r="WNJ80" s="243"/>
      <c r="WNK80" s="243"/>
      <c r="WNL80" s="243"/>
      <c r="WNM80" s="243"/>
      <c r="WNN80" s="243"/>
      <c r="WNO80" s="243"/>
      <c r="WNP80" s="243"/>
      <c r="WNQ80" s="243"/>
      <c r="WNR80" s="243"/>
      <c r="WNS80" s="243"/>
      <c r="WNT80" s="243"/>
      <c r="WNU80" s="243"/>
      <c r="WNV80" s="243"/>
      <c r="WNW80" s="243"/>
      <c r="WNX80" s="243"/>
      <c r="WNY80" s="243"/>
      <c r="WNZ80" s="243"/>
      <c r="WOA80" s="243"/>
      <c r="WOB80" s="243"/>
      <c r="WOC80" s="243"/>
      <c r="WOD80" s="243"/>
      <c r="WOE80" s="243"/>
      <c r="WOF80" s="243"/>
      <c r="WOG80" s="243"/>
      <c r="WOH80" s="243"/>
      <c r="WOI80" s="243"/>
      <c r="WOJ80" s="243"/>
      <c r="WOK80" s="243"/>
      <c r="WOL80" s="243"/>
      <c r="WOM80" s="243"/>
      <c r="WON80" s="243"/>
      <c r="WOO80" s="243"/>
      <c r="WOP80" s="243"/>
      <c r="WOQ80" s="243"/>
      <c r="WOR80" s="243"/>
      <c r="WOS80" s="243"/>
      <c r="WOT80" s="243"/>
      <c r="WOU80" s="243"/>
      <c r="WOV80" s="243"/>
      <c r="WOW80" s="243"/>
      <c r="WOX80" s="243"/>
      <c r="WOY80" s="243"/>
      <c r="WOZ80" s="243"/>
      <c r="WPA80" s="243"/>
      <c r="WPB80" s="243"/>
      <c r="WPC80" s="243"/>
      <c r="WPD80" s="243"/>
      <c r="WPE80" s="243"/>
      <c r="WPF80" s="243"/>
      <c r="WPG80" s="243"/>
      <c r="WPH80" s="243"/>
      <c r="WPI80" s="243"/>
      <c r="WPJ80" s="243"/>
      <c r="WPK80" s="243"/>
      <c r="WPL80" s="243"/>
      <c r="WPM80" s="243"/>
      <c r="WPN80" s="243"/>
      <c r="WPO80" s="243"/>
      <c r="WPP80" s="243"/>
      <c r="WPQ80" s="243"/>
      <c r="WPR80" s="243"/>
      <c r="WPS80" s="243"/>
      <c r="WPT80" s="243"/>
      <c r="WPU80" s="243"/>
      <c r="WPV80" s="243"/>
      <c r="WPW80" s="243"/>
      <c r="WPX80" s="243"/>
      <c r="WPY80" s="243"/>
      <c r="WPZ80" s="243"/>
      <c r="WQA80" s="243"/>
      <c r="WQB80" s="243"/>
      <c r="WQC80" s="243"/>
      <c r="WQD80" s="243"/>
      <c r="WQE80" s="243"/>
      <c r="WQF80" s="243"/>
      <c r="WQG80" s="243"/>
      <c r="WQH80" s="243"/>
      <c r="WQI80" s="243"/>
      <c r="WQJ80" s="243"/>
      <c r="WQK80" s="243"/>
      <c r="WQL80" s="243"/>
      <c r="WQM80" s="243"/>
      <c r="WQN80" s="243"/>
      <c r="WQO80" s="243"/>
      <c r="WQP80" s="243"/>
      <c r="WQQ80" s="243"/>
      <c r="WQR80" s="243"/>
      <c r="WQS80" s="243"/>
      <c r="WQT80" s="243"/>
      <c r="WQU80" s="243"/>
      <c r="WQV80" s="243"/>
      <c r="WQW80" s="243"/>
      <c r="WQX80" s="243"/>
      <c r="WQY80" s="243"/>
      <c r="WQZ80" s="243"/>
      <c r="WRA80" s="243"/>
      <c r="WRB80" s="243"/>
      <c r="WRC80" s="243"/>
      <c r="WRD80" s="243"/>
      <c r="WRE80" s="243"/>
      <c r="WRF80" s="243"/>
      <c r="WRG80" s="243"/>
      <c r="WRH80" s="243"/>
      <c r="WRI80" s="243"/>
      <c r="WRJ80" s="243"/>
      <c r="WRK80" s="243"/>
      <c r="WRL80" s="243"/>
      <c r="WRM80" s="243"/>
      <c r="WRN80" s="243"/>
      <c r="WRO80" s="243"/>
      <c r="WRP80" s="243"/>
      <c r="WRQ80" s="243"/>
      <c r="WRR80" s="243"/>
      <c r="WRS80" s="243"/>
      <c r="WRT80" s="243"/>
      <c r="WRU80" s="243"/>
      <c r="WRV80" s="243"/>
      <c r="WRW80" s="243"/>
      <c r="WRX80" s="243"/>
      <c r="WRY80" s="243"/>
      <c r="WRZ80" s="243"/>
      <c r="WSA80" s="243"/>
      <c r="WSB80" s="243"/>
      <c r="WSC80" s="243"/>
      <c r="WSD80" s="243"/>
      <c r="WSE80" s="243"/>
      <c r="WSF80" s="243"/>
      <c r="WSG80" s="243"/>
      <c r="WSH80" s="243"/>
      <c r="WSI80" s="243"/>
      <c r="WSJ80" s="243"/>
      <c r="WSK80" s="243"/>
      <c r="WSL80" s="243"/>
      <c r="WSM80" s="243"/>
      <c r="WSN80" s="243"/>
      <c r="WSO80" s="243"/>
      <c r="WSP80" s="243"/>
      <c r="WSQ80" s="243"/>
      <c r="WSR80" s="243"/>
      <c r="WSS80" s="243"/>
      <c r="WST80" s="243"/>
      <c r="WSU80" s="243"/>
      <c r="WSV80" s="243"/>
      <c r="WSW80" s="243"/>
      <c r="WSX80" s="243"/>
      <c r="WSY80" s="243"/>
      <c r="WSZ80" s="243"/>
      <c r="WTA80" s="243"/>
      <c r="WTB80" s="243"/>
      <c r="WTC80" s="243"/>
      <c r="WTD80" s="243"/>
      <c r="WTE80" s="243"/>
      <c r="WTF80" s="243"/>
      <c r="WTG80" s="243"/>
      <c r="WTH80" s="243"/>
      <c r="WTI80" s="243"/>
      <c r="WTJ80" s="243"/>
      <c r="WTK80" s="243"/>
      <c r="WTL80" s="243"/>
      <c r="WTM80" s="243"/>
      <c r="WTN80" s="243"/>
      <c r="WTO80" s="243"/>
      <c r="WTP80" s="243"/>
      <c r="WTQ80" s="243"/>
      <c r="WTR80" s="243"/>
      <c r="WTS80" s="243"/>
      <c r="WTT80" s="243"/>
      <c r="WTU80" s="243"/>
      <c r="WTV80" s="243"/>
      <c r="WTW80" s="243"/>
      <c r="WTX80" s="243"/>
      <c r="WTY80" s="243"/>
      <c r="WTZ80" s="243"/>
      <c r="WUA80" s="243"/>
      <c r="WUB80" s="243"/>
      <c r="WUC80" s="243"/>
      <c r="WUD80" s="243"/>
      <c r="WUE80" s="243"/>
      <c r="WUF80" s="243"/>
      <c r="WUG80" s="243"/>
      <c r="WUH80" s="243"/>
      <c r="WUI80" s="243"/>
      <c r="WUJ80" s="243"/>
      <c r="WUK80" s="243"/>
      <c r="WUL80" s="243"/>
      <c r="WUM80" s="243"/>
      <c r="WUN80" s="243"/>
      <c r="WUO80" s="243"/>
      <c r="WUP80" s="243"/>
      <c r="WUQ80" s="243"/>
      <c r="WUR80" s="243"/>
      <c r="WUS80" s="243"/>
      <c r="WUT80" s="243"/>
      <c r="WUU80" s="243"/>
      <c r="WUV80" s="243"/>
      <c r="WUW80" s="243"/>
      <c r="WUX80" s="243"/>
      <c r="WUY80" s="243"/>
      <c r="WUZ80" s="243"/>
      <c r="WVA80" s="243"/>
      <c r="WVB80" s="243"/>
      <c r="WVC80" s="243"/>
      <c r="WVD80" s="243"/>
      <c r="WVE80" s="243"/>
      <c r="WVF80" s="243"/>
      <c r="WVG80" s="243"/>
      <c r="WVH80" s="243"/>
      <c r="WVI80" s="243"/>
      <c r="WVJ80" s="243"/>
      <c r="WVK80" s="243"/>
      <c r="WVL80" s="243"/>
      <c r="WVM80" s="243"/>
      <c r="WVN80" s="243"/>
      <c r="WVO80" s="243"/>
      <c r="WVP80" s="243"/>
      <c r="WVQ80" s="243"/>
      <c r="WVR80" s="243"/>
      <c r="WVS80" s="243"/>
      <c r="WVT80" s="243"/>
      <c r="WVU80" s="243"/>
      <c r="WVV80" s="243"/>
      <c r="WVW80" s="243"/>
      <c r="WVX80" s="243"/>
      <c r="WVY80" s="243"/>
      <c r="WVZ80" s="243"/>
      <c r="WWA80" s="243"/>
      <c r="WWB80" s="243"/>
      <c r="WWC80" s="243"/>
      <c r="WWD80" s="243"/>
      <c r="WWE80" s="243"/>
      <c r="WWF80" s="243"/>
      <c r="WWG80" s="243"/>
      <c r="WWH80" s="243"/>
      <c r="WWI80" s="243"/>
      <c r="WWJ80" s="243"/>
      <c r="WWK80" s="243"/>
      <c r="WWL80" s="243"/>
      <c r="WWM80" s="243"/>
      <c r="WWN80" s="243"/>
      <c r="WWO80" s="243"/>
      <c r="WWP80" s="243"/>
      <c r="WWQ80" s="243"/>
      <c r="WWR80" s="243"/>
      <c r="WWS80" s="243"/>
      <c r="WWT80" s="243"/>
      <c r="WWU80" s="243"/>
      <c r="WWV80" s="243"/>
      <c r="WWW80" s="243"/>
      <c r="WWX80" s="243"/>
      <c r="WWY80" s="243"/>
      <c r="WWZ80" s="243"/>
      <c r="WXA80" s="243"/>
      <c r="WXB80" s="243"/>
      <c r="WXC80" s="243"/>
      <c r="WXD80" s="243"/>
      <c r="WXE80" s="243"/>
      <c r="WXF80" s="243"/>
      <c r="WXG80" s="243"/>
      <c r="WXH80" s="243"/>
      <c r="WXI80" s="243"/>
      <c r="WXJ80" s="243"/>
      <c r="WXK80" s="243"/>
      <c r="WXL80" s="243"/>
      <c r="WXM80" s="243"/>
      <c r="WXN80" s="243"/>
      <c r="WXO80" s="243"/>
      <c r="WXP80" s="243"/>
      <c r="WXQ80" s="243"/>
      <c r="WXR80" s="243"/>
      <c r="WXS80" s="243"/>
      <c r="WXT80" s="243"/>
      <c r="WXU80" s="243"/>
      <c r="WXV80" s="243"/>
      <c r="WXW80" s="243"/>
      <c r="WXX80" s="243"/>
      <c r="WXY80" s="243"/>
      <c r="WXZ80" s="243"/>
      <c r="WYA80" s="243"/>
      <c r="WYB80" s="243"/>
      <c r="WYC80" s="243"/>
      <c r="WYD80" s="243"/>
      <c r="WYE80" s="243"/>
      <c r="WYF80" s="243"/>
      <c r="WYG80" s="243"/>
      <c r="WYH80" s="243"/>
      <c r="WYI80" s="243"/>
      <c r="WYJ80" s="243"/>
      <c r="WYK80" s="243"/>
      <c r="WYL80" s="243"/>
      <c r="WYM80" s="243"/>
      <c r="WYN80" s="243"/>
      <c r="WYO80" s="243"/>
      <c r="WYP80" s="243"/>
      <c r="WYQ80" s="243"/>
      <c r="WYR80" s="243"/>
      <c r="WYS80" s="243"/>
      <c r="WYT80" s="243"/>
      <c r="WYU80" s="243"/>
      <c r="WYV80" s="243"/>
      <c r="WYW80" s="243"/>
      <c r="WYX80" s="243"/>
      <c r="WYY80" s="243"/>
      <c r="WYZ80" s="243"/>
      <c r="WZA80" s="243"/>
      <c r="WZB80" s="243"/>
      <c r="WZC80" s="243"/>
      <c r="WZD80" s="243"/>
      <c r="WZE80" s="243"/>
      <c r="WZF80" s="243"/>
      <c r="WZG80" s="243"/>
      <c r="WZH80" s="243"/>
      <c r="WZI80" s="243"/>
      <c r="WZJ80" s="243"/>
      <c r="WZK80" s="243"/>
      <c r="WZL80" s="243"/>
      <c r="WZM80" s="243"/>
      <c r="WZN80" s="243"/>
      <c r="WZO80" s="243"/>
      <c r="WZP80" s="243"/>
      <c r="WZQ80" s="243"/>
      <c r="WZR80" s="243"/>
      <c r="WZS80" s="243"/>
      <c r="WZT80" s="243"/>
      <c r="WZU80" s="243"/>
      <c r="WZV80" s="243"/>
      <c r="WZW80" s="243"/>
      <c r="WZX80" s="243"/>
      <c r="WZY80" s="243"/>
      <c r="WZZ80" s="243"/>
      <c r="XAA80" s="243"/>
      <c r="XAB80" s="243"/>
      <c r="XAC80" s="243"/>
      <c r="XAD80" s="243"/>
      <c r="XAE80" s="243"/>
      <c r="XAF80" s="243"/>
      <c r="XAG80" s="243"/>
      <c r="XAH80" s="243"/>
      <c r="XAI80" s="243"/>
      <c r="XAJ80" s="243"/>
      <c r="XAK80" s="243"/>
      <c r="XAL80" s="243"/>
      <c r="XAM80" s="243"/>
      <c r="XAN80" s="243"/>
      <c r="XAO80" s="243"/>
      <c r="XAP80" s="243"/>
      <c r="XAQ80" s="243"/>
      <c r="XAR80" s="243"/>
      <c r="XAS80" s="243"/>
      <c r="XAT80" s="243"/>
      <c r="XAU80" s="243"/>
      <c r="XAV80" s="243"/>
      <c r="XAW80" s="243"/>
      <c r="XAX80" s="243"/>
      <c r="XAY80" s="243"/>
      <c r="XAZ80" s="243"/>
      <c r="XBA80" s="243"/>
      <c r="XBB80" s="243"/>
      <c r="XBC80" s="243"/>
      <c r="XBD80" s="243"/>
      <c r="XBE80" s="243"/>
      <c r="XBF80" s="243"/>
      <c r="XBG80" s="243"/>
      <c r="XBH80" s="243"/>
      <c r="XBI80" s="243"/>
      <c r="XBJ80" s="243"/>
      <c r="XBK80" s="243"/>
      <c r="XBL80" s="243"/>
      <c r="XBM80" s="243"/>
      <c r="XBN80" s="243"/>
      <c r="XBO80" s="243"/>
      <c r="XBP80" s="243"/>
      <c r="XBQ80" s="243"/>
      <c r="XBR80" s="243"/>
      <c r="XBS80" s="243"/>
      <c r="XBT80" s="243"/>
      <c r="XBU80" s="243"/>
      <c r="XBV80" s="243"/>
      <c r="XBW80" s="243"/>
      <c r="XBX80" s="243"/>
      <c r="XBY80" s="243"/>
      <c r="XBZ80" s="243"/>
      <c r="XCA80" s="243"/>
      <c r="XCB80" s="243"/>
      <c r="XCC80" s="243"/>
      <c r="XCD80" s="243"/>
      <c r="XCE80" s="243"/>
      <c r="XCF80" s="243"/>
      <c r="XCG80" s="243"/>
      <c r="XCH80" s="243"/>
      <c r="XCI80" s="243"/>
      <c r="XCJ80" s="243"/>
      <c r="XCK80" s="243"/>
      <c r="XCL80" s="243"/>
      <c r="XCM80" s="243"/>
      <c r="XCN80" s="243"/>
      <c r="XCO80" s="243"/>
      <c r="XCP80" s="243"/>
      <c r="XCQ80" s="243"/>
      <c r="XCR80" s="243"/>
      <c r="XCS80" s="243"/>
      <c r="XCT80" s="243"/>
      <c r="XCU80" s="243"/>
      <c r="XCV80" s="243"/>
      <c r="XCW80" s="243"/>
      <c r="XCX80" s="243"/>
      <c r="XCY80" s="243"/>
      <c r="XCZ80" s="243"/>
      <c r="XDA80" s="243"/>
      <c r="XDB80" s="243"/>
      <c r="XDC80" s="243"/>
      <c r="XDD80" s="243"/>
      <c r="XDE80" s="243"/>
      <c r="XDF80" s="243"/>
      <c r="XDG80" s="243"/>
      <c r="XDH80" s="243"/>
      <c r="XDI80" s="243"/>
      <c r="XDJ80" s="243"/>
      <c r="XDK80" s="243"/>
      <c r="XDL80" s="243"/>
      <c r="XDM80" s="243"/>
      <c r="XDN80" s="243"/>
      <c r="XDO80" s="243"/>
      <c r="XDP80" s="243"/>
      <c r="XDQ80" s="243"/>
      <c r="XDR80" s="243"/>
      <c r="XDS80" s="243"/>
      <c r="XDT80" s="243"/>
      <c r="XDU80" s="243"/>
      <c r="XDV80" s="243"/>
      <c r="XDW80" s="243"/>
      <c r="XDX80" s="243"/>
      <c r="XDY80" s="243"/>
      <c r="XDZ80" s="243"/>
      <c r="XEA80" s="243"/>
      <c r="XEB80" s="243"/>
      <c r="XEC80" s="243"/>
      <c r="XED80" s="243"/>
      <c r="XEE80" s="243"/>
      <c r="XEF80" s="243"/>
      <c r="XEG80" s="243"/>
    </row>
    <row r="81" spans="1:16361" s="6" customFormat="1" ht="13.5" thickBot="1" x14ac:dyDescent="0.25">
      <c r="A81" s="60">
        <v>50</v>
      </c>
      <c r="B81" s="246" t="s">
        <v>120</v>
      </c>
      <c r="C81" s="278" t="str">
        <f>IF($N$78="n",CONCATENATE("Sieger ",$B$78),$K$78)</f>
        <v>Sieger V4</v>
      </c>
      <c r="D81" s="63"/>
      <c r="E81" s="63"/>
      <c r="F81" s="279" t="str">
        <f>IF($N$77="n",CONCATENATE("Sieger ",$B$77),$K$77)</f>
        <v>Sieger V3</v>
      </c>
      <c r="G81" s="249" t="s">
        <v>73</v>
      </c>
      <c r="H81" s="66">
        <v>45483</v>
      </c>
      <c r="I81" s="67">
        <v>0.875</v>
      </c>
      <c r="J81" s="68">
        <f t="shared" si="1"/>
        <v>4</v>
      </c>
      <c r="K81" s="69" t="str">
        <f t="shared" si="2"/>
        <v>NEIN</v>
      </c>
      <c r="L81" s="70" t="str">
        <f t="shared" si="69"/>
        <v>NEIN</v>
      </c>
      <c r="M81" s="71" t="str">
        <f t="shared" si="70"/>
        <v>NEIN</v>
      </c>
      <c r="N81" s="72" t="str">
        <f t="shared" si="66"/>
        <v>n</v>
      </c>
      <c r="O81" s="40"/>
      <c r="P81" s="40"/>
      <c r="Q81" s="33">
        <f>IF($N77="n",0,COUNTIF([1]MASTER!$C$80:$F$81,C81)*(T81))</f>
        <v>0</v>
      </c>
      <c r="R81" s="33">
        <f>IF($N78="n",0,COUNTIF([1]MASTER!$C$80:$F$81,F81)*(V81))</f>
        <v>0</v>
      </c>
      <c r="S81" s="33"/>
      <c r="T81" s="33">
        <v>10</v>
      </c>
      <c r="U81" s="34"/>
      <c r="V81" s="33">
        <v>10</v>
      </c>
      <c r="W81" s="9"/>
      <c r="X81" s="9"/>
      <c r="Y81" s="9"/>
      <c r="AA81" s="242"/>
      <c r="AB81" s="242"/>
      <c r="AC81" s="242"/>
      <c r="AD81" s="242"/>
      <c r="AE81" s="242"/>
      <c r="AF81" s="242"/>
      <c r="AG81" s="242"/>
      <c r="AH81" s="242"/>
      <c r="AI81" s="242"/>
      <c r="AJ81" s="242"/>
      <c r="AK81" s="242"/>
      <c r="AL81" s="242"/>
      <c r="AM81" s="242"/>
      <c r="AN81" s="243"/>
      <c r="AO81" s="242"/>
      <c r="AP81" s="242"/>
      <c r="AQ81" s="242"/>
      <c r="AR81" s="242"/>
      <c r="AS81" s="242"/>
      <c r="AT81" s="242"/>
      <c r="AU81" s="242"/>
      <c r="AV81" s="243"/>
      <c r="AW81" s="242"/>
      <c r="AX81" s="244"/>
      <c r="AY81" s="242"/>
      <c r="AZ81" s="242"/>
      <c r="BA81" s="242"/>
      <c r="BB81" s="242"/>
      <c r="BC81" s="243"/>
      <c r="BD81" s="243"/>
      <c r="BE81" s="243"/>
      <c r="BF81" s="243"/>
      <c r="BG81" s="243"/>
      <c r="BH81" s="242"/>
      <c r="BI81" s="243"/>
      <c r="BJ81" s="242"/>
      <c r="BK81" s="242"/>
      <c r="BL81" s="242"/>
      <c r="BM81" s="243"/>
      <c r="BN81" s="243"/>
      <c r="BO81" s="243"/>
      <c r="BP81" s="243"/>
      <c r="BQ81" s="243"/>
      <c r="BR81" s="243"/>
      <c r="BS81" s="243"/>
      <c r="BT81" s="243"/>
      <c r="BU81" s="243"/>
      <c r="BV81" s="243"/>
      <c r="BW81" s="243"/>
      <c r="BX81" s="243"/>
      <c r="BY81" s="243"/>
      <c r="BZ81" s="243"/>
      <c r="CA81" s="243"/>
      <c r="CB81" s="243"/>
      <c r="CC81" s="243"/>
      <c r="CD81" s="243"/>
      <c r="CE81" s="243"/>
      <c r="CF81" s="243"/>
      <c r="CG81" s="243"/>
      <c r="CH81" s="243"/>
      <c r="CI81" s="243"/>
      <c r="CJ81" s="243"/>
      <c r="CK81" s="243"/>
      <c r="CL81" s="243"/>
      <c r="CM81" s="243"/>
      <c r="CN81" s="243"/>
      <c r="CO81" s="243"/>
      <c r="CP81" s="243"/>
      <c r="CQ81" s="243"/>
      <c r="CR81" s="243"/>
      <c r="CS81" s="243"/>
      <c r="CT81" s="243"/>
      <c r="CU81" s="243"/>
      <c r="CV81" s="243"/>
      <c r="CW81" s="243"/>
      <c r="CX81" s="243"/>
      <c r="CY81" s="243"/>
      <c r="CZ81" s="243"/>
      <c r="DA81" s="243"/>
      <c r="DB81" s="243"/>
      <c r="DC81" s="243"/>
      <c r="DD81" s="243"/>
      <c r="DE81" s="243"/>
      <c r="DF81" s="243"/>
      <c r="DG81" s="243"/>
      <c r="DH81" s="243"/>
      <c r="DI81" s="243"/>
      <c r="DJ81" s="243"/>
      <c r="DK81" s="243"/>
      <c r="DL81" s="243"/>
      <c r="DM81" s="243"/>
      <c r="DN81" s="243"/>
      <c r="DO81" s="243"/>
      <c r="DP81" s="243"/>
      <c r="DQ81" s="243"/>
      <c r="DR81" s="243"/>
      <c r="DS81" s="243"/>
      <c r="DT81" s="243"/>
      <c r="DU81" s="243"/>
      <c r="DV81" s="243"/>
      <c r="DW81" s="243"/>
      <c r="DX81" s="243"/>
      <c r="DY81" s="243"/>
      <c r="DZ81" s="243"/>
      <c r="EA81" s="243"/>
      <c r="EB81" s="243"/>
      <c r="EC81" s="243"/>
      <c r="ED81" s="243"/>
      <c r="EE81" s="243"/>
      <c r="EF81" s="243"/>
      <c r="EG81" s="243"/>
      <c r="EH81" s="243"/>
      <c r="EI81" s="243"/>
      <c r="EJ81" s="243"/>
      <c r="EK81" s="243"/>
      <c r="EL81" s="243"/>
      <c r="EM81" s="243"/>
      <c r="EN81" s="243"/>
      <c r="EO81" s="243"/>
      <c r="EP81" s="243"/>
      <c r="EQ81" s="243"/>
      <c r="ER81" s="243"/>
      <c r="ES81" s="243"/>
      <c r="ET81" s="243"/>
      <c r="EU81" s="243"/>
      <c r="EV81" s="243"/>
      <c r="EW81" s="243"/>
      <c r="EX81" s="243"/>
      <c r="EY81" s="243"/>
      <c r="EZ81" s="243"/>
      <c r="FA81" s="243"/>
      <c r="FB81" s="243"/>
      <c r="FC81" s="243"/>
      <c r="FD81" s="243"/>
      <c r="FE81" s="243"/>
      <c r="FF81" s="243"/>
      <c r="FG81" s="243"/>
      <c r="FH81" s="243"/>
      <c r="FI81" s="243"/>
      <c r="FJ81" s="243"/>
      <c r="FK81" s="243"/>
      <c r="FL81" s="243"/>
      <c r="FM81" s="243"/>
      <c r="FN81" s="243"/>
      <c r="FO81" s="243"/>
      <c r="FP81" s="243"/>
      <c r="FQ81" s="243"/>
      <c r="FR81" s="243"/>
      <c r="FS81" s="243"/>
      <c r="FT81" s="243"/>
      <c r="FU81" s="243"/>
      <c r="FV81" s="243"/>
      <c r="FW81" s="243"/>
      <c r="FX81" s="243"/>
      <c r="FY81" s="243"/>
      <c r="FZ81" s="243"/>
      <c r="GA81" s="243"/>
      <c r="GB81" s="243"/>
      <c r="GC81" s="243"/>
      <c r="GD81" s="243"/>
      <c r="GE81" s="243"/>
      <c r="GF81" s="243"/>
      <c r="GG81" s="243"/>
      <c r="GH81" s="243"/>
      <c r="GI81" s="243"/>
      <c r="GJ81" s="243"/>
      <c r="GK81" s="243"/>
      <c r="GL81" s="243"/>
      <c r="GM81" s="243"/>
      <c r="GN81" s="243"/>
      <c r="GO81" s="243"/>
      <c r="GP81" s="243"/>
      <c r="GQ81" s="243"/>
      <c r="GR81" s="243"/>
      <c r="GS81" s="243"/>
      <c r="GT81" s="243"/>
      <c r="GU81" s="243"/>
      <c r="GV81" s="243"/>
      <c r="GW81" s="243"/>
      <c r="GX81" s="243"/>
      <c r="GY81" s="243"/>
      <c r="GZ81" s="243"/>
      <c r="HA81" s="243"/>
      <c r="HB81" s="243"/>
      <c r="HC81" s="243"/>
      <c r="HD81" s="243"/>
      <c r="HE81" s="243"/>
      <c r="HF81" s="243"/>
      <c r="HG81" s="243"/>
      <c r="HH81" s="243"/>
      <c r="HI81" s="243"/>
      <c r="HJ81" s="243"/>
      <c r="HK81" s="243"/>
      <c r="HL81" s="243"/>
      <c r="HM81" s="243"/>
      <c r="HN81" s="243"/>
      <c r="HO81" s="243"/>
      <c r="HP81" s="243"/>
      <c r="HQ81" s="243"/>
      <c r="HR81" s="243"/>
      <c r="HS81" s="243"/>
      <c r="HT81" s="243"/>
      <c r="HU81" s="243"/>
      <c r="HV81" s="243"/>
      <c r="HW81" s="243"/>
      <c r="HX81" s="243"/>
      <c r="HY81" s="243"/>
      <c r="HZ81" s="243"/>
      <c r="IA81" s="243"/>
      <c r="IB81" s="243"/>
      <c r="IC81" s="243"/>
      <c r="ID81" s="243"/>
      <c r="IE81" s="243"/>
      <c r="IF81" s="243"/>
      <c r="IG81" s="243"/>
      <c r="IH81" s="243"/>
      <c r="II81" s="243"/>
      <c r="IJ81" s="243"/>
      <c r="IK81" s="243"/>
      <c r="IL81" s="243"/>
      <c r="IM81" s="243"/>
      <c r="IN81" s="243"/>
      <c r="IO81" s="243"/>
      <c r="IP81" s="243"/>
      <c r="IQ81" s="243"/>
      <c r="IR81" s="243"/>
      <c r="IS81" s="243"/>
      <c r="IT81" s="243"/>
      <c r="IU81" s="243"/>
      <c r="IV81" s="243"/>
      <c r="IW81" s="243"/>
      <c r="IX81" s="243"/>
      <c r="IY81" s="243"/>
      <c r="IZ81" s="243"/>
      <c r="JA81" s="243"/>
      <c r="JB81" s="243"/>
      <c r="JC81" s="243"/>
      <c r="JD81" s="243"/>
      <c r="JE81" s="243"/>
      <c r="JF81" s="243"/>
      <c r="JG81" s="243"/>
      <c r="JH81" s="243"/>
      <c r="JI81" s="243"/>
      <c r="JJ81" s="243"/>
      <c r="JK81" s="243"/>
      <c r="JL81" s="243"/>
      <c r="JM81" s="243"/>
      <c r="JN81" s="243"/>
      <c r="JO81" s="243"/>
      <c r="JP81" s="243"/>
      <c r="JQ81" s="243"/>
      <c r="JR81" s="243"/>
      <c r="JS81" s="243"/>
      <c r="JT81" s="243"/>
      <c r="JU81" s="243"/>
      <c r="JV81" s="243"/>
      <c r="JW81" s="243"/>
      <c r="JX81" s="243"/>
      <c r="JY81" s="243"/>
      <c r="JZ81" s="243"/>
      <c r="KA81" s="243"/>
      <c r="KB81" s="243"/>
      <c r="KC81" s="243"/>
      <c r="KD81" s="243"/>
      <c r="KE81" s="243"/>
      <c r="KF81" s="243"/>
      <c r="KG81" s="243"/>
      <c r="KH81" s="243"/>
      <c r="KI81" s="243"/>
      <c r="KJ81" s="243"/>
      <c r="KK81" s="243"/>
      <c r="KL81" s="243"/>
      <c r="KM81" s="243"/>
      <c r="KN81" s="243"/>
      <c r="KO81" s="243"/>
      <c r="KP81" s="243"/>
      <c r="KQ81" s="243"/>
      <c r="KR81" s="243"/>
      <c r="KS81" s="243"/>
      <c r="KT81" s="243"/>
      <c r="KU81" s="243"/>
      <c r="KV81" s="243"/>
      <c r="KW81" s="243"/>
      <c r="KX81" s="243"/>
      <c r="KY81" s="243"/>
      <c r="KZ81" s="243"/>
      <c r="LA81" s="243"/>
      <c r="LB81" s="243"/>
      <c r="LC81" s="243"/>
      <c r="LD81" s="243"/>
      <c r="LE81" s="243"/>
      <c r="LF81" s="243"/>
      <c r="LG81" s="243"/>
      <c r="LH81" s="243"/>
      <c r="LI81" s="243"/>
      <c r="LJ81" s="243"/>
      <c r="LK81" s="243"/>
      <c r="LL81" s="243"/>
      <c r="LM81" s="243"/>
      <c r="LN81" s="243"/>
      <c r="LO81" s="243"/>
      <c r="LP81" s="243"/>
      <c r="LQ81" s="243"/>
      <c r="LR81" s="243"/>
      <c r="LS81" s="243"/>
      <c r="LT81" s="243"/>
      <c r="LU81" s="243"/>
      <c r="LV81" s="243"/>
      <c r="LW81" s="243"/>
      <c r="LX81" s="243"/>
      <c r="LY81" s="243"/>
      <c r="LZ81" s="243"/>
      <c r="MA81" s="243"/>
      <c r="MB81" s="243"/>
      <c r="MC81" s="243"/>
      <c r="MD81" s="243"/>
      <c r="ME81" s="243"/>
      <c r="MF81" s="243"/>
      <c r="MG81" s="243"/>
      <c r="MH81" s="243"/>
      <c r="MI81" s="243"/>
      <c r="MJ81" s="243"/>
      <c r="MK81" s="243"/>
      <c r="ML81" s="243"/>
      <c r="MM81" s="243"/>
      <c r="MN81" s="243"/>
      <c r="MO81" s="243"/>
      <c r="MP81" s="243"/>
      <c r="MQ81" s="243"/>
      <c r="MR81" s="243"/>
      <c r="MS81" s="243"/>
      <c r="MT81" s="243"/>
      <c r="MU81" s="243"/>
      <c r="MV81" s="243"/>
      <c r="MW81" s="243"/>
      <c r="MX81" s="243"/>
      <c r="MY81" s="243"/>
      <c r="MZ81" s="243"/>
      <c r="NA81" s="243"/>
      <c r="NB81" s="243"/>
      <c r="NC81" s="243"/>
      <c r="ND81" s="243"/>
      <c r="NE81" s="243"/>
      <c r="NF81" s="243"/>
      <c r="NG81" s="243"/>
      <c r="NH81" s="243"/>
      <c r="NI81" s="243"/>
      <c r="NJ81" s="243"/>
      <c r="NK81" s="243"/>
      <c r="NL81" s="243"/>
      <c r="NM81" s="243"/>
      <c r="NN81" s="243"/>
      <c r="NO81" s="243"/>
      <c r="NP81" s="243"/>
      <c r="NQ81" s="243"/>
      <c r="NR81" s="243"/>
      <c r="NS81" s="243"/>
      <c r="NT81" s="243"/>
      <c r="NU81" s="243"/>
      <c r="NV81" s="243"/>
      <c r="NW81" s="243"/>
      <c r="NX81" s="243"/>
      <c r="NY81" s="243"/>
      <c r="NZ81" s="243"/>
      <c r="OA81" s="243"/>
      <c r="OB81" s="243"/>
      <c r="OC81" s="243"/>
      <c r="OD81" s="243"/>
      <c r="OE81" s="243"/>
      <c r="OF81" s="243"/>
      <c r="OG81" s="243"/>
      <c r="OH81" s="243"/>
      <c r="OI81" s="243"/>
      <c r="OJ81" s="243"/>
      <c r="OK81" s="243"/>
      <c r="OL81" s="243"/>
      <c r="OM81" s="243"/>
      <c r="ON81" s="243"/>
      <c r="OO81" s="243"/>
      <c r="OP81" s="243"/>
      <c r="OQ81" s="243"/>
      <c r="OR81" s="243"/>
      <c r="OS81" s="243"/>
      <c r="OT81" s="243"/>
      <c r="OU81" s="243"/>
      <c r="OV81" s="243"/>
      <c r="OW81" s="243"/>
      <c r="OX81" s="243"/>
      <c r="OY81" s="243"/>
      <c r="OZ81" s="243"/>
      <c r="PA81" s="243"/>
      <c r="PB81" s="243"/>
      <c r="PC81" s="243"/>
      <c r="PD81" s="243"/>
      <c r="PE81" s="243"/>
      <c r="PF81" s="243"/>
      <c r="PG81" s="243"/>
      <c r="PH81" s="243"/>
      <c r="PI81" s="243"/>
      <c r="PJ81" s="243"/>
      <c r="PK81" s="243"/>
      <c r="PL81" s="243"/>
      <c r="PM81" s="243"/>
      <c r="PN81" s="243"/>
      <c r="PO81" s="243"/>
      <c r="PP81" s="243"/>
      <c r="PQ81" s="243"/>
      <c r="PR81" s="243"/>
      <c r="PS81" s="243"/>
      <c r="PT81" s="243"/>
      <c r="PU81" s="243"/>
      <c r="PV81" s="243"/>
      <c r="PW81" s="243"/>
      <c r="PX81" s="243"/>
      <c r="PY81" s="243"/>
      <c r="PZ81" s="243"/>
      <c r="QA81" s="243"/>
      <c r="QB81" s="243"/>
      <c r="QC81" s="243"/>
      <c r="QD81" s="243"/>
      <c r="QE81" s="243"/>
      <c r="QF81" s="243"/>
      <c r="QG81" s="243"/>
      <c r="QH81" s="243"/>
      <c r="QI81" s="243"/>
      <c r="QJ81" s="243"/>
      <c r="QK81" s="243"/>
      <c r="QL81" s="243"/>
      <c r="QM81" s="243"/>
      <c r="QN81" s="243"/>
      <c r="QO81" s="243"/>
      <c r="QP81" s="243"/>
      <c r="QQ81" s="243"/>
      <c r="QR81" s="243"/>
      <c r="QS81" s="243"/>
      <c r="QT81" s="243"/>
      <c r="QU81" s="243"/>
      <c r="QV81" s="243"/>
      <c r="QW81" s="243"/>
      <c r="QX81" s="243"/>
      <c r="QY81" s="243"/>
      <c r="QZ81" s="243"/>
      <c r="RA81" s="243"/>
      <c r="RB81" s="243"/>
      <c r="RC81" s="243"/>
      <c r="RD81" s="243"/>
      <c r="RE81" s="243"/>
      <c r="RF81" s="243"/>
      <c r="RG81" s="243"/>
      <c r="RH81" s="243"/>
      <c r="RI81" s="243"/>
      <c r="RJ81" s="243"/>
      <c r="RK81" s="243"/>
      <c r="RL81" s="243"/>
      <c r="RM81" s="243"/>
      <c r="RN81" s="243"/>
      <c r="RO81" s="243"/>
      <c r="RP81" s="243"/>
      <c r="RQ81" s="243"/>
      <c r="RR81" s="243"/>
      <c r="RS81" s="243"/>
      <c r="RT81" s="243"/>
      <c r="RU81" s="243"/>
      <c r="RV81" s="243"/>
      <c r="RW81" s="243"/>
      <c r="RX81" s="243"/>
      <c r="RY81" s="243"/>
      <c r="RZ81" s="243"/>
      <c r="SA81" s="243"/>
      <c r="SB81" s="243"/>
      <c r="SC81" s="243"/>
      <c r="SD81" s="243"/>
      <c r="SE81" s="243"/>
      <c r="SF81" s="243"/>
      <c r="SG81" s="243"/>
      <c r="SH81" s="243"/>
      <c r="SI81" s="243"/>
      <c r="SJ81" s="243"/>
      <c r="SK81" s="243"/>
      <c r="SL81" s="243"/>
      <c r="SM81" s="243"/>
      <c r="SN81" s="243"/>
      <c r="SO81" s="243"/>
      <c r="SP81" s="243"/>
      <c r="SQ81" s="243"/>
      <c r="SR81" s="243"/>
      <c r="SS81" s="243"/>
      <c r="ST81" s="243"/>
      <c r="SU81" s="243"/>
      <c r="SV81" s="243"/>
      <c r="SW81" s="243"/>
      <c r="SX81" s="243"/>
      <c r="SY81" s="243"/>
      <c r="SZ81" s="243"/>
      <c r="TA81" s="243"/>
      <c r="TB81" s="243"/>
      <c r="TC81" s="243"/>
      <c r="TD81" s="243"/>
      <c r="TE81" s="243"/>
      <c r="TF81" s="243"/>
      <c r="TG81" s="243"/>
      <c r="TH81" s="243"/>
      <c r="TI81" s="243"/>
      <c r="TJ81" s="243"/>
      <c r="TK81" s="243"/>
      <c r="TL81" s="243"/>
      <c r="TM81" s="243"/>
      <c r="TN81" s="243"/>
      <c r="TO81" s="243"/>
      <c r="TP81" s="243"/>
      <c r="TQ81" s="243"/>
      <c r="TR81" s="243"/>
      <c r="TS81" s="243"/>
      <c r="TT81" s="243"/>
      <c r="TU81" s="243"/>
      <c r="TV81" s="243"/>
      <c r="TW81" s="243"/>
      <c r="TX81" s="243"/>
      <c r="TY81" s="243"/>
      <c r="TZ81" s="243"/>
      <c r="UA81" s="243"/>
      <c r="UB81" s="243"/>
      <c r="UC81" s="243"/>
      <c r="UD81" s="243"/>
      <c r="UE81" s="243"/>
      <c r="UF81" s="243"/>
      <c r="UG81" s="243"/>
      <c r="UH81" s="243"/>
      <c r="UI81" s="243"/>
      <c r="UJ81" s="243"/>
      <c r="UK81" s="243"/>
      <c r="UL81" s="243"/>
      <c r="UM81" s="243"/>
      <c r="UN81" s="243"/>
      <c r="UO81" s="243"/>
      <c r="UP81" s="243"/>
      <c r="UQ81" s="243"/>
      <c r="UR81" s="243"/>
      <c r="US81" s="243"/>
      <c r="UT81" s="243"/>
      <c r="UU81" s="243"/>
      <c r="UV81" s="243"/>
      <c r="UW81" s="243"/>
      <c r="UX81" s="243"/>
      <c r="UY81" s="243"/>
      <c r="UZ81" s="243"/>
      <c r="VA81" s="243"/>
      <c r="VB81" s="243"/>
      <c r="VC81" s="243"/>
      <c r="VD81" s="243"/>
      <c r="VE81" s="243"/>
      <c r="VF81" s="243"/>
      <c r="VG81" s="243"/>
      <c r="VH81" s="243"/>
      <c r="VI81" s="243"/>
      <c r="VJ81" s="243"/>
      <c r="VK81" s="243"/>
      <c r="VL81" s="243"/>
      <c r="VM81" s="243"/>
      <c r="VN81" s="243"/>
      <c r="VO81" s="243"/>
      <c r="VP81" s="243"/>
      <c r="VQ81" s="243"/>
      <c r="VR81" s="243"/>
      <c r="VS81" s="243"/>
      <c r="VT81" s="243"/>
      <c r="VU81" s="243"/>
      <c r="VV81" s="243"/>
      <c r="VW81" s="243"/>
      <c r="VX81" s="243"/>
      <c r="VY81" s="243"/>
      <c r="VZ81" s="243"/>
      <c r="WA81" s="243"/>
      <c r="WB81" s="243"/>
      <c r="WC81" s="243"/>
      <c r="WD81" s="243"/>
      <c r="WE81" s="243"/>
      <c r="WF81" s="243"/>
      <c r="WG81" s="243"/>
      <c r="WH81" s="243"/>
      <c r="WI81" s="243"/>
      <c r="WJ81" s="243"/>
      <c r="WK81" s="243"/>
      <c r="WL81" s="243"/>
      <c r="WM81" s="243"/>
      <c r="WN81" s="243"/>
      <c r="WO81" s="243"/>
      <c r="WP81" s="243"/>
      <c r="WQ81" s="243"/>
      <c r="WR81" s="243"/>
      <c r="WS81" s="243"/>
      <c r="WT81" s="243"/>
      <c r="WU81" s="243"/>
      <c r="WV81" s="243"/>
      <c r="WW81" s="243"/>
      <c r="WX81" s="243"/>
      <c r="WY81" s="243"/>
      <c r="WZ81" s="243"/>
      <c r="XA81" s="243"/>
      <c r="XB81" s="243"/>
      <c r="XC81" s="243"/>
      <c r="XD81" s="243"/>
      <c r="XE81" s="243"/>
      <c r="XF81" s="243"/>
      <c r="XG81" s="243"/>
      <c r="XH81" s="243"/>
      <c r="XI81" s="243"/>
      <c r="XJ81" s="243"/>
      <c r="XK81" s="243"/>
      <c r="XL81" s="243"/>
      <c r="XM81" s="243"/>
      <c r="XN81" s="243"/>
      <c r="XO81" s="243"/>
      <c r="XP81" s="243"/>
      <c r="XQ81" s="243"/>
      <c r="XR81" s="243"/>
      <c r="XS81" s="243"/>
      <c r="XT81" s="243"/>
      <c r="XU81" s="243"/>
      <c r="XV81" s="243"/>
      <c r="XW81" s="243"/>
      <c r="XX81" s="243"/>
      <c r="XY81" s="243"/>
      <c r="XZ81" s="243"/>
      <c r="YA81" s="243"/>
      <c r="YB81" s="243"/>
      <c r="YC81" s="243"/>
      <c r="YD81" s="243"/>
      <c r="YE81" s="243"/>
      <c r="YF81" s="243"/>
      <c r="YG81" s="243"/>
      <c r="YH81" s="243"/>
      <c r="YI81" s="243"/>
      <c r="YJ81" s="243"/>
      <c r="YK81" s="243"/>
      <c r="YL81" s="243"/>
      <c r="YM81" s="243"/>
      <c r="YN81" s="243"/>
      <c r="YO81" s="243"/>
      <c r="YP81" s="243"/>
      <c r="YQ81" s="243"/>
      <c r="YR81" s="243"/>
      <c r="YS81" s="243"/>
      <c r="YT81" s="243"/>
      <c r="YU81" s="243"/>
      <c r="YV81" s="243"/>
      <c r="YW81" s="243"/>
      <c r="YX81" s="243"/>
      <c r="YY81" s="243"/>
      <c r="YZ81" s="243"/>
      <c r="ZA81" s="243"/>
      <c r="ZB81" s="243"/>
      <c r="ZC81" s="243"/>
      <c r="ZD81" s="243"/>
      <c r="ZE81" s="243"/>
      <c r="ZF81" s="243"/>
      <c r="ZG81" s="243"/>
      <c r="ZH81" s="243"/>
      <c r="ZI81" s="243"/>
      <c r="ZJ81" s="243"/>
      <c r="ZK81" s="243"/>
      <c r="ZL81" s="243"/>
      <c r="ZM81" s="243"/>
      <c r="ZN81" s="243"/>
      <c r="ZO81" s="243"/>
      <c r="ZP81" s="243"/>
      <c r="ZQ81" s="243"/>
      <c r="ZR81" s="243"/>
      <c r="ZS81" s="243"/>
      <c r="ZT81" s="243"/>
      <c r="ZU81" s="243"/>
      <c r="ZV81" s="243"/>
      <c r="ZW81" s="243"/>
      <c r="ZX81" s="243"/>
      <c r="ZY81" s="243"/>
      <c r="ZZ81" s="243"/>
      <c r="AAA81" s="243"/>
      <c r="AAB81" s="243"/>
      <c r="AAC81" s="243"/>
      <c r="AAD81" s="243"/>
      <c r="AAE81" s="243"/>
      <c r="AAF81" s="243"/>
      <c r="AAG81" s="243"/>
      <c r="AAH81" s="243"/>
      <c r="AAI81" s="243"/>
      <c r="AAJ81" s="243"/>
      <c r="AAK81" s="243"/>
      <c r="AAL81" s="243"/>
      <c r="AAM81" s="243"/>
      <c r="AAN81" s="243"/>
      <c r="AAO81" s="243"/>
      <c r="AAP81" s="243"/>
      <c r="AAQ81" s="243"/>
      <c r="AAR81" s="243"/>
      <c r="AAS81" s="243"/>
      <c r="AAT81" s="243"/>
      <c r="AAU81" s="243"/>
      <c r="AAV81" s="243"/>
      <c r="AAW81" s="243"/>
      <c r="AAX81" s="243"/>
      <c r="AAY81" s="243"/>
      <c r="AAZ81" s="243"/>
      <c r="ABA81" s="243"/>
      <c r="ABB81" s="243"/>
      <c r="ABC81" s="243"/>
      <c r="ABD81" s="243"/>
      <c r="ABE81" s="243"/>
      <c r="ABF81" s="243"/>
      <c r="ABG81" s="243"/>
      <c r="ABH81" s="243"/>
      <c r="ABI81" s="243"/>
      <c r="ABJ81" s="243"/>
      <c r="ABK81" s="243"/>
      <c r="ABL81" s="243"/>
      <c r="ABM81" s="243"/>
      <c r="ABN81" s="243"/>
      <c r="ABO81" s="243"/>
      <c r="ABP81" s="243"/>
      <c r="ABQ81" s="243"/>
      <c r="ABR81" s="243"/>
      <c r="ABS81" s="243"/>
      <c r="ABT81" s="243"/>
      <c r="ABU81" s="243"/>
      <c r="ABV81" s="243"/>
      <c r="ABW81" s="243"/>
      <c r="ABX81" s="243"/>
      <c r="ABY81" s="243"/>
      <c r="ABZ81" s="243"/>
      <c r="ACA81" s="243"/>
      <c r="ACB81" s="243"/>
      <c r="ACC81" s="243"/>
      <c r="ACD81" s="243"/>
      <c r="ACE81" s="243"/>
      <c r="ACF81" s="243"/>
      <c r="ACG81" s="243"/>
      <c r="ACH81" s="243"/>
      <c r="ACI81" s="243"/>
      <c r="ACJ81" s="243"/>
      <c r="ACK81" s="243"/>
      <c r="ACL81" s="243"/>
      <c r="ACM81" s="243"/>
      <c r="ACN81" s="243"/>
      <c r="ACO81" s="243"/>
      <c r="ACP81" s="243"/>
      <c r="ACQ81" s="243"/>
      <c r="ACR81" s="243"/>
      <c r="ACS81" s="243"/>
      <c r="ACT81" s="243"/>
      <c r="ACU81" s="243"/>
      <c r="ACV81" s="243"/>
      <c r="ACW81" s="243"/>
      <c r="ACX81" s="243"/>
      <c r="ACY81" s="243"/>
      <c r="ACZ81" s="243"/>
      <c r="ADA81" s="243"/>
      <c r="ADB81" s="243"/>
      <c r="ADC81" s="243"/>
      <c r="ADD81" s="243"/>
      <c r="ADE81" s="243"/>
      <c r="ADF81" s="243"/>
      <c r="ADG81" s="243"/>
      <c r="ADH81" s="243"/>
      <c r="ADI81" s="243"/>
      <c r="ADJ81" s="243"/>
      <c r="ADK81" s="243"/>
      <c r="ADL81" s="243"/>
      <c r="ADM81" s="243"/>
      <c r="ADN81" s="243"/>
      <c r="ADO81" s="243"/>
      <c r="ADP81" s="243"/>
      <c r="ADQ81" s="243"/>
      <c r="ADR81" s="243"/>
      <c r="ADS81" s="243"/>
      <c r="ADT81" s="243"/>
      <c r="ADU81" s="243"/>
      <c r="ADV81" s="243"/>
      <c r="ADW81" s="243"/>
      <c r="ADX81" s="243"/>
      <c r="ADY81" s="243"/>
      <c r="ADZ81" s="243"/>
      <c r="AEA81" s="243"/>
      <c r="AEB81" s="243"/>
      <c r="AEC81" s="243"/>
      <c r="AED81" s="243"/>
      <c r="AEE81" s="243"/>
      <c r="AEF81" s="243"/>
      <c r="AEG81" s="243"/>
      <c r="AEH81" s="243"/>
      <c r="AEI81" s="243"/>
      <c r="AEJ81" s="243"/>
      <c r="AEK81" s="243"/>
      <c r="AEL81" s="243"/>
      <c r="AEM81" s="243"/>
      <c r="AEN81" s="243"/>
      <c r="AEO81" s="243"/>
      <c r="AEP81" s="243"/>
      <c r="AEQ81" s="243"/>
      <c r="AER81" s="243"/>
      <c r="AES81" s="243"/>
      <c r="AET81" s="243"/>
      <c r="AEU81" s="243"/>
      <c r="AEV81" s="243"/>
      <c r="AEW81" s="243"/>
      <c r="AEX81" s="243"/>
      <c r="AEY81" s="243"/>
      <c r="AEZ81" s="243"/>
      <c r="AFA81" s="243"/>
      <c r="AFB81" s="243"/>
      <c r="AFC81" s="243"/>
      <c r="AFD81" s="243"/>
      <c r="AFE81" s="243"/>
      <c r="AFF81" s="243"/>
      <c r="AFG81" s="243"/>
      <c r="AFH81" s="243"/>
      <c r="AFI81" s="243"/>
      <c r="AFJ81" s="243"/>
      <c r="AFK81" s="243"/>
      <c r="AFL81" s="243"/>
      <c r="AFM81" s="243"/>
      <c r="AFN81" s="243"/>
      <c r="AFO81" s="243"/>
      <c r="AFP81" s="243"/>
      <c r="AFQ81" s="243"/>
      <c r="AFR81" s="243"/>
      <c r="AFS81" s="243"/>
      <c r="AFT81" s="243"/>
      <c r="AFU81" s="243"/>
      <c r="AFV81" s="243"/>
      <c r="AFW81" s="243"/>
      <c r="AFX81" s="243"/>
      <c r="AFY81" s="243"/>
      <c r="AFZ81" s="243"/>
      <c r="AGA81" s="243"/>
      <c r="AGB81" s="243"/>
      <c r="AGC81" s="243"/>
      <c r="AGD81" s="243"/>
      <c r="AGE81" s="243"/>
      <c r="AGF81" s="243"/>
      <c r="AGG81" s="243"/>
      <c r="AGH81" s="243"/>
      <c r="AGI81" s="243"/>
      <c r="AGJ81" s="243"/>
      <c r="AGK81" s="243"/>
      <c r="AGL81" s="243"/>
      <c r="AGM81" s="243"/>
      <c r="AGN81" s="243"/>
      <c r="AGO81" s="243"/>
      <c r="AGP81" s="243"/>
      <c r="AGQ81" s="243"/>
      <c r="AGR81" s="243"/>
      <c r="AGS81" s="243"/>
      <c r="AGT81" s="243"/>
      <c r="AGU81" s="243"/>
      <c r="AGV81" s="243"/>
      <c r="AGW81" s="243"/>
      <c r="AGX81" s="243"/>
      <c r="AGY81" s="243"/>
      <c r="AGZ81" s="243"/>
      <c r="AHA81" s="243"/>
      <c r="AHB81" s="243"/>
      <c r="AHC81" s="243"/>
      <c r="AHD81" s="243"/>
      <c r="AHE81" s="243"/>
      <c r="AHF81" s="243"/>
      <c r="AHG81" s="243"/>
      <c r="AHH81" s="243"/>
      <c r="AHI81" s="243"/>
      <c r="AHJ81" s="243"/>
      <c r="AHK81" s="243"/>
      <c r="AHL81" s="243"/>
      <c r="AHM81" s="243"/>
      <c r="AHN81" s="243"/>
      <c r="AHO81" s="243"/>
      <c r="AHP81" s="243"/>
      <c r="AHQ81" s="243"/>
      <c r="AHR81" s="243"/>
      <c r="AHS81" s="243"/>
      <c r="AHT81" s="243"/>
      <c r="AHU81" s="243"/>
      <c r="AHV81" s="243"/>
      <c r="AHW81" s="243"/>
      <c r="AHX81" s="243"/>
      <c r="AHY81" s="243"/>
      <c r="AHZ81" s="243"/>
      <c r="AIA81" s="243"/>
      <c r="AIB81" s="243"/>
      <c r="AIC81" s="243"/>
      <c r="AID81" s="243"/>
      <c r="AIE81" s="243"/>
      <c r="AIF81" s="243"/>
      <c r="AIG81" s="243"/>
      <c r="AIH81" s="243"/>
      <c r="AII81" s="243"/>
      <c r="AIJ81" s="243"/>
      <c r="AIK81" s="243"/>
      <c r="AIL81" s="243"/>
      <c r="AIM81" s="243"/>
      <c r="AIN81" s="243"/>
      <c r="AIO81" s="243"/>
      <c r="AIP81" s="243"/>
      <c r="AIQ81" s="243"/>
      <c r="AIR81" s="243"/>
      <c r="AIS81" s="243"/>
      <c r="AIT81" s="243"/>
      <c r="AIU81" s="243"/>
      <c r="AIV81" s="243"/>
      <c r="AIW81" s="243"/>
      <c r="AIX81" s="243"/>
      <c r="AIY81" s="243"/>
      <c r="AIZ81" s="243"/>
      <c r="AJA81" s="243"/>
      <c r="AJB81" s="243"/>
      <c r="AJC81" s="243"/>
      <c r="AJD81" s="243"/>
      <c r="AJE81" s="243"/>
      <c r="AJF81" s="243"/>
      <c r="AJG81" s="243"/>
      <c r="AJH81" s="243"/>
      <c r="AJI81" s="243"/>
      <c r="AJJ81" s="243"/>
      <c r="AJK81" s="243"/>
      <c r="AJL81" s="243"/>
      <c r="AJM81" s="243"/>
      <c r="AJN81" s="243"/>
      <c r="AJO81" s="243"/>
      <c r="AJP81" s="243"/>
      <c r="AJQ81" s="243"/>
      <c r="AJR81" s="243"/>
      <c r="AJS81" s="243"/>
      <c r="AJT81" s="243"/>
      <c r="AJU81" s="243"/>
      <c r="AJV81" s="243"/>
      <c r="AJW81" s="243"/>
      <c r="AJX81" s="243"/>
      <c r="AJY81" s="243"/>
      <c r="AJZ81" s="243"/>
      <c r="AKA81" s="243"/>
      <c r="AKB81" s="243"/>
      <c r="AKC81" s="243"/>
      <c r="AKD81" s="243"/>
      <c r="AKE81" s="243"/>
      <c r="AKF81" s="243"/>
      <c r="AKG81" s="243"/>
      <c r="AKH81" s="243"/>
      <c r="AKI81" s="243"/>
      <c r="AKJ81" s="243"/>
      <c r="AKK81" s="243"/>
      <c r="AKL81" s="243"/>
      <c r="AKM81" s="243"/>
      <c r="AKN81" s="243"/>
      <c r="AKO81" s="243"/>
      <c r="AKP81" s="243"/>
      <c r="AKQ81" s="243"/>
      <c r="AKR81" s="243"/>
      <c r="AKS81" s="243"/>
      <c r="AKT81" s="243"/>
      <c r="AKU81" s="243"/>
      <c r="AKV81" s="243"/>
      <c r="AKW81" s="243"/>
      <c r="AKX81" s="243"/>
      <c r="AKY81" s="243"/>
      <c r="AKZ81" s="243"/>
      <c r="ALA81" s="243"/>
      <c r="ALB81" s="243"/>
      <c r="ALC81" s="243"/>
      <c r="ALD81" s="243"/>
      <c r="ALE81" s="243"/>
      <c r="ALF81" s="243"/>
      <c r="ALG81" s="243"/>
      <c r="ALH81" s="243"/>
      <c r="ALI81" s="243"/>
      <c r="ALJ81" s="243"/>
      <c r="ALK81" s="243"/>
      <c r="ALL81" s="243"/>
      <c r="ALM81" s="243"/>
      <c r="ALN81" s="243"/>
      <c r="ALO81" s="243"/>
      <c r="ALP81" s="243"/>
      <c r="ALQ81" s="243"/>
      <c r="ALR81" s="243"/>
      <c r="ALS81" s="243"/>
      <c r="ALT81" s="243"/>
      <c r="ALU81" s="243"/>
      <c r="ALV81" s="243"/>
      <c r="ALW81" s="243"/>
      <c r="ALX81" s="243"/>
      <c r="ALY81" s="243"/>
      <c r="ALZ81" s="243"/>
      <c r="AMA81" s="243"/>
      <c r="AMB81" s="243"/>
      <c r="AMC81" s="243"/>
      <c r="AMD81" s="243"/>
      <c r="AME81" s="243"/>
      <c r="AMF81" s="243"/>
      <c r="AMG81" s="243"/>
      <c r="AMH81" s="243"/>
      <c r="AMI81" s="243"/>
      <c r="AMJ81" s="243"/>
      <c r="AMK81" s="243"/>
      <c r="AML81" s="243"/>
      <c r="AMM81" s="243"/>
      <c r="AMN81" s="243"/>
      <c r="AMO81" s="243"/>
      <c r="AMP81" s="243"/>
      <c r="AMQ81" s="243"/>
      <c r="AMR81" s="243"/>
      <c r="AMS81" s="243"/>
      <c r="AMT81" s="243"/>
      <c r="AMU81" s="243"/>
      <c r="AMV81" s="243"/>
      <c r="AMW81" s="243"/>
      <c r="AMX81" s="243"/>
      <c r="AMY81" s="243"/>
      <c r="AMZ81" s="243"/>
      <c r="ANA81" s="243"/>
      <c r="ANB81" s="243"/>
      <c r="ANC81" s="243"/>
      <c r="AND81" s="243"/>
      <c r="ANE81" s="243"/>
      <c r="ANF81" s="243"/>
      <c r="ANG81" s="243"/>
      <c r="ANH81" s="243"/>
      <c r="ANI81" s="243"/>
      <c r="ANJ81" s="243"/>
      <c r="ANK81" s="243"/>
      <c r="ANL81" s="243"/>
      <c r="ANM81" s="243"/>
      <c r="ANN81" s="243"/>
      <c r="ANO81" s="243"/>
      <c r="ANP81" s="243"/>
      <c r="ANQ81" s="243"/>
      <c r="ANR81" s="243"/>
      <c r="ANS81" s="243"/>
      <c r="ANT81" s="243"/>
      <c r="ANU81" s="243"/>
      <c r="ANV81" s="243"/>
      <c r="ANW81" s="243"/>
      <c r="ANX81" s="243"/>
      <c r="ANY81" s="243"/>
      <c r="ANZ81" s="243"/>
      <c r="AOA81" s="243"/>
      <c r="AOB81" s="243"/>
      <c r="AOC81" s="243"/>
      <c r="AOD81" s="243"/>
      <c r="AOE81" s="243"/>
      <c r="AOF81" s="243"/>
      <c r="AOG81" s="243"/>
      <c r="AOH81" s="243"/>
      <c r="AOI81" s="243"/>
      <c r="AOJ81" s="243"/>
      <c r="AOK81" s="243"/>
      <c r="AOL81" s="243"/>
      <c r="AOM81" s="243"/>
      <c r="AON81" s="243"/>
      <c r="AOO81" s="243"/>
      <c r="AOP81" s="243"/>
      <c r="AOQ81" s="243"/>
      <c r="AOR81" s="243"/>
      <c r="AOS81" s="243"/>
      <c r="AOT81" s="243"/>
      <c r="AOU81" s="243"/>
      <c r="AOV81" s="243"/>
      <c r="AOW81" s="243"/>
      <c r="AOX81" s="243"/>
      <c r="AOY81" s="243"/>
      <c r="AOZ81" s="243"/>
      <c r="APA81" s="243"/>
      <c r="APB81" s="243"/>
      <c r="APC81" s="243"/>
      <c r="APD81" s="243"/>
      <c r="APE81" s="243"/>
      <c r="APF81" s="243"/>
      <c r="APG81" s="243"/>
      <c r="APH81" s="243"/>
      <c r="API81" s="243"/>
      <c r="APJ81" s="243"/>
      <c r="APK81" s="243"/>
      <c r="APL81" s="243"/>
      <c r="APM81" s="243"/>
      <c r="APN81" s="243"/>
      <c r="APO81" s="243"/>
      <c r="APP81" s="243"/>
      <c r="APQ81" s="243"/>
      <c r="APR81" s="243"/>
      <c r="APS81" s="243"/>
      <c r="APT81" s="243"/>
      <c r="APU81" s="243"/>
      <c r="APV81" s="243"/>
      <c r="APW81" s="243"/>
      <c r="APX81" s="243"/>
      <c r="APY81" s="243"/>
      <c r="APZ81" s="243"/>
      <c r="AQA81" s="243"/>
      <c r="AQB81" s="243"/>
      <c r="AQC81" s="243"/>
      <c r="AQD81" s="243"/>
      <c r="AQE81" s="243"/>
      <c r="AQF81" s="243"/>
      <c r="AQG81" s="243"/>
      <c r="AQH81" s="243"/>
      <c r="AQI81" s="243"/>
      <c r="AQJ81" s="243"/>
      <c r="AQK81" s="243"/>
      <c r="AQL81" s="243"/>
      <c r="AQM81" s="243"/>
      <c r="AQN81" s="243"/>
      <c r="AQO81" s="243"/>
      <c r="AQP81" s="243"/>
      <c r="AQQ81" s="243"/>
      <c r="AQR81" s="243"/>
      <c r="AQS81" s="243"/>
      <c r="AQT81" s="243"/>
      <c r="AQU81" s="243"/>
      <c r="AQV81" s="243"/>
      <c r="AQW81" s="243"/>
      <c r="AQX81" s="243"/>
      <c r="AQY81" s="243"/>
      <c r="AQZ81" s="243"/>
      <c r="ARA81" s="243"/>
      <c r="ARB81" s="243"/>
      <c r="ARC81" s="243"/>
      <c r="ARD81" s="243"/>
      <c r="ARE81" s="243"/>
      <c r="ARF81" s="243"/>
      <c r="ARG81" s="243"/>
      <c r="ARH81" s="243"/>
      <c r="ARI81" s="243"/>
      <c r="ARJ81" s="243"/>
      <c r="ARK81" s="243"/>
      <c r="ARL81" s="243"/>
      <c r="ARM81" s="243"/>
      <c r="ARN81" s="243"/>
      <c r="ARO81" s="243"/>
      <c r="ARP81" s="243"/>
      <c r="ARQ81" s="243"/>
      <c r="ARR81" s="243"/>
      <c r="ARS81" s="243"/>
      <c r="ART81" s="243"/>
      <c r="ARU81" s="243"/>
      <c r="ARV81" s="243"/>
      <c r="ARW81" s="243"/>
      <c r="ARX81" s="243"/>
      <c r="ARY81" s="243"/>
      <c r="ARZ81" s="243"/>
      <c r="ASA81" s="243"/>
      <c r="ASB81" s="243"/>
      <c r="ASC81" s="243"/>
      <c r="ASD81" s="243"/>
      <c r="ASE81" s="243"/>
      <c r="ASF81" s="243"/>
      <c r="ASG81" s="243"/>
      <c r="ASH81" s="243"/>
      <c r="ASI81" s="243"/>
      <c r="ASJ81" s="243"/>
      <c r="ASK81" s="243"/>
      <c r="ASL81" s="243"/>
      <c r="ASM81" s="243"/>
      <c r="ASN81" s="243"/>
      <c r="ASO81" s="243"/>
      <c r="ASP81" s="243"/>
      <c r="ASQ81" s="243"/>
      <c r="ASR81" s="243"/>
      <c r="ASS81" s="243"/>
      <c r="AST81" s="243"/>
      <c r="ASU81" s="243"/>
      <c r="ASV81" s="243"/>
      <c r="ASW81" s="243"/>
      <c r="ASX81" s="243"/>
      <c r="ASY81" s="243"/>
      <c r="ASZ81" s="243"/>
      <c r="ATA81" s="243"/>
      <c r="ATB81" s="243"/>
      <c r="ATC81" s="243"/>
      <c r="ATD81" s="243"/>
      <c r="ATE81" s="243"/>
      <c r="ATF81" s="243"/>
      <c r="ATG81" s="243"/>
      <c r="ATH81" s="243"/>
      <c r="ATI81" s="243"/>
      <c r="ATJ81" s="243"/>
      <c r="ATK81" s="243"/>
      <c r="ATL81" s="243"/>
      <c r="ATM81" s="243"/>
      <c r="ATN81" s="243"/>
      <c r="ATO81" s="243"/>
      <c r="ATP81" s="243"/>
      <c r="ATQ81" s="243"/>
      <c r="ATR81" s="243"/>
      <c r="ATS81" s="243"/>
      <c r="ATT81" s="243"/>
      <c r="ATU81" s="243"/>
      <c r="ATV81" s="243"/>
      <c r="ATW81" s="243"/>
      <c r="ATX81" s="243"/>
      <c r="ATY81" s="243"/>
      <c r="ATZ81" s="243"/>
      <c r="AUA81" s="243"/>
      <c r="AUB81" s="243"/>
      <c r="AUC81" s="243"/>
      <c r="AUD81" s="243"/>
      <c r="AUE81" s="243"/>
      <c r="AUF81" s="243"/>
      <c r="AUG81" s="243"/>
      <c r="AUH81" s="243"/>
      <c r="AUI81" s="243"/>
      <c r="AUJ81" s="243"/>
      <c r="AUK81" s="243"/>
      <c r="AUL81" s="243"/>
      <c r="AUM81" s="243"/>
      <c r="AUN81" s="243"/>
      <c r="AUO81" s="243"/>
      <c r="AUP81" s="243"/>
      <c r="AUQ81" s="243"/>
      <c r="AUR81" s="243"/>
      <c r="AUS81" s="243"/>
      <c r="AUT81" s="243"/>
      <c r="AUU81" s="243"/>
      <c r="AUV81" s="243"/>
      <c r="AUW81" s="243"/>
      <c r="AUX81" s="243"/>
      <c r="AUY81" s="243"/>
      <c r="AUZ81" s="243"/>
      <c r="AVA81" s="243"/>
      <c r="AVB81" s="243"/>
      <c r="AVC81" s="243"/>
      <c r="AVD81" s="243"/>
      <c r="AVE81" s="243"/>
      <c r="AVF81" s="243"/>
      <c r="AVG81" s="243"/>
      <c r="AVH81" s="243"/>
      <c r="AVI81" s="243"/>
      <c r="AVJ81" s="243"/>
      <c r="AVK81" s="243"/>
      <c r="AVL81" s="243"/>
      <c r="AVM81" s="243"/>
      <c r="AVN81" s="243"/>
      <c r="AVO81" s="243"/>
      <c r="AVP81" s="243"/>
      <c r="AVQ81" s="243"/>
      <c r="AVR81" s="243"/>
      <c r="AVS81" s="243"/>
      <c r="AVT81" s="243"/>
      <c r="AVU81" s="243"/>
      <c r="AVV81" s="243"/>
      <c r="AVW81" s="243"/>
      <c r="AVX81" s="243"/>
      <c r="AVY81" s="243"/>
      <c r="AVZ81" s="243"/>
      <c r="AWA81" s="243"/>
      <c r="AWB81" s="243"/>
      <c r="AWC81" s="243"/>
      <c r="AWD81" s="243"/>
      <c r="AWE81" s="243"/>
      <c r="AWF81" s="243"/>
      <c r="AWG81" s="243"/>
      <c r="AWH81" s="243"/>
      <c r="AWI81" s="243"/>
      <c r="AWJ81" s="243"/>
      <c r="AWK81" s="243"/>
      <c r="AWL81" s="243"/>
      <c r="AWM81" s="243"/>
      <c r="AWN81" s="243"/>
      <c r="AWO81" s="243"/>
      <c r="AWP81" s="243"/>
      <c r="AWQ81" s="243"/>
      <c r="AWR81" s="243"/>
      <c r="AWS81" s="243"/>
      <c r="AWT81" s="243"/>
      <c r="AWU81" s="243"/>
      <c r="AWV81" s="243"/>
      <c r="AWW81" s="243"/>
      <c r="AWX81" s="243"/>
      <c r="AWY81" s="243"/>
      <c r="AWZ81" s="243"/>
      <c r="AXA81" s="243"/>
      <c r="AXB81" s="243"/>
      <c r="AXC81" s="243"/>
      <c r="AXD81" s="243"/>
      <c r="AXE81" s="243"/>
      <c r="AXF81" s="243"/>
      <c r="AXG81" s="243"/>
      <c r="AXH81" s="243"/>
      <c r="AXI81" s="243"/>
      <c r="AXJ81" s="243"/>
      <c r="AXK81" s="243"/>
      <c r="AXL81" s="243"/>
      <c r="AXM81" s="243"/>
      <c r="AXN81" s="243"/>
      <c r="AXO81" s="243"/>
      <c r="AXP81" s="243"/>
      <c r="AXQ81" s="243"/>
      <c r="AXR81" s="243"/>
      <c r="AXS81" s="243"/>
      <c r="AXT81" s="243"/>
      <c r="AXU81" s="243"/>
      <c r="AXV81" s="243"/>
      <c r="AXW81" s="243"/>
      <c r="AXX81" s="243"/>
      <c r="AXY81" s="243"/>
      <c r="AXZ81" s="243"/>
      <c r="AYA81" s="243"/>
      <c r="AYB81" s="243"/>
      <c r="AYC81" s="243"/>
      <c r="AYD81" s="243"/>
      <c r="AYE81" s="243"/>
      <c r="AYF81" s="243"/>
      <c r="AYG81" s="243"/>
      <c r="AYH81" s="243"/>
      <c r="AYI81" s="243"/>
      <c r="AYJ81" s="243"/>
      <c r="AYK81" s="243"/>
      <c r="AYL81" s="243"/>
      <c r="AYM81" s="243"/>
      <c r="AYN81" s="243"/>
      <c r="AYO81" s="243"/>
      <c r="AYP81" s="243"/>
      <c r="AYQ81" s="243"/>
      <c r="AYR81" s="243"/>
      <c r="AYS81" s="243"/>
      <c r="AYT81" s="243"/>
      <c r="AYU81" s="243"/>
      <c r="AYV81" s="243"/>
      <c r="AYW81" s="243"/>
      <c r="AYX81" s="243"/>
      <c r="AYY81" s="243"/>
      <c r="AYZ81" s="243"/>
      <c r="AZA81" s="243"/>
      <c r="AZB81" s="243"/>
      <c r="AZC81" s="243"/>
      <c r="AZD81" s="243"/>
      <c r="AZE81" s="243"/>
      <c r="AZF81" s="243"/>
      <c r="AZG81" s="243"/>
      <c r="AZH81" s="243"/>
      <c r="AZI81" s="243"/>
      <c r="AZJ81" s="243"/>
      <c r="AZK81" s="243"/>
      <c r="AZL81" s="243"/>
      <c r="AZM81" s="243"/>
      <c r="AZN81" s="243"/>
      <c r="AZO81" s="243"/>
      <c r="AZP81" s="243"/>
      <c r="AZQ81" s="243"/>
      <c r="AZR81" s="243"/>
      <c r="AZS81" s="243"/>
      <c r="AZT81" s="243"/>
      <c r="AZU81" s="243"/>
      <c r="AZV81" s="243"/>
      <c r="AZW81" s="243"/>
      <c r="AZX81" s="243"/>
      <c r="AZY81" s="243"/>
      <c r="AZZ81" s="243"/>
      <c r="BAA81" s="243"/>
      <c r="BAB81" s="243"/>
      <c r="BAC81" s="243"/>
      <c r="BAD81" s="243"/>
      <c r="BAE81" s="243"/>
      <c r="BAF81" s="243"/>
      <c r="BAG81" s="243"/>
      <c r="BAH81" s="243"/>
      <c r="BAI81" s="243"/>
      <c r="BAJ81" s="243"/>
      <c r="BAK81" s="243"/>
      <c r="BAL81" s="243"/>
      <c r="BAM81" s="243"/>
      <c r="BAN81" s="243"/>
      <c r="BAO81" s="243"/>
      <c r="BAP81" s="243"/>
      <c r="BAQ81" s="243"/>
      <c r="BAR81" s="243"/>
      <c r="BAS81" s="243"/>
      <c r="BAT81" s="243"/>
      <c r="BAU81" s="243"/>
      <c r="BAV81" s="243"/>
      <c r="BAW81" s="243"/>
      <c r="BAX81" s="243"/>
      <c r="BAY81" s="243"/>
      <c r="BAZ81" s="243"/>
      <c r="BBA81" s="243"/>
      <c r="BBB81" s="243"/>
      <c r="BBC81" s="243"/>
      <c r="BBD81" s="243"/>
      <c r="BBE81" s="243"/>
      <c r="BBF81" s="243"/>
      <c r="BBG81" s="243"/>
      <c r="BBH81" s="243"/>
      <c r="BBI81" s="243"/>
      <c r="BBJ81" s="243"/>
      <c r="BBK81" s="243"/>
      <c r="BBL81" s="243"/>
      <c r="BBM81" s="243"/>
      <c r="BBN81" s="243"/>
      <c r="BBO81" s="243"/>
      <c r="BBP81" s="243"/>
      <c r="BBQ81" s="243"/>
      <c r="BBR81" s="243"/>
      <c r="BBS81" s="243"/>
      <c r="BBT81" s="243"/>
      <c r="BBU81" s="243"/>
      <c r="BBV81" s="243"/>
      <c r="BBW81" s="243"/>
      <c r="BBX81" s="243"/>
      <c r="BBY81" s="243"/>
      <c r="BBZ81" s="243"/>
      <c r="BCA81" s="243"/>
      <c r="BCB81" s="243"/>
      <c r="BCC81" s="243"/>
      <c r="BCD81" s="243"/>
      <c r="BCE81" s="243"/>
      <c r="BCF81" s="243"/>
      <c r="BCG81" s="243"/>
      <c r="BCH81" s="243"/>
      <c r="BCI81" s="243"/>
      <c r="BCJ81" s="243"/>
      <c r="BCK81" s="243"/>
      <c r="BCL81" s="243"/>
      <c r="BCM81" s="243"/>
      <c r="BCN81" s="243"/>
      <c r="BCO81" s="243"/>
      <c r="BCP81" s="243"/>
      <c r="BCQ81" s="243"/>
      <c r="BCR81" s="243"/>
      <c r="BCS81" s="243"/>
      <c r="BCT81" s="243"/>
      <c r="BCU81" s="243"/>
      <c r="BCV81" s="243"/>
      <c r="BCW81" s="243"/>
      <c r="BCX81" s="243"/>
      <c r="BCY81" s="243"/>
      <c r="BCZ81" s="243"/>
      <c r="BDA81" s="243"/>
      <c r="BDB81" s="243"/>
      <c r="BDC81" s="243"/>
      <c r="BDD81" s="243"/>
      <c r="BDE81" s="243"/>
      <c r="BDF81" s="243"/>
      <c r="BDG81" s="243"/>
      <c r="BDH81" s="243"/>
      <c r="BDI81" s="243"/>
      <c r="BDJ81" s="243"/>
      <c r="BDK81" s="243"/>
      <c r="BDL81" s="243"/>
      <c r="BDM81" s="243"/>
      <c r="BDN81" s="243"/>
      <c r="BDO81" s="243"/>
      <c r="BDP81" s="243"/>
      <c r="BDQ81" s="243"/>
      <c r="BDR81" s="243"/>
      <c r="BDS81" s="243"/>
      <c r="BDT81" s="243"/>
      <c r="BDU81" s="243"/>
      <c r="BDV81" s="243"/>
      <c r="BDW81" s="243"/>
      <c r="BDX81" s="243"/>
      <c r="BDY81" s="243"/>
      <c r="BDZ81" s="243"/>
      <c r="BEA81" s="243"/>
      <c r="BEB81" s="243"/>
      <c r="BEC81" s="243"/>
      <c r="BED81" s="243"/>
      <c r="BEE81" s="243"/>
      <c r="BEF81" s="243"/>
      <c r="BEG81" s="243"/>
      <c r="BEH81" s="243"/>
      <c r="BEI81" s="243"/>
      <c r="BEJ81" s="243"/>
      <c r="BEK81" s="243"/>
      <c r="BEL81" s="243"/>
      <c r="BEM81" s="243"/>
      <c r="BEN81" s="243"/>
      <c r="BEO81" s="243"/>
      <c r="BEP81" s="243"/>
      <c r="BEQ81" s="243"/>
      <c r="BER81" s="243"/>
      <c r="BES81" s="243"/>
      <c r="BET81" s="243"/>
      <c r="BEU81" s="243"/>
      <c r="BEV81" s="243"/>
      <c r="BEW81" s="243"/>
      <c r="BEX81" s="243"/>
      <c r="BEY81" s="243"/>
      <c r="BEZ81" s="243"/>
      <c r="BFA81" s="243"/>
      <c r="BFB81" s="243"/>
      <c r="BFC81" s="243"/>
      <c r="BFD81" s="243"/>
      <c r="BFE81" s="243"/>
      <c r="BFF81" s="243"/>
      <c r="BFG81" s="243"/>
      <c r="BFH81" s="243"/>
      <c r="BFI81" s="243"/>
      <c r="BFJ81" s="243"/>
      <c r="BFK81" s="243"/>
      <c r="BFL81" s="243"/>
      <c r="BFM81" s="243"/>
      <c r="BFN81" s="243"/>
      <c r="BFO81" s="243"/>
      <c r="BFP81" s="243"/>
      <c r="BFQ81" s="243"/>
      <c r="BFR81" s="243"/>
      <c r="BFS81" s="243"/>
      <c r="BFT81" s="243"/>
      <c r="BFU81" s="243"/>
      <c r="BFV81" s="243"/>
      <c r="BFW81" s="243"/>
      <c r="BFX81" s="243"/>
      <c r="BFY81" s="243"/>
      <c r="BFZ81" s="243"/>
      <c r="BGA81" s="243"/>
      <c r="BGB81" s="243"/>
      <c r="BGC81" s="243"/>
      <c r="BGD81" s="243"/>
      <c r="BGE81" s="243"/>
      <c r="BGF81" s="243"/>
      <c r="BGG81" s="243"/>
      <c r="BGH81" s="243"/>
      <c r="BGI81" s="243"/>
      <c r="BGJ81" s="243"/>
      <c r="BGK81" s="243"/>
      <c r="BGL81" s="243"/>
      <c r="BGM81" s="243"/>
      <c r="BGN81" s="243"/>
      <c r="BGO81" s="243"/>
      <c r="BGP81" s="243"/>
      <c r="BGQ81" s="243"/>
      <c r="BGR81" s="243"/>
      <c r="BGS81" s="243"/>
      <c r="BGT81" s="243"/>
      <c r="BGU81" s="243"/>
      <c r="BGV81" s="243"/>
      <c r="BGW81" s="243"/>
      <c r="BGX81" s="243"/>
      <c r="BGY81" s="243"/>
      <c r="BGZ81" s="243"/>
      <c r="BHA81" s="243"/>
      <c r="BHB81" s="243"/>
      <c r="BHC81" s="243"/>
      <c r="BHD81" s="243"/>
      <c r="BHE81" s="243"/>
      <c r="BHF81" s="243"/>
      <c r="BHG81" s="243"/>
      <c r="BHH81" s="243"/>
      <c r="BHI81" s="243"/>
      <c r="BHJ81" s="243"/>
      <c r="BHK81" s="243"/>
      <c r="BHL81" s="243"/>
      <c r="BHM81" s="243"/>
      <c r="BHN81" s="243"/>
      <c r="BHO81" s="243"/>
      <c r="BHP81" s="243"/>
      <c r="BHQ81" s="243"/>
      <c r="BHR81" s="243"/>
      <c r="BHS81" s="243"/>
      <c r="BHT81" s="243"/>
      <c r="BHU81" s="243"/>
      <c r="BHV81" s="243"/>
      <c r="BHW81" s="243"/>
      <c r="BHX81" s="243"/>
      <c r="BHY81" s="243"/>
      <c r="BHZ81" s="243"/>
      <c r="BIA81" s="243"/>
      <c r="BIB81" s="243"/>
      <c r="BIC81" s="243"/>
      <c r="BID81" s="243"/>
      <c r="BIE81" s="243"/>
      <c r="BIF81" s="243"/>
      <c r="BIG81" s="243"/>
      <c r="BIH81" s="243"/>
      <c r="BII81" s="243"/>
      <c r="BIJ81" s="243"/>
      <c r="BIK81" s="243"/>
      <c r="BIL81" s="243"/>
      <c r="BIM81" s="243"/>
      <c r="BIN81" s="243"/>
      <c r="BIO81" s="243"/>
      <c r="BIP81" s="243"/>
      <c r="BIQ81" s="243"/>
      <c r="BIR81" s="243"/>
      <c r="BIS81" s="243"/>
      <c r="BIT81" s="243"/>
      <c r="BIU81" s="243"/>
      <c r="BIV81" s="243"/>
      <c r="BIW81" s="243"/>
      <c r="BIX81" s="243"/>
      <c r="BIY81" s="243"/>
      <c r="BIZ81" s="243"/>
      <c r="BJA81" s="243"/>
      <c r="BJB81" s="243"/>
      <c r="BJC81" s="243"/>
      <c r="BJD81" s="243"/>
      <c r="BJE81" s="243"/>
      <c r="BJF81" s="243"/>
      <c r="BJG81" s="243"/>
      <c r="BJH81" s="243"/>
      <c r="BJI81" s="243"/>
      <c r="BJJ81" s="243"/>
      <c r="BJK81" s="243"/>
      <c r="BJL81" s="243"/>
      <c r="BJM81" s="243"/>
      <c r="BJN81" s="243"/>
      <c r="BJO81" s="243"/>
      <c r="BJP81" s="243"/>
      <c r="BJQ81" s="243"/>
      <c r="BJR81" s="243"/>
      <c r="BJS81" s="243"/>
      <c r="BJT81" s="243"/>
      <c r="BJU81" s="243"/>
      <c r="BJV81" s="243"/>
      <c r="BJW81" s="243"/>
      <c r="BJX81" s="243"/>
      <c r="BJY81" s="243"/>
      <c r="BJZ81" s="243"/>
      <c r="BKA81" s="243"/>
      <c r="BKB81" s="243"/>
      <c r="BKC81" s="243"/>
      <c r="BKD81" s="243"/>
      <c r="BKE81" s="243"/>
      <c r="BKF81" s="243"/>
      <c r="BKG81" s="243"/>
      <c r="BKH81" s="243"/>
      <c r="BKI81" s="243"/>
      <c r="BKJ81" s="243"/>
      <c r="BKK81" s="243"/>
      <c r="BKL81" s="243"/>
      <c r="BKM81" s="243"/>
      <c r="BKN81" s="243"/>
      <c r="BKO81" s="243"/>
      <c r="BKP81" s="243"/>
      <c r="BKQ81" s="243"/>
      <c r="BKR81" s="243"/>
      <c r="BKS81" s="243"/>
      <c r="BKT81" s="243"/>
      <c r="BKU81" s="243"/>
      <c r="BKV81" s="243"/>
      <c r="BKW81" s="243"/>
      <c r="BKX81" s="243"/>
      <c r="BKY81" s="243"/>
      <c r="BKZ81" s="243"/>
      <c r="BLA81" s="243"/>
      <c r="BLB81" s="243"/>
      <c r="BLC81" s="243"/>
      <c r="BLD81" s="243"/>
      <c r="BLE81" s="243"/>
      <c r="BLF81" s="243"/>
      <c r="BLG81" s="243"/>
      <c r="BLH81" s="243"/>
      <c r="BLI81" s="243"/>
      <c r="BLJ81" s="243"/>
      <c r="BLK81" s="243"/>
      <c r="BLL81" s="243"/>
      <c r="BLM81" s="243"/>
      <c r="BLN81" s="243"/>
      <c r="BLO81" s="243"/>
      <c r="BLP81" s="243"/>
      <c r="BLQ81" s="243"/>
      <c r="BLR81" s="243"/>
      <c r="BLS81" s="243"/>
      <c r="BLT81" s="243"/>
      <c r="BLU81" s="243"/>
      <c r="BLV81" s="243"/>
      <c r="BLW81" s="243"/>
      <c r="BLX81" s="243"/>
      <c r="BLY81" s="243"/>
      <c r="BLZ81" s="243"/>
      <c r="BMA81" s="243"/>
      <c r="BMB81" s="243"/>
      <c r="BMC81" s="243"/>
      <c r="BMD81" s="243"/>
      <c r="BME81" s="243"/>
      <c r="BMF81" s="243"/>
      <c r="BMG81" s="243"/>
      <c r="BMH81" s="243"/>
      <c r="BMI81" s="243"/>
      <c r="BMJ81" s="243"/>
      <c r="BMK81" s="243"/>
      <c r="BML81" s="243"/>
      <c r="BMM81" s="243"/>
      <c r="BMN81" s="243"/>
      <c r="BMO81" s="243"/>
      <c r="BMP81" s="243"/>
      <c r="BMQ81" s="243"/>
      <c r="BMR81" s="243"/>
      <c r="BMS81" s="243"/>
      <c r="BMT81" s="243"/>
      <c r="BMU81" s="243"/>
      <c r="BMV81" s="243"/>
      <c r="BMW81" s="243"/>
      <c r="BMX81" s="243"/>
      <c r="BMY81" s="243"/>
      <c r="BMZ81" s="243"/>
      <c r="BNA81" s="243"/>
      <c r="BNB81" s="243"/>
      <c r="BNC81" s="243"/>
      <c r="BND81" s="243"/>
      <c r="BNE81" s="243"/>
      <c r="BNF81" s="243"/>
      <c r="BNG81" s="243"/>
      <c r="BNH81" s="243"/>
      <c r="BNI81" s="243"/>
      <c r="BNJ81" s="243"/>
      <c r="BNK81" s="243"/>
      <c r="BNL81" s="243"/>
      <c r="BNM81" s="243"/>
      <c r="BNN81" s="243"/>
      <c r="BNO81" s="243"/>
      <c r="BNP81" s="243"/>
      <c r="BNQ81" s="243"/>
      <c r="BNR81" s="243"/>
      <c r="BNS81" s="243"/>
      <c r="BNT81" s="243"/>
      <c r="BNU81" s="243"/>
      <c r="BNV81" s="243"/>
      <c r="BNW81" s="243"/>
      <c r="BNX81" s="243"/>
      <c r="BNY81" s="243"/>
      <c r="BNZ81" s="243"/>
      <c r="BOA81" s="243"/>
      <c r="BOB81" s="243"/>
      <c r="BOC81" s="243"/>
      <c r="BOD81" s="243"/>
      <c r="BOE81" s="243"/>
      <c r="BOF81" s="243"/>
      <c r="BOG81" s="243"/>
      <c r="BOH81" s="243"/>
      <c r="BOI81" s="243"/>
      <c r="BOJ81" s="243"/>
      <c r="BOK81" s="243"/>
      <c r="BOL81" s="243"/>
      <c r="BOM81" s="243"/>
      <c r="BON81" s="243"/>
      <c r="BOO81" s="243"/>
      <c r="BOP81" s="243"/>
      <c r="BOQ81" s="243"/>
      <c r="BOR81" s="243"/>
      <c r="BOS81" s="243"/>
      <c r="BOT81" s="243"/>
      <c r="BOU81" s="243"/>
      <c r="BOV81" s="243"/>
      <c r="BOW81" s="243"/>
      <c r="BOX81" s="243"/>
      <c r="BOY81" s="243"/>
      <c r="BOZ81" s="243"/>
      <c r="BPA81" s="243"/>
      <c r="BPB81" s="243"/>
      <c r="BPC81" s="243"/>
      <c r="BPD81" s="243"/>
      <c r="BPE81" s="243"/>
      <c r="BPF81" s="243"/>
      <c r="BPG81" s="243"/>
      <c r="BPH81" s="243"/>
      <c r="BPI81" s="243"/>
      <c r="BPJ81" s="243"/>
      <c r="BPK81" s="243"/>
      <c r="BPL81" s="243"/>
      <c r="BPM81" s="243"/>
      <c r="BPN81" s="243"/>
      <c r="BPO81" s="243"/>
      <c r="BPP81" s="243"/>
      <c r="BPQ81" s="243"/>
      <c r="BPR81" s="243"/>
      <c r="BPS81" s="243"/>
      <c r="BPT81" s="243"/>
      <c r="BPU81" s="243"/>
      <c r="BPV81" s="243"/>
      <c r="BPW81" s="243"/>
      <c r="BPX81" s="243"/>
      <c r="BPY81" s="243"/>
      <c r="BPZ81" s="243"/>
      <c r="BQA81" s="243"/>
      <c r="BQB81" s="243"/>
      <c r="BQC81" s="243"/>
      <c r="BQD81" s="243"/>
      <c r="BQE81" s="243"/>
      <c r="BQF81" s="243"/>
      <c r="BQG81" s="243"/>
      <c r="BQH81" s="243"/>
      <c r="BQI81" s="243"/>
      <c r="BQJ81" s="243"/>
      <c r="BQK81" s="243"/>
      <c r="BQL81" s="243"/>
      <c r="BQM81" s="243"/>
      <c r="BQN81" s="243"/>
      <c r="BQO81" s="243"/>
      <c r="BQP81" s="243"/>
      <c r="BQQ81" s="243"/>
      <c r="BQR81" s="243"/>
      <c r="BQS81" s="243"/>
      <c r="BQT81" s="243"/>
      <c r="BQU81" s="243"/>
      <c r="BQV81" s="243"/>
      <c r="BQW81" s="243"/>
      <c r="BQX81" s="243"/>
      <c r="BQY81" s="243"/>
      <c r="BQZ81" s="243"/>
      <c r="BRA81" s="243"/>
      <c r="BRB81" s="243"/>
      <c r="BRC81" s="243"/>
      <c r="BRD81" s="243"/>
      <c r="BRE81" s="243"/>
      <c r="BRF81" s="243"/>
      <c r="BRG81" s="243"/>
      <c r="BRH81" s="243"/>
      <c r="BRI81" s="243"/>
      <c r="BRJ81" s="243"/>
      <c r="BRK81" s="243"/>
      <c r="BRL81" s="243"/>
      <c r="BRM81" s="243"/>
      <c r="BRN81" s="243"/>
      <c r="BRO81" s="243"/>
      <c r="BRP81" s="243"/>
      <c r="BRQ81" s="243"/>
      <c r="BRR81" s="243"/>
      <c r="BRS81" s="243"/>
      <c r="BRT81" s="243"/>
      <c r="BRU81" s="243"/>
      <c r="BRV81" s="243"/>
      <c r="BRW81" s="243"/>
      <c r="BRX81" s="243"/>
      <c r="BRY81" s="243"/>
      <c r="BRZ81" s="243"/>
      <c r="BSA81" s="243"/>
      <c r="BSB81" s="243"/>
      <c r="BSC81" s="243"/>
      <c r="BSD81" s="243"/>
      <c r="BSE81" s="243"/>
      <c r="BSF81" s="243"/>
      <c r="BSG81" s="243"/>
      <c r="BSH81" s="243"/>
      <c r="BSI81" s="243"/>
      <c r="BSJ81" s="243"/>
      <c r="BSK81" s="243"/>
      <c r="BSL81" s="243"/>
      <c r="BSM81" s="243"/>
      <c r="BSN81" s="243"/>
      <c r="BSO81" s="243"/>
      <c r="BSP81" s="243"/>
      <c r="BSQ81" s="243"/>
      <c r="BSR81" s="243"/>
      <c r="BSS81" s="243"/>
      <c r="BST81" s="243"/>
      <c r="BSU81" s="243"/>
      <c r="BSV81" s="243"/>
      <c r="BSW81" s="243"/>
      <c r="BSX81" s="243"/>
      <c r="BSY81" s="243"/>
      <c r="BSZ81" s="243"/>
      <c r="BTA81" s="243"/>
      <c r="BTB81" s="243"/>
      <c r="BTC81" s="243"/>
      <c r="BTD81" s="243"/>
      <c r="BTE81" s="243"/>
      <c r="BTF81" s="243"/>
      <c r="BTG81" s="243"/>
      <c r="BTH81" s="243"/>
      <c r="BTI81" s="243"/>
      <c r="BTJ81" s="243"/>
      <c r="BTK81" s="243"/>
      <c r="BTL81" s="243"/>
      <c r="BTM81" s="243"/>
      <c r="BTN81" s="243"/>
      <c r="BTO81" s="243"/>
      <c r="BTP81" s="243"/>
      <c r="BTQ81" s="243"/>
      <c r="BTR81" s="243"/>
      <c r="BTS81" s="243"/>
      <c r="BTT81" s="243"/>
      <c r="BTU81" s="243"/>
      <c r="BTV81" s="243"/>
      <c r="BTW81" s="243"/>
      <c r="BTX81" s="243"/>
      <c r="BTY81" s="243"/>
      <c r="BTZ81" s="243"/>
      <c r="BUA81" s="243"/>
      <c r="BUB81" s="243"/>
      <c r="BUC81" s="243"/>
      <c r="BUD81" s="243"/>
      <c r="BUE81" s="243"/>
      <c r="BUF81" s="243"/>
      <c r="BUG81" s="243"/>
      <c r="BUH81" s="243"/>
      <c r="BUI81" s="243"/>
      <c r="BUJ81" s="243"/>
      <c r="BUK81" s="243"/>
      <c r="BUL81" s="243"/>
      <c r="BUM81" s="243"/>
      <c r="BUN81" s="243"/>
      <c r="BUO81" s="243"/>
      <c r="BUP81" s="243"/>
      <c r="BUQ81" s="243"/>
      <c r="BUR81" s="243"/>
      <c r="BUS81" s="243"/>
      <c r="BUT81" s="243"/>
      <c r="BUU81" s="243"/>
      <c r="BUV81" s="243"/>
      <c r="BUW81" s="243"/>
      <c r="BUX81" s="243"/>
      <c r="BUY81" s="243"/>
      <c r="BUZ81" s="243"/>
      <c r="BVA81" s="243"/>
      <c r="BVB81" s="243"/>
      <c r="BVC81" s="243"/>
      <c r="BVD81" s="243"/>
      <c r="BVE81" s="243"/>
      <c r="BVF81" s="243"/>
      <c r="BVG81" s="243"/>
      <c r="BVH81" s="243"/>
      <c r="BVI81" s="243"/>
      <c r="BVJ81" s="243"/>
      <c r="BVK81" s="243"/>
      <c r="BVL81" s="243"/>
      <c r="BVM81" s="243"/>
      <c r="BVN81" s="243"/>
      <c r="BVO81" s="243"/>
      <c r="BVP81" s="243"/>
      <c r="BVQ81" s="243"/>
      <c r="BVR81" s="243"/>
      <c r="BVS81" s="243"/>
      <c r="BVT81" s="243"/>
      <c r="BVU81" s="243"/>
      <c r="BVV81" s="243"/>
      <c r="BVW81" s="243"/>
      <c r="BVX81" s="243"/>
      <c r="BVY81" s="243"/>
      <c r="BVZ81" s="243"/>
      <c r="BWA81" s="243"/>
      <c r="BWB81" s="243"/>
      <c r="BWC81" s="243"/>
      <c r="BWD81" s="243"/>
      <c r="BWE81" s="243"/>
      <c r="BWF81" s="243"/>
      <c r="BWG81" s="243"/>
      <c r="BWH81" s="243"/>
      <c r="BWI81" s="243"/>
      <c r="BWJ81" s="243"/>
      <c r="BWK81" s="243"/>
      <c r="BWL81" s="243"/>
      <c r="BWM81" s="243"/>
      <c r="BWN81" s="243"/>
      <c r="BWO81" s="243"/>
      <c r="BWP81" s="243"/>
      <c r="BWQ81" s="243"/>
      <c r="BWR81" s="243"/>
      <c r="BWS81" s="243"/>
      <c r="BWT81" s="243"/>
      <c r="BWU81" s="243"/>
      <c r="BWV81" s="243"/>
      <c r="BWW81" s="243"/>
      <c r="BWX81" s="243"/>
      <c r="BWY81" s="243"/>
      <c r="BWZ81" s="243"/>
      <c r="BXA81" s="243"/>
      <c r="BXB81" s="243"/>
      <c r="BXC81" s="243"/>
      <c r="BXD81" s="243"/>
      <c r="BXE81" s="243"/>
      <c r="BXF81" s="243"/>
      <c r="BXG81" s="243"/>
      <c r="BXH81" s="243"/>
      <c r="BXI81" s="243"/>
      <c r="BXJ81" s="243"/>
      <c r="BXK81" s="243"/>
      <c r="BXL81" s="243"/>
      <c r="BXM81" s="243"/>
      <c r="BXN81" s="243"/>
      <c r="BXO81" s="243"/>
      <c r="BXP81" s="243"/>
      <c r="BXQ81" s="243"/>
      <c r="BXR81" s="243"/>
      <c r="BXS81" s="243"/>
      <c r="BXT81" s="243"/>
      <c r="BXU81" s="243"/>
      <c r="BXV81" s="243"/>
      <c r="BXW81" s="243"/>
      <c r="BXX81" s="243"/>
      <c r="BXY81" s="243"/>
      <c r="BXZ81" s="243"/>
      <c r="BYA81" s="243"/>
      <c r="BYB81" s="243"/>
      <c r="BYC81" s="243"/>
      <c r="BYD81" s="243"/>
      <c r="BYE81" s="243"/>
      <c r="BYF81" s="243"/>
      <c r="BYG81" s="243"/>
      <c r="BYH81" s="243"/>
      <c r="BYI81" s="243"/>
      <c r="BYJ81" s="243"/>
      <c r="BYK81" s="243"/>
      <c r="BYL81" s="243"/>
      <c r="BYM81" s="243"/>
      <c r="BYN81" s="243"/>
      <c r="BYO81" s="243"/>
      <c r="BYP81" s="243"/>
      <c r="BYQ81" s="243"/>
      <c r="BYR81" s="243"/>
      <c r="BYS81" s="243"/>
      <c r="BYT81" s="243"/>
      <c r="BYU81" s="243"/>
      <c r="BYV81" s="243"/>
      <c r="BYW81" s="243"/>
      <c r="BYX81" s="243"/>
      <c r="BYY81" s="243"/>
      <c r="BYZ81" s="243"/>
      <c r="BZA81" s="243"/>
      <c r="BZB81" s="243"/>
      <c r="BZC81" s="243"/>
      <c r="BZD81" s="243"/>
      <c r="BZE81" s="243"/>
      <c r="BZF81" s="243"/>
      <c r="BZG81" s="243"/>
      <c r="BZH81" s="243"/>
      <c r="BZI81" s="243"/>
      <c r="BZJ81" s="243"/>
      <c r="BZK81" s="243"/>
      <c r="BZL81" s="243"/>
      <c r="BZM81" s="243"/>
      <c r="BZN81" s="243"/>
      <c r="BZO81" s="243"/>
      <c r="BZP81" s="243"/>
      <c r="BZQ81" s="243"/>
      <c r="BZR81" s="243"/>
      <c r="BZS81" s="243"/>
      <c r="BZT81" s="243"/>
      <c r="BZU81" s="243"/>
      <c r="BZV81" s="243"/>
      <c r="BZW81" s="243"/>
      <c r="BZX81" s="243"/>
      <c r="BZY81" s="243"/>
      <c r="BZZ81" s="243"/>
      <c r="CAA81" s="243"/>
      <c r="CAB81" s="243"/>
      <c r="CAC81" s="243"/>
      <c r="CAD81" s="243"/>
      <c r="CAE81" s="243"/>
      <c r="CAF81" s="243"/>
      <c r="CAG81" s="243"/>
      <c r="CAH81" s="243"/>
      <c r="CAI81" s="243"/>
      <c r="CAJ81" s="243"/>
      <c r="CAK81" s="243"/>
      <c r="CAL81" s="243"/>
      <c r="CAM81" s="243"/>
      <c r="CAN81" s="243"/>
      <c r="CAO81" s="243"/>
      <c r="CAP81" s="243"/>
      <c r="CAQ81" s="243"/>
      <c r="CAR81" s="243"/>
      <c r="CAS81" s="243"/>
      <c r="CAT81" s="243"/>
      <c r="CAU81" s="243"/>
      <c r="CAV81" s="243"/>
      <c r="CAW81" s="243"/>
      <c r="CAX81" s="243"/>
      <c r="CAY81" s="243"/>
      <c r="CAZ81" s="243"/>
      <c r="CBA81" s="243"/>
      <c r="CBB81" s="243"/>
      <c r="CBC81" s="243"/>
      <c r="CBD81" s="243"/>
      <c r="CBE81" s="243"/>
      <c r="CBF81" s="243"/>
      <c r="CBG81" s="243"/>
      <c r="CBH81" s="243"/>
      <c r="CBI81" s="243"/>
      <c r="CBJ81" s="243"/>
      <c r="CBK81" s="243"/>
      <c r="CBL81" s="243"/>
      <c r="CBM81" s="243"/>
      <c r="CBN81" s="243"/>
      <c r="CBO81" s="243"/>
      <c r="CBP81" s="243"/>
      <c r="CBQ81" s="243"/>
      <c r="CBR81" s="243"/>
      <c r="CBS81" s="243"/>
      <c r="CBT81" s="243"/>
      <c r="CBU81" s="243"/>
      <c r="CBV81" s="243"/>
      <c r="CBW81" s="243"/>
      <c r="CBX81" s="243"/>
      <c r="CBY81" s="243"/>
      <c r="CBZ81" s="243"/>
      <c r="CCA81" s="243"/>
      <c r="CCB81" s="243"/>
      <c r="CCC81" s="243"/>
      <c r="CCD81" s="243"/>
      <c r="CCE81" s="243"/>
      <c r="CCF81" s="243"/>
      <c r="CCG81" s="243"/>
      <c r="CCH81" s="243"/>
      <c r="CCI81" s="243"/>
      <c r="CCJ81" s="243"/>
      <c r="CCK81" s="243"/>
      <c r="CCL81" s="243"/>
      <c r="CCM81" s="243"/>
      <c r="CCN81" s="243"/>
      <c r="CCO81" s="243"/>
      <c r="CCP81" s="243"/>
      <c r="CCQ81" s="243"/>
      <c r="CCR81" s="243"/>
      <c r="CCS81" s="243"/>
      <c r="CCT81" s="243"/>
      <c r="CCU81" s="243"/>
      <c r="CCV81" s="243"/>
      <c r="CCW81" s="243"/>
      <c r="CCX81" s="243"/>
      <c r="CCY81" s="243"/>
      <c r="CCZ81" s="243"/>
      <c r="CDA81" s="243"/>
      <c r="CDB81" s="243"/>
      <c r="CDC81" s="243"/>
      <c r="CDD81" s="243"/>
      <c r="CDE81" s="243"/>
      <c r="CDF81" s="243"/>
      <c r="CDG81" s="243"/>
      <c r="CDH81" s="243"/>
      <c r="CDI81" s="243"/>
      <c r="CDJ81" s="243"/>
      <c r="CDK81" s="243"/>
      <c r="CDL81" s="243"/>
      <c r="CDM81" s="243"/>
      <c r="CDN81" s="243"/>
      <c r="CDO81" s="243"/>
      <c r="CDP81" s="243"/>
      <c r="CDQ81" s="243"/>
      <c r="CDR81" s="243"/>
      <c r="CDS81" s="243"/>
      <c r="CDT81" s="243"/>
      <c r="CDU81" s="243"/>
      <c r="CDV81" s="243"/>
      <c r="CDW81" s="243"/>
      <c r="CDX81" s="243"/>
      <c r="CDY81" s="243"/>
      <c r="CDZ81" s="243"/>
      <c r="CEA81" s="243"/>
      <c r="CEB81" s="243"/>
      <c r="CEC81" s="243"/>
      <c r="CED81" s="243"/>
      <c r="CEE81" s="243"/>
      <c r="CEF81" s="243"/>
      <c r="CEG81" s="243"/>
      <c r="CEH81" s="243"/>
      <c r="CEI81" s="243"/>
      <c r="CEJ81" s="243"/>
      <c r="CEK81" s="243"/>
      <c r="CEL81" s="243"/>
      <c r="CEM81" s="243"/>
      <c r="CEN81" s="243"/>
      <c r="CEO81" s="243"/>
      <c r="CEP81" s="243"/>
      <c r="CEQ81" s="243"/>
      <c r="CER81" s="243"/>
      <c r="CES81" s="243"/>
      <c r="CET81" s="243"/>
      <c r="CEU81" s="243"/>
      <c r="CEV81" s="243"/>
      <c r="CEW81" s="243"/>
      <c r="CEX81" s="243"/>
      <c r="CEY81" s="243"/>
      <c r="CEZ81" s="243"/>
      <c r="CFA81" s="243"/>
      <c r="CFB81" s="243"/>
      <c r="CFC81" s="243"/>
      <c r="CFD81" s="243"/>
      <c r="CFE81" s="243"/>
      <c r="CFF81" s="243"/>
      <c r="CFG81" s="243"/>
      <c r="CFH81" s="243"/>
      <c r="CFI81" s="243"/>
      <c r="CFJ81" s="243"/>
      <c r="CFK81" s="243"/>
      <c r="CFL81" s="243"/>
      <c r="CFM81" s="243"/>
      <c r="CFN81" s="243"/>
      <c r="CFO81" s="243"/>
      <c r="CFP81" s="243"/>
      <c r="CFQ81" s="243"/>
      <c r="CFR81" s="243"/>
      <c r="CFS81" s="243"/>
      <c r="CFT81" s="243"/>
      <c r="CFU81" s="243"/>
      <c r="CFV81" s="243"/>
      <c r="CFW81" s="243"/>
      <c r="CFX81" s="243"/>
      <c r="CFY81" s="243"/>
      <c r="CFZ81" s="243"/>
      <c r="CGA81" s="243"/>
      <c r="CGB81" s="243"/>
      <c r="CGC81" s="243"/>
      <c r="CGD81" s="243"/>
      <c r="CGE81" s="243"/>
      <c r="CGF81" s="243"/>
      <c r="CGG81" s="243"/>
      <c r="CGH81" s="243"/>
      <c r="CGI81" s="243"/>
      <c r="CGJ81" s="243"/>
      <c r="CGK81" s="243"/>
      <c r="CGL81" s="243"/>
      <c r="CGM81" s="243"/>
      <c r="CGN81" s="243"/>
      <c r="CGO81" s="243"/>
      <c r="CGP81" s="243"/>
      <c r="CGQ81" s="243"/>
      <c r="CGR81" s="243"/>
      <c r="CGS81" s="243"/>
      <c r="CGT81" s="243"/>
      <c r="CGU81" s="243"/>
      <c r="CGV81" s="243"/>
      <c r="CGW81" s="243"/>
      <c r="CGX81" s="243"/>
      <c r="CGY81" s="243"/>
      <c r="CGZ81" s="243"/>
      <c r="CHA81" s="243"/>
      <c r="CHB81" s="243"/>
      <c r="CHC81" s="243"/>
      <c r="CHD81" s="243"/>
      <c r="CHE81" s="243"/>
      <c r="CHF81" s="243"/>
      <c r="CHG81" s="243"/>
      <c r="CHH81" s="243"/>
      <c r="CHI81" s="243"/>
      <c r="CHJ81" s="243"/>
      <c r="CHK81" s="243"/>
      <c r="CHL81" s="243"/>
      <c r="CHM81" s="243"/>
      <c r="CHN81" s="243"/>
      <c r="CHO81" s="243"/>
      <c r="CHP81" s="243"/>
      <c r="CHQ81" s="243"/>
      <c r="CHR81" s="243"/>
      <c r="CHS81" s="243"/>
      <c r="CHT81" s="243"/>
      <c r="CHU81" s="243"/>
      <c r="CHV81" s="243"/>
      <c r="CHW81" s="243"/>
      <c r="CHX81" s="243"/>
      <c r="CHY81" s="243"/>
      <c r="CHZ81" s="243"/>
      <c r="CIA81" s="243"/>
      <c r="CIB81" s="243"/>
      <c r="CIC81" s="243"/>
      <c r="CID81" s="243"/>
      <c r="CIE81" s="243"/>
      <c r="CIF81" s="243"/>
      <c r="CIG81" s="243"/>
      <c r="CIH81" s="243"/>
      <c r="CII81" s="243"/>
      <c r="CIJ81" s="243"/>
      <c r="CIK81" s="243"/>
      <c r="CIL81" s="243"/>
      <c r="CIM81" s="243"/>
      <c r="CIN81" s="243"/>
      <c r="CIO81" s="243"/>
      <c r="CIP81" s="243"/>
      <c r="CIQ81" s="243"/>
      <c r="CIR81" s="243"/>
      <c r="CIS81" s="243"/>
      <c r="CIT81" s="243"/>
      <c r="CIU81" s="243"/>
      <c r="CIV81" s="243"/>
      <c r="CIW81" s="243"/>
      <c r="CIX81" s="243"/>
      <c r="CIY81" s="243"/>
      <c r="CIZ81" s="243"/>
      <c r="CJA81" s="243"/>
      <c r="CJB81" s="243"/>
      <c r="CJC81" s="243"/>
      <c r="CJD81" s="243"/>
      <c r="CJE81" s="243"/>
      <c r="CJF81" s="243"/>
      <c r="CJG81" s="243"/>
      <c r="CJH81" s="243"/>
      <c r="CJI81" s="243"/>
      <c r="CJJ81" s="243"/>
      <c r="CJK81" s="243"/>
      <c r="CJL81" s="243"/>
      <c r="CJM81" s="243"/>
      <c r="CJN81" s="243"/>
      <c r="CJO81" s="243"/>
      <c r="CJP81" s="243"/>
      <c r="CJQ81" s="243"/>
      <c r="CJR81" s="243"/>
      <c r="CJS81" s="243"/>
      <c r="CJT81" s="243"/>
      <c r="CJU81" s="243"/>
      <c r="CJV81" s="243"/>
      <c r="CJW81" s="243"/>
      <c r="CJX81" s="243"/>
      <c r="CJY81" s="243"/>
      <c r="CJZ81" s="243"/>
      <c r="CKA81" s="243"/>
      <c r="CKB81" s="243"/>
      <c r="CKC81" s="243"/>
      <c r="CKD81" s="243"/>
      <c r="CKE81" s="243"/>
      <c r="CKF81" s="243"/>
      <c r="CKG81" s="243"/>
      <c r="CKH81" s="243"/>
      <c r="CKI81" s="243"/>
      <c r="CKJ81" s="243"/>
      <c r="CKK81" s="243"/>
      <c r="CKL81" s="243"/>
      <c r="CKM81" s="243"/>
      <c r="CKN81" s="243"/>
      <c r="CKO81" s="243"/>
      <c r="CKP81" s="243"/>
      <c r="CKQ81" s="243"/>
      <c r="CKR81" s="243"/>
      <c r="CKS81" s="243"/>
      <c r="CKT81" s="243"/>
      <c r="CKU81" s="243"/>
      <c r="CKV81" s="243"/>
      <c r="CKW81" s="243"/>
      <c r="CKX81" s="243"/>
      <c r="CKY81" s="243"/>
      <c r="CKZ81" s="243"/>
      <c r="CLA81" s="243"/>
      <c r="CLB81" s="243"/>
      <c r="CLC81" s="243"/>
      <c r="CLD81" s="243"/>
      <c r="CLE81" s="243"/>
      <c r="CLF81" s="243"/>
      <c r="CLG81" s="243"/>
      <c r="CLH81" s="243"/>
      <c r="CLI81" s="243"/>
      <c r="CLJ81" s="243"/>
      <c r="CLK81" s="243"/>
      <c r="CLL81" s="243"/>
      <c r="CLM81" s="243"/>
      <c r="CLN81" s="243"/>
      <c r="CLO81" s="243"/>
      <c r="CLP81" s="243"/>
      <c r="CLQ81" s="243"/>
      <c r="CLR81" s="243"/>
      <c r="CLS81" s="243"/>
      <c r="CLT81" s="243"/>
      <c r="CLU81" s="243"/>
      <c r="CLV81" s="243"/>
      <c r="CLW81" s="243"/>
      <c r="CLX81" s="243"/>
      <c r="CLY81" s="243"/>
      <c r="CLZ81" s="243"/>
      <c r="CMA81" s="243"/>
      <c r="CMB81" s="243"/>
      <c r="CMC81" s="243"/>
      <c r="CMD81" s="243"/>
      <c r="CME81" s="243"/>
      <c r="CMF81" s="243"/>
      <c r="CMG81" s="243"/>
      <c r="CMH81" s="243"/>
      <c r="CMI81" s="243"/>
      <c r="CMJ81" s="243"/>
      <c r="CMK81" s="243"/>
      <c r="CML81" s="243"/>
      <c r="CMM81" s="243"/>
      <c r="CMN81" s="243"/>
      <c r="CMO81" s="243"/>
      <c r="CMP81" s="243"/>
      <c r="CMQ81" s="243"/>
      <c r="CMR81" s="243"/>
      <c r="CMS81" s="243"/>
      <c r="CMT81" s="243"/>
      <c r="CMU81" s="243"/>
      <c r="CMV81" s="243"/>
      <c r="CMW81" s="243"/>
      <c r="CMX81" s="243"/>
      <c r="CMY81" s="243"/>
      <c r="CMZ81" s="243"/>
      <c r="CNA81" s="243"/>
      <c r="CNB81" s="243"/>
      <c r="CNC81" s="243"/>
      <c r="CND81" s="243"/>
      <c r="CNE81" s="243"/>
      <c r="CNF81" s="243"/>
      <c r="CNG81" s="243"/>
      <c r="CNH81" s="243"/>
      <c r="CNI81" s="243"/>
      <c r="CNJ81" s="243"/>
      <c r="CNK81" s="243"/>
      <c r="CNL81" s="243"/>
      <c r="CNM81" s="243"/>
      <c r="CNN81" s="243"/>
      <c r="CNO81" s="243"/>
      <c r="CNP81" s="243"/>
      <c r="CNQ81" s="243"/>
      <c r="CNR81" s="243"/>
      <c r="CNS81" s="243"/>
      <c r="CNT81" s="243"/>
      <c r="CNU81" s="243"/>
      <c r="CNV81" s="243"/>
      <c r="CNW81" s="243"/>
      <c r="CNX81" s="243"/>
      <c r="CNY81" s="243"/>
      <c r="CNZ81" s="243"/>
      <c r="COA81" s="243"/>
      <c r="COB81" s="243"/>
      <c r="COC81" s="243"/>
      <c r="COD81" s="243"/>
      <c r="COE81" s="243"/>
      <c r="COF81" s="243"/>
      <c r="COG81" s="243"/>
      <c r="COH81" s="243"/>
      <c r="COI81" s="243"/>
      <c r="COJ81" s="243"/>
      <c r="COK81" s="243"/>
      <c r="COL81" s="243"/>
      <c r="COM81" s="243"/>
      <c r="CON81" s="243"/>
      <c r="COO81" s="243"/>
      <c r="COP81" s="243"/>
      <c r="COQ81" s="243"/>
      <c r="COR81" s="243"/>
      <c r="COS81" s="243"/>
      <c r="COT81" s="243"/>
      <c r="COU81" s="243"/>
      <c r="COV81" s="243"/>
      <c r="COW81" s="243"/>
      <c r="COX81" s="243"/>
      <c r="COY81" s="243"/>
      <c r="COZ81" s="243"/>
      <c r="CPA81" s="243"/>
      <c r="CPB81" s="243"/>
      <c r="CPC81" s="243"/>
      <c r="CPD81" s="243"/>
      <c r="CPE81" s="243"/>
      <c r="CPF81" s="243"/>
      <c r="CPG81" s="243"/>
      <c r="CPH81" s="243"/>
      <c r="CPI81" s="243"/>
      <c r="CPJ81" s="243"/>
      <c r="CPK81" s="243"/>
      <c r="CPL81" s="243"/>
      <c r="CPM81" s="243"/>
      <c r="CPN81" s="243"/>
      <c r="CPO81" s="243"/>
      <c r="CPP81" s="243"/>
      <c r="CPQ81" s="243"/>
      <c r="CPR81" s="243"/>
      <c r="CPS81" s="243"/>
      <c r="CPT81" s="243"/>
      <c r="CPU81" s="243"/>
      <c r="CPV81" s="243"/>
      <c r="CPW81" s="243"/>
      <c r="CPX81" s="243"/>
      <c r="CPY81" s="243"/>
      <c r="CPZ81" s="243"/>
      <c r="CQA81" s="243"/>
      <c r="CQB81" s="243"/>
      <c r="CQC81" s="243"/>
      <c r="CQD81" s="243"/>
      <c r="CQE81" s="243"/>
      <c r="CQF81" s="243"/>
      <c r="CQG81" s="243"/>
      <c r="CQH81" s="243"/>
      <c r="CQI81" s="243"/>
      <c r="CQJ81" s="243"/>
      <c r="CQK81" s="243"/>
      <c r="CQL81" s="243"/>
      <c r="CQM81" s="243"/>
      <c r="CQN81" s="243"/>
      <c r="CQO81" s="243"/>
      <c r="CQP81" s="243"/>
      <c r="CQQ81" s="243"/>
      <c r="CQR81" s="243"/>
      <c r="CQS81" s="243"/>
      <c r="CQT81" s="243"/>
      <c r="CQU81" s="243"/>
      <c r="CQV81" s="243"/>
      <c r="CQW81" s="243"/>
      <c r="CQX81" s="243"/>
      <c r="CQY81" s="243"/>
      <c r="CQZ81" s="243"/>
      <c r="CRA81" s="243"/>
      <c r="CRB81" s="243"/>
      <c r="CRC81" s="243"/>
      <c r="CRD81" s="243"/>
      <c r="CRE81" s="243"/>
      <c r="CRF81" s="243"/>
      <c r="CRG81" s="243"/>
      <c r="CRH81" s="243"/>
      <c r="CRI81" s="243"/>
      <c r="CRJ81" s="243"/>
      <c r="CRK81" s="243"/>
      <c r="CRL81" s="243"/>
      <c r="CRM81" s="243"/>
      <c r="CRN81" s="243"/>
      <c r="CRO81" s="243"/>
      <c r="CRP81" s="243"/>
      <c r="CRQ81" s="243"/>
      <c r="CRR81" s="243"/>
      <c r="CRS81" s="243"/>
      <c r="CRT81" s="243"/>
      <c r="CRU81" s="243"/>
      <c r="CRV81" s="243"/>
      <c r="CRW81" s="243"/>
      <c r="CRX81" s="243"/>
      <c r="CRY81" s="243"/>
      <c r="CRZ81" s="243"/>
      <c r="CSA81" s="243"/>
      <c r="CSB81" s="243"/>
      <c r="CSC81" s="243"/>
      <c r="CSD81" s="243"/>
      <c r="CSE81" s="243"/>
      <c r="CSF81" s="243"/>
      <c r="CSG81" s="243"/>
      <c r="CSH81" s="243"/>
      <c r="CSI81" s="243"/>
      <c r="CSJ81" s="243"/>
      <c r="CSK81" s="243"/>
      <c r="CSL81" s="243"/>
      <c r="CSM81" s="243"/>
      <c r="CSN81" s="243"/>
      <c r="CSO81" s="243"/>
      <c r="CSP81" s="243"/>
      <c r="CSQ81" s="243"/>
      <c r="CSR81" s="243"/>
      <c r="CSS81" s="243"/>
      <c r="CST81" s="243"/>
      <c r="CSU81" s="243"/>
      <c r="CSV81" s="243"/>
      <c r="CSW81" s="243"/>
      <c r="CSX81" s="243"/>
      <c r="CSY81" s="243"/>
      <c r="CSZ81" s="243"/>
      <c r="CTA81" s="243"/>
      <c r="CTB81" s="243"/>
      <c r="CTC81" s="243"/>
      <c r="CTD81" s="243"/>
      <c r="CTE81" s="243"/>
      <c r="CTF81" s="243"/>
      <c r="CTG81" s="243"/>
      <c r="CTH81" s="243"/>
      <c r="CTI81" s="243"/>
      <c r="CTJ81" s="243"/>
      <c r="CTK81" s="243"/>
      <c r="CTL81" s="243"/>
      <c r="CTM81" s="243"/>
      <c r="CTN81" s="243"/>
      <c r="CTO81" s="243"/>
      <c r="CTP81" s="243"/>
      <c r="CTQ81" s="243"/>
      <c r="CTR81" s="243"/>
      <c r="CTS81" s="243"/>
      <c r="CTT81" s="243"/>
      <c r="CTU81" s="243"/>
      <c r="CTV81" s="243"/>
      <c r="CTW81" s="243"/>
      <c r="CTX81" s="243"/>
      <c r="CTY81" s="243"/>
      <c r="CTZ81" s="243"/>
      <c r="CUA81" s="243"/>
      <c r="CUB81" s="243"/>
      <c r="CUC81" s="243"/>
      <c r="CUD81" s="243"/>
      <c r="CUE81" s="243"/>
      <c r="CUF81" s="243"/>
      <c r="CUG81" s="243"/>
      <c r="CUH81" s="243"/>
      <c r="CUI81" s="243"/>
      <c r="CUJ81" s="243"/>
      <c r="CUK81" s="243"/>
      <c r="CUL81" s="243"/>
      <c r="CUM81" s="243"/>
      <c r="CUN81" s="243"/>
      <c r="CUO81" s="243"/>
      <c r="CUP81" s="243"/>
      <c r="CUQ81" s="243"/>
      <c r="CUR81" s="243"/>
      <c r="CUS81" s="243"/>
      <c r="CUT81" s="243"/>
      <c r="CUU81" s="243"/>
      <c r="CUV81" s="243"/>
      <c r="CUW81" s="243"/>
      <c r="CUX81" s="243"/>
      <c r="CUY81" s="243"/>
      <c r="CUZ81" s="243"/>
      <c r="CVA81" s="243"/>
      <c r="CVB81" s="243"/>
      <c r="CVC81" s="243"/>
      <c r="CVD81" s="243"/>
      <c r="CVE81" s="243"/>
      <c r="CVF81" s="243"/>
      <c r="CVG81" s="243"/>
      <c r="CVH81" s="243"/>
      <c r="CVI81" s="243"/>
      <c r="CVJ81" s="243"/>
      <c r="CVK81" s="243"/>
      <c r="CVL81" s="243"/>
      <c r="CVM81" s="243"/>
      <c r="CVN81" s="243"/>
      <c r="CVO81" s="243"/>
      <c r="CVP81" s="243"/>
      <c r="CVQ81" s="243"/>
      <c r="CVR81" s="243"/>
      <c r="CVS81" s="243"/>
      <c r="CVT81" s="243"/>
      <c r="CVU81" s="243"/>
      <c r="CVV81" s="243"/>
      <c r="CVW81" s="243"/>
      <c r="CVX81" s="243"/>
      <c r="CVY81" s="243"/>
      <c r="CVZ81" s="243"/>
      <c r="CWA81" s="243"/>
      <c r="CWB81" s="243"/>
      <c r="CWC81" s="243"/>
      <c r="CWD81" s="243"/>
      <c r="CWE81" s="243"/>
      <c r="CWF81" s="243"/>
      <c r="CWG81" s="243"/>
      <c r="CWH81" s="243"/>
      <c r="CWI81" s="243"/>
      <c r="CWJ81" s="243"/>
      <c r="CWK81" s="243"/>
      <c r="CWL81" s="243"/>
      <c r="CWM81" s="243"/>
      <c r="CWN81" s="243"/>
      <c r="CWO81" s="243"/>
      <c r="CWP81" s="243"/>
      <c r="CWQ81" s="243"/>
      <c r="CWR81" s="243"/>
      <c r="CWS81" s="243"/>
      <c r="CWT81" s="243"/>
      <c r="CWU81" s="243"/>
      <c r="CWV81" s="243"/>
      <c r="CWW81" s="243"/>
      <c r="CWX81" s="243"/>
      <c r="CWY81" s="243"/>
      <c r="CWZ81" s="243"/>
      <c r="CXA81" s="243"/>
      <c r="CXB81" s="243"/>
      <c r="CXC81" s="243"/>
      <c r="CXD81" s="243"/>
      <c r="CXE81" s="243"/>
      <c r="CXF81" s="243"/>
      <c r="CXG81" s="243"/>
      <c r="CXH81" s="243"/>
      <c r="CXI81" s="243"/>
      <c r="CXJ81" s="243"/>
      <c r="CXK81" s="243"/>
      <c r="CXL81" s="243"/>
      <c r="CXM81" s="243"/>
      <c r="CXN81" s="243"/>
      <c r="CXO81" s="243"/>
      <c r="CXP81" s="243"/>
      <c r="CXQ81" s="243"/>
      <c r="CXR81" s="243"/>
      <c r="CXS81" s="243"/>
      <c r="CXT81" s="243"/>
      <c r="CXU81" s="243"/>
      <c r="CXV81" s="243"/>
      <c r="CXW81" s="243"/>
      <c r="CXX81" s="243"/>
      <c r="CXY81" s="243"/>
      <c r="CXZ81" s="243"/>
      <c r="CYA81" s="243"/>
      <c r="CYB81" s="243"/>
      <c r="CYC81" s="243"/>
      <c r="CYD81" s="243"/>
      <c r="CYE81" s="243"/>
      <c r="CYF81" s="243"/>
      <c r="CYG81" s="243"/>
      <c r="CYH81" s="243"/>
      <c r="CYI81" s="243"/>
      <c r="CYJ81" s="243"/>
      <c r="CYK81" s="243"/>
      <c r="CYL81" s="243"/>
      <c r="CYM81" s="243"/>
      <c r="CYN81" s="243"/>
      <c r="CYO81" s="243"/>
      <c r="CYP81" s="243"/>
      <c r="CYQ81" s="243"/>
      <c r="CYR81" s="243"/>
      <c r="CYS81" s="243"/>
      <c r="CYT81" s="243"/>
      <c r="CYU81" s="243"/>
      <c r="CYV81" s="243"/>
      <c r="CYW81" s="243"/>
      <c r="CYX81" s="243"/>
      <c r="CYY81" s="243"/>
      <c r="CYZ81" s="243"/>
      <c r="CZA81" s="243"/>
      <c r="CZB81" s="243"/>
      <c r="CZC81" s="243"/>
      <c r="CZD81" s="243"/>
      <c r="CZE81" s="243"/>
      <c r="CZF81" s="243"/>
      <c r="CZG81" s="243"/>
      <c r="CZH81" s="243"/>
      <c r="CZI81" s="243"/>
      <c r="CZJ81" s="243"/>
      <c r="CZK81" s="243"/>
      <c r="CZL81" s="243"/>
      <c r="CZM81" s="243"/>
      <c r="CZN81" s="243"/>
      <c r="CZO81" s="243"/>
      <c r="CZP81" s="243"/>
      <c r="CZQ81" s="243"/>
      <c r="CZR81" s="243"/>
      <c r="CZS81" s="243"/>
      <c r="CZT81" s="243"/>
      <c r="CZU81" s="243"/>
      <c r="CZV81" s="243"/>
      <c r="CZW81" s="243"/>
      <c r="CZX81" s="243"/>
      <c r="CZY81" s="243"/>
      <c r="CZZ81" s="243"/>
      <c r="DAA81" s="243"/>
      <c r="DAB81" s="243"/>
      <c r="DAC81" s="243"/>
      <c r="DAD81" s="243"/>
      <c r="DAE81" s="243"/>
      <c r="DAF81" s="243"/>
      <c r="DAG81" s="243"/>
      <c r="DAH81" s="243"/>
      <c r="DAI81" s="243"/>
      <c r="DAJ81" s="243"/>
      <c r="DAK81" s="243"/>
      <c r="DAL81" s="243"/>
      <c r="DAM81" s="243"/>
      <c r="DAN81" s="243"/>
      <c r="DAO81" s="243"/>
      <c r="DAP81" s="243"/>
      <c r="DAQ81" s="243"/>
      <c r="DAR81" s="243"/>
      <c r="DAS81" s="243"/>
      <c r="DAT81" s="243"/>
      <c r="DAU81" s="243"/>
      <c r="DAV81" s="243"/>
      <c r="DAW81" s="243"/>
      <c r="DAX81" s="243"/>
      <c r="DAY81" s="243"/>
      <c r="DAZ81" s="243"/>
      <c r="DBA81" s="243"/>
      <c r="DBB81" s="243"/>
      <c r="DBC81" s="243"/>
      <c r="DBD81" s="243"/>
      <c r="DBE81" s="243"/>
      <c r="DBF81" s="243"/>
      <c r="DBG81" s="243"/>
      <c r="DBH81" s="243"/>
      <c r="DBI81" s="243"/>
      <c r="DBJ81" s="243"/>
      <c r="DBK81" s="243"/>
      <c r="DBL81" s="243"/>
      <c r="DBM81" s="243"/>
      <c r="DBN81" s="243"/>
      <c r="DBO81" s="243"/>
      <c r="DBP81" s="243"/>
      <c r="DBQ81" s="243"/>
      <c r="DBR81" s="243"/>
      <c r="DBS81" s="243"/>
      <c r="DBT81" s="243"/>
      <c r="DBU81" s="243"/>
      <c r="DBV81" s="243"/>
      <c r="DBW81" s="243"/>
      <c r="DBX81" s="243"/>
      <c r="DBY81" s="243"/>
      <c r="DBZ81" s="243"/>
      <c r="DCA81" s="243"/>
      <c r="DCB81" s="243"/>
      <c r="DCC81" s="243"/>
      <c r="DCD81" s="243"/>
      <c r="DCE81" s="243"/>
      <c r="DCF81" s="243"/>
      <c r="DCG81" s="243"/>
      <c r="DCH81" s="243"/>
      <c r="DCI81" s="243"/>
      <c r="DCJ81" s="243"/>
      <c r="DCK81" s="243"/>
      <c r="DCL81" s="243"/>
      <c r="DCM81" s="243"/>
      <c r="DCN81" s="243"/>
      <c r="DCO81" s="243"/>
      <c r="DCP81" s="243"/>
      <c r="DCQ81" s="243"/>
      <c r="DCR81" s="243"/>
      <c r="DCS81" s="243"/>
      <c r="DCT81" s="243"/>
      <c r="DCU81" s="243"/>
      <c r="DCV81" s="243"/>
      <c r="DCW81" s="243"/>
      <c r="DCX81" s="243"/>
      <c r="DCY81" s="243"/>
      <c r="DCZ81" s="243"/>
      <c r="DDA81" s="243"/>
      <c r="DDB81" s="243"/>
      <c r="DDC81" s="243"/>
      <c r="DDD81" s="243"/>
      <c r="DDE81" s="243"/>
      <c r="DDF81" s="243"/>
      <c r="DDG81" s="243"/>
      <c r="DDH81" s="243"/>
      <c r="DDI81" s="243"/>
      <c r="DDJ81" s="243"/>
      <c r="DDK81" s="243"/>
      <c r="DDL81" s="243"/>
      <c r="DDM81" s="243"/>
      <c r="DDN81" s="243"/>
      <c r="DDO81" s="243"/>
      <c r="DDP81" s="243"/>
      <c r="DDQ81" s="243"/>
      <c r="DDR81" s="243"/>
      <c r="DDS81" s="243"/>
      <c r="DDT81" s="243"/>
      <c r="DDU81" s="243"/>
      <c r="DDV81" s="243"/>
      <c r="DDW81" s="243"/>
      <c r="DDX81" s="243"/>
      <c r="DDY81" s="243"/>
      <c r="DDZ81" s="243"/>
      <c r="DEA81" s="243"/>
      <c r="DEB81" s="243"/>
      <c r="DEC81" s="243"/>
      <c r="DED81" s="243"/>
      <c r="DEE81" s="243"/>
      <c r="DEF81" s="243"/>
      <c r="DEG81" s="243"/>
      <c r="DEH81" s="243"/>
      <c r="DEI81" s="243"/>
      <c r="DEJ81" s="243"/>
      <c r="DEK81" s="243"/>
      <c r="DEL81" s="243"/>
      <c r="DEM81" s="243"/>
      <c r="DEN81" s="243"/>
      <c r="DEO81" s="243"/>
      <c r="DEP81" s="243"/>
      <c r="DEQ81" s="243"/>
      <c r="DER81" s="243"/>
      <c r="DES81" s="243"/>
      <c r="DET81" s="243"/>
      <c r="DEU81" s="243"/>
      <c r="DEV81" s="243"/>
      <c r="DEW81" s="243"/>
      <c r="DEX81" s="243"/>
      <c r="DEY81" s="243"/>
      <c r="DEZ81" s="243"/>
      <c r="DFA81" s="243"/>
      <c r="DFB81" s="243"/>
      <c r="DFC81" s="243"/>
      <c r="DFD81" s="243"/>
      <c r="DFE81" s="243"/>
      <c r="DFF81" s="243"/>
      <c r="DFG81" s="243"/>
      <c r="DFH81" s="243"/>
      <c r="DFI81" s="243"/>
      <c r="DFJ81" s="243"/>
      <c r="DFK81" s="243"/>
      <c r="DFL81" s="243"/>
      <c r="DFM81" s="243"/>
      <c r="DFN81" s="243"/>
      <c r="DFO81" s="243"/>
      <c r="DFP81" s="243"/>
      <c r="DFQ81" s="243"/>
      <c r="DFR81" s="243"/>
      <c r="DFS81" s="243"/>
      <c r="DFT81" s="243"/>
      <c r="DFU81" s="243"/>
      <c r="DFV81" s="243"/>
      <c r="DFW81" s="243"/>
      <c r="DFX81" s="243"/>
      <c r="DFY81" s="243"/>
      <c r="DFZ81" s="243"/>
      <c r="DGA81" s="243"/>
      <c r="DGB81" s="243"/>
      <c r="DGC81" s="243"/>
      <c r="DGD81" s="243"/>
      <c r="DGE81" s="243"/>
      <c r="DGF81" s="243"/>
      <c r="DGG81" s="243"/>
      <c r="DGH81" s="243"/>
      <c r="DGI81" s="243"/>
      <c r="DGJ81" s="243"/>
      <c r="DGK81" s="243"/>
      <c r="DGL81" s="243"/>
      <c r="DGM81" s="243"/>
      <c r="DGN81" s="243"/>
      <c r="DGO81" s="243"/>
      <c r="DGP81" s="243"/>
      <c r="DGQ81" s="243"/>
      <c r="DGR81" s="243"/>
      <c r="DGS81" s="243"/>
      <c r="DGT81" s="243"/>
      <c r="DGU81" s="243"/>
      <c r="DGV81" s="243"/>
      <c r="DGW81" s="243"/>
      <c r="DGX81" s="243"/>
      <c r="DGY81" s="243"/>
      <c r="DGZ81" s="243"/>
      <c r="DHA81" s="243"/>
      <c r="DHB81" s="243"/>
      <c r="DHC81" s="243"/>
      <c r="DHD81" s="243"/>
      <c r="DHE81" s="243"/>
      <c r="DHF81" s="243"/>
      <c r="DHG81" s="243"/>
      <c r="DHH81" s="243"/>
      <c r="DHI81" s="243"/>
      <c r="DHJ81" s="243"/>
      <c r="DHK81" s="243"/>
      <c r="DHL81" s="243"/>
      <c r="DHM81" s="243"/>
      <c r="DHN81" s="243"/>
      <c r="DHO81" s="243"/>
      <c r="DHP81" s="243"/>
      <c r="DHQ81" s="243"/>
      <c r="DHR81" s="243"/>
      <c r="DHS81" s="243"/>
      <c r="DHT81" s="243"/>
      <c r="DHU81" s="243"/>
      <c r="DHV81" s="243"/>
      <c r="DHW81" s="243"/>
      <c r="DHX81" s="243"/>
      <c r="DHY81" s="243"/>
      <c r="DHZ81" s="243"/>
      <c r="DIA81" s="243"/>
      <c r="DIB81" s="243"/>
      <c r="DIC81" s="243"/>
      <c r="DID81" s="243"/>
      <c r="DIE81" s="243"/>
      <c r="DIF81" s="243"/>
      <c r="DIG81" s="243"/>
      <c r="DIH81" s="243"/>
      <c r="DII81" s="243"/>
      <c r="DIJ81" s="243"/>
      <c r="DIK81" s="243"/>
      <c r="DIL81" s="243"/>
      <c r="DIM81" s="243"/>
      <c r="DIN81" s="243"/>
      <c r="DIO81" s="243"/>
      <c r="DIP81" s="243"/>
      <c r="DIQ81" s="243"/>
      <c r="DIR81" s="243"/>
      <c r="DIS81" s="243"/>
      <c r="DIT81" s="243"/>
      <c r="DIU81" s="243"/>
      <c r="DIV81" s="243"/>
      <c r="DIW81" s="243"/>
      <c r="DIX81" s="243"/>
      <c r="DIY81" s="243"/>
      <c r="DIZ81" s="243"/>
      <c r="DJA81" s="243"/>
      <c r="DJB81" s="243"/>
      <c r="DJC81" s="243"/>
      <c r="DJD81" s="243"/>
      <c r="DJE81" s="243"/>
      <c r="DJF81" s="243"/>
      <c r="DJG81" s="243"/>
      <c r="DJH81" s="243"/>
      <c r="DJI81" s="243"/>
      <c r="DJJ81" s="243"/>
      <c r="DJK81" s="243"/>
      <c r="DJL81" s="243"/>
      <c r="DJM81" s="243"/>
      <c r="DJN81" s="243"/>
      <c r="DJO81" s="243"/>
      <c r="DJP81" s="243"/>
      <c r="DJQ81" s="243"/>
      <c r="DJR81" s="243"/>
      <c r="DJS81" s="243"/>
      <c r="DJT81" s="243"/>
      <c r="DJU81" s="243"/>
      <c r="DJV81" s="243"/>
      <c r="DJW81" s="243"/>
      <c r="DJX81" s="243"/>
      <c r="DJY81" s="243"/>
      <c r="DJZ81" s="243"/>
      <c r="DKA81" s="243"/>
      <c r="DKB81" s="243"/>
      <c r="DKC81" s="243"/>
      <c r="DKD81" s="243"/>
      <c r="DKE81" s="243"/>
      <c r="DKF81" s="243"/>
      <c r="DKG81" s="243"/>
      <c r="DKH81" s="243"/>
      <c r="DKI81" s="243"/>
      <c r="DKJ81" s="243"/>
      <c r="DKK81" s="243"/>
      <c r="DKL81" s="243"/>
      <c r="DKM81" s="243"/>
      <c r="DKN81" s="243"/>
      <c r="DKO81" s="243"/>
      <c r="DKP81" s="243"/>
      <c r="DKQ81" s="243"/>
      <c r="DKR81" s="243"/>
      <c r="DKS81" s="243"/>
      <c r="DKT81" s="243"/>
      <c r="DKU81" s="243"/>
      <c r="DKV81" s="243"/>
      <c r="DKW81" s="243"/>
      <c r="DKX81" s="243"/>
      <c r="DKY81" s="243"/>
      <c r="DKZ81" s="243"/>
      <c r="DLA81" s="243"/>
      <c r="DLB81" s="243"/>
      <c r="DLC81" s="243"/>
      <c r="DLD81" s="243"/>
      <c r="DLE81" s="243"/>
      <c r="DLF81" s="243"/>
      <c r="DLG81" s="243"/>
      <c r="DLH81" s="243"/>
      <c r="DLI81" s="243"/>
      <c r="DLJ81" s="243"/>
      <c r="DLK81" s="243"/>
      <c r="DLL81" s="243"/>
      <c r="DLM81" s="243"/>
      <c r="DLN81" s="243"/>
      <c r="DLO81" s="243"/>
      <c r="DLP81" s="243"/>
      <c r="DLQ81" s="243"/>
      <c r="DLR81" s="243"/>
      <c r="DLS81" s="243"/>
      <c r="DLT81" s="243"/>
      <c r="DLU81" s="243"/>
      <c r="DLV81" s="243"/>
      <c r="DLW81" s="243"/>
      <c r="DLX81" s="243"/>
      <c r="DLY81" s="243"/>
      <c r="DLZ81" s="243"/>
      <c r="DMA81" s="243"/>
      <c r="DMB81" s="243"/>
      <c r="DMC81" s="243"/>
      <c r="DMD81" s="243"/>
      <c r="DME81" s="243"/>
      <c r="DMF81" s="243"/>
      <c r="DMG81" s="243"/>
      <c r="DMH81" s="243"/>
      <c r="DMI81" s="243"/>
      <c r="DMJ81" s="243"/>
      <c r="DMK81" s="243"/>
      <c r="DML81" s="243"/>
      <c r="DMM81" s="243"/>
      <c r="DMN81" s="243"/>
      <c r="DMO81" s="243"/>
      <c r="DMP81" s="243"/>
      <c r="DMQ81" s="243"/>
      <c r="DMR81" s="243"/>
      <c r="DMS81" s="243"/>
      <c r="DMT81" s="243"/>
      <c r="DMU81" s="243"/>
      <c r="DMV81" s="243"/>
      <c r="DMW81" s="243"/>
      <c r="DMX81" s="243"/>
      <c r="DMY81" s="243"/>
      <c r="DMZ81" s="243"/>
      <c r="DNA81" s="243"/>
      <c r="DNB81" s="243"/>
      <c r="DNC81" s="243"/>
      <c r="DND81" s="243"/>
      <c r="DNE81" s="243"/>
      <c r="DNF81" s="243"/>
      <c r="DNG81" s="243"/>
      <c r="DNH81" s="243"/>
      <c r="DNI81" s="243"/>
      <c r="DNJ81" s="243"/>
      <c r="DNK81" s="243"/>
      <c r="DNL81" s="243"/>
      <c r="DNM81" s="243"/>
      <c r="DNN81" s="243"/>
      <c r="DNO81" s="243"/>
      <c r="DNP81" s="243"/>
      <c r="DNQ81" s="243"/>
      <c r="DNR81" s="243"/>
      <c r="DNS81" s="243"/>
      <c r="DNT81" s="243"/>
      <c r="DNU81" s="243"/>
      <c r="DNV81" s="243"/>
      <c r="DNW81" s="243"/>
      <c r="DNX81" s="243"/>
      <c r="DNY81" s="243"/>
      <c r="DNZ81" s="243"/>
      <c r="DOA81" s="243"/>
      <c r="DOB81" s="243"/>
      <c r="DOC81" s="243"/>
      <c r="DOD81" s="243"/>
      <c r="DOE81" s="243"/>
      <c r="DOF81" s="243"/>
      <c r="DOG81" s="243"/>
      <c r="DOH81" s="243"/>
      <c r="DOI81" s="243"/>
      <c r="DOJ81" s="243"/>
      <c r="DOK81" s="243"/>
      <c r="DOL81" s="243"/>
      <c r="DOM81" s="243"/>
      <c r="DON81" s="243"/>
      <c r="DOO81" s="243"/>
      <c r="DOP81" s="243"/>
      <c r="DOQ81" s="243"/>
      <c r="DOR81" s="243"/>
      <c r="DOS81" s="243"/>
      <c r="DOT81" s="243"/>
      <c r="DOU81" s="243"/>
      <c r="DOV81" s="243"/>
      <c r="DOW81" s="243"/>
      <c r="DOX81" s="243"/>
      <c r="DOY81" s="243"/>
      <c r="DOZ81" s="243"/>
      <c r="DPA81" s="243"/>
      <c r="DPB81" s="243"/>
      <c r="DPC81" s="243"/>
      <c r="DPD81" s="243"/>
      <c r="DPE81" s="243"/>
      <c r="DPF81" s="243"/>
      <c r="DPG81" s="243"/>
      <c r="DPH81" s="243"/>
      <c r="DPI81" s="243"/>
      <c r="DPJ81" s="243"/>
      <c r="DPK81" s="243"/>
      <c r="DPL81" s="243"/>
      <c r="DPM81" s="243"/>
      <c r="DPN81" s="243"/>
      <c r="DPO81" s="243"/>
      <c r="DPP81" s="243"/>
      <c r="DPQ81" s="243"/>
      <c r="DPR81" s="243"/>
      <c r="DPS81" s="243"/>
      <c r="DPT81" s="243"/>
      <c r="DPU81" s="243"/>
      <c r="DPV81" s="243"/>
      <c r="DPW81" s="243"/>
      <c r="DPX81" s="243"/>
      <c r="DPY81" s="243"/>
      <c r="DPZ81" s="243"/>
      <c r="DQA81" s="243"/>
      <c r="DQB81" s="243"/>
      <c r="DQC81" s="243"/>
      <c r="DQD81" s="243"/>
      <c r="DQE81" s="243"/>
      <c r="DQF81" s="243"/>
      <c r="DQG81" s="243"/>
      <c r="DQH81" s="243"/>
      <c r="DQI81" s="243"/>
      <c r="DQJ81" s="243"/>
      <c r="DQK81" s="243"/>
      <c r="DQL81" s="243"/>
      <c r="DQM81" s="243"/>
      <c r="DQN81" s="243"/>
      <c r="DQO81" s="243"/>
      <c r="DQP81" s="243"/>
      <c r="DQQ81" s="243"/>
      <c r="DQR81" s="243"/>
      <c r="DQS81" s="243"/>
      <c r="DQT81" s="243"/>
      <c r="DQU81" s="243"/>
      <c r="DQV81" s="243"/>
      <c r="DQW81" s="243"/>
      <c r="DQX81" s="243"/>
      <c r="DQY81" s="243"/>
      <c r="DQZ81" s="243"/>
      <c r="DRA81" s="243"/>
      <c r="DRB81" s="243"/>
      <c r="DRC81" s="243"/>
      <c r="DRD81" s="243"/>
      <c r="DRE81" s="243"/>
      <c r="DRF81" s="243"/>
      <c r="DRG81" s="243"/>
      <c r="DRH81" s="243"/>
      <c r="DRI81" s="243"/>
      <c r="DRJ81" s="243"/>
      <c r="DRK81" s="243"/>
      <c r="DRL81" s="243"/>
      <c r="DRM81" s="243"/>
      <c r="DRN81" s="243"/>
      <c r="DRO81" s="243"/>
      <c r="DRP81" s="243"/>
      <c r="DRQ81" s="243"/>
      <c r="DRR81" s="243"/>
      <c r="DRS81" s="243"/>
      <c r="DRT81" s="243"/>
      <c r="DRU81" s="243"/>
      <c r="DRV81" s="243"/>
      <c r="DRW81" s="243"/>
      <c r="DRX81" s="243"/>
      <c r="DRY81" s="243"/>
      <c r="DRZ81" s="243"/>
      <c r="DSA81" s="243"/>
      <c r="DSB81" s="243"/>
      <c r="DSC81" s="243"/>
      <c r="DSD81" s="243"/>
      <c r="DSE81" s="243"/>
      <c r="DSF81" s="243"/>
      <c r="DSG81" s="243"/>
      <c r="DSH81" s="243"/>
      <c r="DSI81" s="243"/>
      <c r="DSJ81" s="243"/>
      <c r="DSK81" s="243"/>
      <c r="DSL81" s="243"/>
      <c r="DSM81" s="243"/>
      <c r="DSN81" s="243"/>
      <c r="DSO81" s="243"/>
      <c r="DSP81" s="243"/>
      <c r="DSQ81" s="243"/>
      <c r="DSR81" s="243"/>
      <c r="DSS81" s="243"/>
      <c r="DST81" s="243"/>
      <c r="DSU81" s="243"/>
      <c r="DSV81" s="243"/>
      <c r="DSW81" s="243"/>
      <c r="DSX81" s="243"/>
      <c r="DSY81" s="243"/>
      <c r="DSZ81" s="243"/>
      <c r="DTA81" s="243"/>
      <c r="DTB81" s="243"/>
      <c r="DTC81" s="243"/>
      <c r="DTD81" s="243"/>
      <c r="DTE81" s="243"/>
      <c r="DTF81" s="243"/>
      <c r="DTG81" s="243"/>
      <c r="DTH81" s="243"/>
      <c r="DTI81" s="243"/>
      <c r="DTJ81" s="243"/>
      <c r="DTK81" s="243"/>
      <c r="DTL81" s="243"/>
      <c r="DTM81" s="243"/>
      <c r="DTN81" s="243"/>
      <c r="DTO81" s="243"/>
      <c r="DTP81" s="243"/>
      <c r="DTQ81" s="243"/>
      <c r="DTR81" s="243"/>
      <c r="DTS81" s="243"/>
      <c r="DTT81" s="243"/>
      <c r="DTU81" s="243"/>
      <c r="DTV81" s="243"/>
      <c r="DTW81" s="243"/>
      <c r="DTX81" s="243"/>
      <c r="DTY81" s="243"/>
      <c r="DTZ81" s="243"/>
      <c r="DUA81" s="243"/>
      <c r="DUB81" s="243"/>
      <c r="DUC81" s="243"/>
      <c r="DUD81" s="243"/>
      <c r="DUE81" s="243"/>
      <c r="DUF81" s="243"/>
      <c r="DUG81" s="243"/>
      <c r="DUH81" s="243"/>
      <c r="DUI81" s="243"/>
      <c r="DUJ81" s="243"/>
      <c r="DUK81" s="243"/>
      <c r="DUL81" s="243"/>
      <c r="DUM81" s="243"/>
      <c r="DUN81" s="243"/>
      <c r="DUO81" s="243"/>
      <c r="DUP81" s="243"/>
      <c r="DUQ81" s="243"/>
      <c r="DUR81" s="243"/>
      <c r="DUS81" s="243"/>
      <c r="DUT81" s="243"/>
      <c r="DUU81" s="243"/>
      <c r="DUV81" s="243"/>
      <c r="DUW81" s="243"/>
      <c r="DUX81" s="243"/>
      <c r="DUY81" s="243"/>
      <c r="DUZ81" s="243"/>
      <c r="DVA81" s="243"/>
      <c r="DVB81" s="243"/>
      <c r="DVC81" s="243"/>
      <c r="DVD81" s="243"/>
      <c r="DVE81" s="243"/>
      <c r="DVF81" s="243"/>
      <c r="DVG81" s="243"/>
      <c r="DVH81" s="243"/>
      <c r="DVI81" s="243"/>
      <c r="DVJ81" s="243"/>
      <c r="DVK81" s="243"/>
      <c r="DVL81" s="243"/>
      <c r="DVM81" s="243"/>
      <c r="DVN81" s="243"/>
      <c r="DVO81" s="243"/>
      <c r="DVP81" s="243"/>
      <c r="DVQ81" s="243"/>
      <c r="DVR81" s="243"/>
      <c r="DVS81" s="243"/>
      <c r="DVT81" s="243"/>
      <c r="DVU81" s="243"/>
      <c r="DVV81" s="243"/>
      <c r="DVW81" s="243"/>
      <c r="DVX81" s="243"/>
      <c r="DVY81" s="243"/>
      <c r="DVZ81" s="243"/>
      <c r="DWA81" s="243"/>
      <c r="DWB81" s="243"/>
      <c r="DWC81" s="243"/>
      <c r="DWD81" s="243"/>
      <c r="DWE81" s="243"/>
      <c r="DWF81" s="243"/>
      <c r="DWG81" s="243"/>
      <c r="DWH81" s="243"/>
      <c r="DWI81" s="243"/>
      <c r="DWJ81" s="243"/>
      <c r="DWK81" s="243"/>
      <c r="DWL81" s="243"/>
      <c r="DWM81" s="243"/>
      <c r="DWN81" s="243"/>
      <c r="DWO81" s="243"/>
      <c r="DWP81" s="243"/>
      <c r="DWQ81" s="243"/>
      <c r="DWR81" s="243"/>
      <c r="DWS81" s="243"/>
      <c r="DWT81" s="243"/>
      <c r="DWU81" s="243"/>
      <c r="DWV81" s="243"/>
      <c r="DWW81" s="243"/>
      <c r="DWX81" s="243"/>
      <c r="DWY81" s="243"/>
      <c r="DWZ81" s="243"/>
      <c r="DXA81" s="243"/>
      <c r="DXB81" s="243"/>
      <c r="DXC81" s="243"/>
      <c r="DXD81" s="243"/>
      <c r="DXE81" s="243"/>
      <c r="DXF81" s="243"/>
      <c r="DXG81" s="243"/>
      <c r="DXH81" s="243"/>
      <c r="DXI81" s="243"/>
      <c r="DXJ81" s="243"/>
      <c r="DXK81" s="243"/>
      <c r="DXL81" s="243"/>
      <c r="DXM81" s="243"/>
      <c r="DXN81" s="243"/>
      <c r="DXO81" s="243"/>
      <c r="DXP81" s="243"/>
      <c r="DXQ81" s="243"/>
      <c r="DXR81" s="243"/>
      <c r="DXS81" s="243"/>
      <c r="DXT81" s="243"/>
      <c r="DXU81" s="243"/>
      <c r="DXV81" s="243"/>
      <c r="DXW81" s="243"/>
      <c r="DXX81" s="243"/>
      <c r="DXY81" s="243"/>
      <c r="DXZ81" s="243"/>
      <c r="DYA81" s="243"/>
      <c r="DYB81" s="243"/>
      <c r="DYC81" s="243"/>
      <c r="DYD81" s="243"/>
      <c r="DYE81" s="243"/>
      <c r="DYF81" s="243"/>
      <c r="DYG81" s="243"/>
      <c r="DYH81" s="243"/>
      <c r="DYI81" s="243"/>
      <c r="DYJ81" s="243"/>
      <c r="DYK81" s="243"/>
      <c r="DYL81" s="243"/>
      <c r="DYM81" s="243"/>
      <c r="DYN81" s="243"/>
      <c r="DYO81" s="243"/>
      <c r="DYP81" s="243"/>
      <c r="DYQ81" s="243"/>
      <c r="DYR81" s="243"/>
      <c r="DYS81" s="243"/>
      <c r="DYT81" s="243"/>
      <c r="DYU81" s="243"/>
      <c r="DYV81" s="243"/>
      <c r="DYW81" s="243"/>
      <c r="DYX81" s="243"/>
      <c r="DYY81" s="243"/>
      <c r="DYZ81" s="243"/>
      <c r="DZA81" s="243"/>
      <c r="DZB81" s="243"/>
      <c r="DZC81" s="243"/>
      <c r="DZD81" s="243"/>
      <c r="DZE81" s="243"/>
      <c r="DZF81" s="243"/>
      <c r="DZG81" s="243"/>
      <c r="DZH81" s="243"/>
      <c r="DZI81" s="243"/>
      <c r="DZJ81" s="243"/>
      <c r="DZK81" s="243"/>
      <c r="DZL81" s="243"/>
      <c r="DZM81" s="243"/>
      <c r="DZN81" s="243"/>
      <c r="DZO81" s="243"/>
      <c r="DZP81" s="243"/>
      <c r="DZQ81" s="243"/>
      <c r="DZR81" s="243"/>
      <c r="DZS81" s="243"/>
      <c r="DZT81" s="243"/>
      <c r="DZU81" s="243"/>
      <c r="DZV81" s="243"/>
      <c r="DZW81" s="243"/>
      <c r="DZX81" s="243"/>
      <c r="DZY81" s="243"/>
      <c r="DZZ81" s="243"/>
      <c r="EAA81" s="243"/>
      <c r="EAB81" s="243"/>
      <c r="EAC81" s="243"/>
      <c r="EAD81" s="243"/>
      <c r="EAE81" s="243"/>
      <c r="EAF81" s="243"/>
      <c r="EAG81" s="243"/>
      <c r="EAH81" s="243"/>
      <c r="EAI81" s="243"/>
      <c r="EAJ81" s="243"/>
      <c r="EAK81" s="243"/>
      <c r="EAL81" s="243"/>
      <c r="EAM81" s="243"/>
      <c r="EAN81" s="243"/>
      <c r="EAO81" s="243"/>
      <c r="EAP81" s="243"/>
      <c r="EAQ81" s="243"/>
      <c r="EAR81" s="243"/>
      <c r="EAS81" s="243"/>
      <c r="EAT81" s="243"/>
      <c r="EAU81" s="243"/>
      <c r="EAV81" s="243"/>
      <c r="EAW81" s="243"/>
      <c r="EAX81" s="243"/>
      <c r="EAY81" s="243"/>
      <c r="EAZ81" s="243"/>
      <c r="EBA81" s="243"/>
      <c r="EBB81" s="243"/>
      <c r="EBC81" s="243"/>
      <c r="EBD81" s="243"/>
      <c r="EBE81" s="243"/>
      <c r="EBF81" s="243"/>
      <c r="EBG81" s="243"/>
      <c r="EBH81" s="243"/>
      <c r="EBI81" s="243"/>
      <c r="EBJ81" s="243"/>
      <c r="EBK81" s="243"/>
      <c r="EBL81" s="243"/>
      <c r="EBM81" s="243"/>
      <c r="EBN81" s="243"/>
      <c r="EBO81" s="243"/>
      <c r="EBP81" s="243"/>
      <c r="EBQ81" s="243"/>
      <c r="EBR81" s="243"/>
      <c r="EBS81" s="243"/>
      <c r="EBT81" s="243"/>
      <c r="EBU81" s="243"/>
      <c r="EBV81" s="243"/>
      <c r="EBW81" s="243"/>
      <c r="EBX81" s="243"/>
      <c r="EBY81" s="243"/>
      <c r="EBZ81" s="243"/>
      <c r="ECA81" s="243"/>
      <c r="ECB81" s="243"/>
      <c r="ECC81" s="243"/>
      <c r="ECD81" s="243"/>
      <c r="ECE81" s="243"/>
      <c r="ECF81" s="243"/>
      <c r="ECG81" s="243"/>
      <c r="ECH81" s="243"/>
      <c r="ECI81" s="243"/>
      <c r="ECJ81" s="243"/>
      <c r="ECK81" s="243"/>
      <c r="ECL81" s="243"/>
      <c r="ECM81" s="243"/>
      <c r="ECN81" s="243"/>
      <c r="ECO81" s="243"/>
      <c r="ECP81" s="243"/>
      <c r="ECQ81" s="243"/>
      <c r="ECR81" s="243"/>
      <c r="ECS81" s="243"/>
      <c r="ECT81" s="243"/>
      <c r="ECU81" s="243"/>
      <c r="ECV81" s="243"/>
      <c r="ECW81" s="243"/>
      <c r="ECX81" s="243"/>
      <c r="ECY81" s="243"/>
      <c r="ECZ81" s="243"/>
      <c r="EDA81" s="243"/>
      <c r="EDB81" s="243"/>
      <c r="EDC81" s="243"/>
      <c r="EDD81" s="243"/>
      <c r="EDE81" s="243"/>
      <c r="EDF81" s="243"/>
      <c r="EDG81" s="243"/>
      <c r="EDH81" s="243"/>
      <c r="EDI81" s="243"/>
      <c r="EDJ81" s="243"/>
      <c r="EDK81" s="243"/>
      <c r="EDL81" s="243"/>
      <c r="EDM81" s="243"/>
      <c r="EDN81" s="243"/>
      <c r="EDO81" s="243"/>
      <c r="EDP81" s="243"/>
      <c r="EDQ81" s="243"/>
      <c r="EDR81" s="243"/>
      <c r="EDS81" s="243"/>
      <c r="EDT81" s="243"/>
      <c r="EDU81" s="243"/>
      <c r="EDV81" s="243"/>
      <c r="EDW81" s="243"/>
      <c r="EDX81" s="243"/>
      <c r="EDY81" s="243"/>
      <c r="EDZ81" s="243"/>
      <c r="EEA81" s="243"/>
      <c r="EEB81" s="243"/>
      <c r="EEC81" s="243"/>
      <c r="EED81" s="243"/>
      <c r="EEE81" s="243"/>
      <c r="EEF81" s="243"/>
      <c r="EEG81" s="243"/>
      <c r="EEH81" s="243"/>
      <c r="EEI81" s="243"/>
      <c r="EEJ81" s="243"/>
      <c r="EEK81" s="243"/>
      <c r="EEL81" s="243"/>
      <c r="EEM81" s="243"/>
      <c r="EEN81" s="243"/>
      <c r="EEO81" s="243"/>
      <c r="EEP81" s="243"/>
      <c r="EEQ81" s="243"/>
      <c r="EER81" s="243"/>
      <c r="EES81" s="243"/>
      <c r="EET81" s="243"/>
      <c r="EEU81" s="243"/>
      <c r="EEV81" s="243"/>
      <c r="EEW81" s="243"/>
      <c r="EEX81" s="243"/>
      <c r="EEY81" s="243"/>
      <c r="EEZ81" s="243"/>
      <c r="EFA81" s="243"/>
      <c r="EFB81" s="243"/>
      <c r="EFC81" s="243"/>
      <c r="EFD81" s="243"/>
      <c r="EFE81" s="243"/>
      <c r="EFF81" s="243"/>
      <c r="EFG81" s="243"/>
      <c r="EFH81" s="243"/>
      <c r="EFI81" s="243"/>
      <c r="EFJ81" s="243"/>
      <c r="EFK81" s="243"/>
      <c r="EFL81" s="243"/>
      <c r="EFM81" s="243"/>
      <c r="EFN81" s="243"/>
      <c r="EFO81" s="243"/>
      <c r="EFP81" s="243"/>
      <c r="EFQ81" s="243"/>
      <c r="EFR81" s="243"/>
      <c r="EFS81" s="243"/>
      <c r="EFT81" s="243"/>
      <c r="EFU81" s="243"/>
      <c r="EFV81" s="243"/>
      <c r="EFW81" s="243"/>
      <c r="EFX81" s="243"/>
      <c r="EFY81" s="243"/>
      <c r="EFZ81" s="243"/>
      <c r="EGA81" s="243"/>
      <c r="EGB81" s="243"/>
      <c r="EGC81" s="243"/>
      <c r="EGD81" s="243"/>
      <c r="EGE81" s="243"/>
      <c r="EGF81" s="243"/>
      <c r="EGG81" s="243"/>
      <c r="EGH81" s="243"/>
      <c r="EGI81" s="243"/>
      <c r="EGJ81" s="243"/>
      <c r="EGK81" s="243"/>
      <c r="EGL81" s="243"/>
      <c r="EGM81" s="243"/>
      <c r="EGN81" s="243"/>
      <c r="EGO81" s="243"/>
      <c r="EGP81" s="243"/>
      <c r="EGQ81" s="243"/>
      <c r="EGR81" s="243"/>
      <c r="EGS81" s="243"/>
      <c r="EGT81" s="243"/>
      <c r="EGU81" s="243"/>
      <c r="EGV81" s="243"/>
      <c r="EGW81" s="243"/>
      <c r="EGX81" s="243"/>
      <c r="EGY81" s="243"/>
      <c r="EGZ81" s="243"/>
      <c r="EHA81" s="243"/>
      <c r="EHB81" s="243"/>
      <c r="EHC81" s="243"/>
      <c r="EHD81" s="243"/>
      <c r="EHE81" s="243"/>
      <c r="EHF81" s="243"/>
      <c r="EHG81" s="243"/>
      <c r="EHH81" s="243"/>
      <c r="EHI81" s="243"/>
      <c r="EHJ81" s="243"/>
      <c r="EHK81" s="243"/>
      <c r="EHL81" s="243"/>
      <c r="EHM81" s="243"/>
      <c r="EHN81" s="243"/>
      <c r="EHO81" s="243"/>
      <c r="EHP81" s="243"/>
      <c r="EHQ81" s="243"/>
      <c r="EHR81" s="243"/>
      <c r="EHS81" s="243"/>
      <c r="EHT81" s="243"/>
      <c r="EHU81" s="243"/>
      <c r="EHV81" s="243"/>
      <c r="EHW81" s="243"/>
      <c r="EHX81" s="243"/>
      <c r="EHY81" s="243"/>
      <c r="EHZ81" s="243"/>
      <c r="EIA81" s="243"/>
      <c r="EIB81" s="243"/>
      <c r="EIC81" s="243"/>
      <c r="EID81" s="243"/>
      <c r="EIE81" s="243"/>
      <c r="EIF81" s="243"/>
      <c r="EIG81" s="243"/>
      <c r="EIH81" s="243"/>
      <c r="EII81" s="243"/>
      <c r="EIJ81" s="243"/>
      <c r="EIK81" s="243"/>
      <c r="EIL81" s="243"/>
      <c r="EIM81" s="243"/>
      <c r="EIN81" s="243"/>
      <c r="EIO81" s="243"/>
      <c r="EIP81" s="243"/>
      <c r="EIQ81" s="243"/>
      <c r="EIR81" s="243"/>
      <c r="EIS81" s="243"/>
      <c r="EIT81" s="243"/>
      <c r="EIU81" s="243"/>
      <c r="EIV81" s="243"/>
      <c r="EIW81" s="243"/>
      <c r="EIX81" s="243"/>
      <c r="EIY81" s="243"/>
      <c r="EIZ81" s="243"/>
      <c r="EJA81" s="243"/>
      <c r="EJB81" s="243"/>
      <c r="EJC81" s="243"/>
      <c r="EJD81" s="243"/>
      <c r="EJE81" s="243"/>
      <c r="EJF81" s="243"/>
      <c r="EJG81" s="243"/>
      <c r="EJH81" s="243"/>
      <c r="EJI81" s="243"/>
      <c r="EJJ81" s="243"/>
      <c r="EJK81" s="243"/>
      <c r="EJL81" s="243"/>
      <c r="EJM81" s="243"/>
      <c r="EJN81" s="243"/>
      <c r="EJO81" s="243"/>
      <c r="EJP81" s="243"/>
      <c r="EJQ81" s="243"/>
      <c r="EJR81" s="243"/>
      <c r="EJS81" s="243"/>
      <c r="EJT81" s="243"/>
      <c r="EJU81" s="243"/>
      <c r="EJV81" s="243"/>
      <c r="EJW81" s="243"/>
      <c r="EJX81" s="243"/>
      <c r="EJY81" s="243"/>
      <c r="EJZ81" s="243"/>
      <c r="EKA81" s="243"/>
      <c r="EKB81" s="243"/>
      <c r="EKC81" s="243"/>
      <c r="EKD81" s="243"/>
      <c r="EKE81" s="243"/>
      <c r="EKF81" s="243"/>
      <c r="EKG81" s="243"/>
      <c r="EKH81" s="243"/>
      <c r="EKI81" s="243"/>
      <c r="EKJ81" s="243"/>
      <c r="EKK81" s="243"/>
      <c r="EKL81" s="243"/>
      <c r="EKM81" s="243"/>
      <c r="EKN81" s="243"/>
      <c r="EKO81" s="243"/>
      <c r="EKP81" s="243"/>
      <c r="EKQ81" s="243"/>
      <c r="EKR81" s="243"/>
      <c r="EKS81" s="243"/>
      <c r="EKT81" s="243"/>
      <c r="EKU81" s="243"/>
      <c r="EKV81" s="243"/>
      <c r="EKW81" s="243"/>
      <c r="EKX81" s="243"/>
      <c r="EKY81" s="243"/>
      <c r="EKZ81" s="243"/>
      <c r="ELA81" s="243"/>
      <c r="ELB81" s="243"/>
      <c r="ELC81" s="243"/>
      <c r="ELD81" s="243"/>
      <c r="ELE81" s="243"/>
      <c r="ELF81" s="243"/>
      <c r="ELG81" s="243"/>
      <c r="ELH81" s="243"/>
      <c r="ELI81" s="243"/>
      <c r="ELJ81" s="243"/>
      <c r="ELK81" s="243"/>
      <c r="ELL81" s="243"/>
      <c r="ELM81" s="243"/>
      <c r="ELN81" s="243"/>
      <c r="ELO81" s="243"/>
      <c r="ELP81" s="243"/>
      <c r="ELQ81" s="243"/>
      <c r="ELR81" s="243"/>
      <c r="ELS81" s="243"/>
      <c r="ELT81" s="243"/>
      <c r="ELU81" s="243"/>
      <c r="ELV81" s="243"/>
      <c r="ELW81" s="243"/>
      <c r="ELX81" s="243"/>
      <c r="ELY81" s="243"/>
      <c r="ELZ81" s="243"/>
      <c r="EMA81" s="243"/>
      <c r="EMB81" s="243"/>
      <c r="EMC81" s="243"/>
      <c r="EMD81" s="243"/>
      <c r="EME81" s="243"/>
      <c r="EMF81" s="243"/>
      <c r="EMG81" s="243"/>
      <c r="EMH81" s="243"/>
      <c r="EMI81" s="243"/>
      <c r="EMJ81" s="243"/>
      <c r="EMK81" s="243"/>
      <c r="EML81" s="243"/>
      <c r="EMM81" s="243"/>
      <c r="EMN81" s="243"/>
      <c r="EMO81" s="243"/>
      <c r="EMP81" s="243"/>
      <c r="EMQ81" s="243"/>
      <c r="EMR81" s="243"/>
      <c r="EMS81" s="243"/>
      <c r="EMT81" s="243"/>
      <c r="EMU81" s="243"/>
      <c r="EMV81" s="243"/>
      <c r="EMW81" s="243"/>
      <c r="EMX81" s="243"/>
      <c r="EMY81" s="243"/>
      <c r="EMZ81" s="243"/>
      <c r="ENA81" s="243"/>
      <c r="ENB81" s="243"/>
      <c r="ENC81" s="243"/>
      <c r="END81" s="243"/>
      <c r="ENE81" s="243"/>
      <c r="ENF81" s="243"/>
      <c r="ENG81" s="243"/>
      <c r="ENH81" s="243"/>
      <c r="ENI81" s="243"/>
      <c r="ENJ81" s="243"/>
      <c r="ENK81" s="243"/>
      <c r="ENL81" s="243"/>
      <c r="ENM81" s="243"/>
      <c r="ENN81" s="243"/>
      <c r="ENO81" s="243"/>
      <c r="ENP81" s="243"/>
      <c r="ENQ81" s="243"/>
      <c r="ENR81" s="243"/>
      <c r="ENS81" s="243"/>
      <c r="ENT81" s="243"/>
      <c r="ENU81" s="243"/>
      <c r="ENV81" s="243"/>
      <c r="ENW81" s="243"/>
      <c r="ENX81" s="243"/>
      <c r="ENY81" s="243"/>
      <c r="ENZ81" s="243"/>
      <c r="EOA81" s="243"/>
      <c r="EOB81" s="243"/>
      <c r="EOC81" s="243"/>
      <c r="EOD81" s="243"/>
      <c r="EOE81" s="243"/>
      <c r="EOF81" s="243"/>
      <c r="EOG81" s="243"/>
      <c r="EOH81" s="243"/>
      <c r="EOI81" s="243"/>
      <c r="EOJ81" s="243"/>
      <c r="EOK81" s="243"/>
      <c r="EOL81" s="243"/>
      <c r="EOM81" s="243"/>
      <c r="EON81" s="243"/>
      <c r="EOO81" s="243"/>
      <c r="EOP81" s="243"/>
      <c r="EOQ81" s="243"/>
      <c r="EOR81" s="243"/>
      <c r="EOS81" s="243"/>
      <c r="EOT81" s="243"/>
      <c r="EOU81" s="243"/>
      <c r="EOV81" s="243"/>
      <c r="EOW81" s="243"/>
      <c r="EOX81" s="243"/>
      <c r="EOY81" s="243"/>
      <c r="EOZ81" s="243"/>
      <c r="EPA81" s="243"/>
      <c r="EPB81" s="243"/>
      <c r="EPC81" s="243"/>
      <c r="EPD81" s="243"/>
      <c r="EPE81" s="243"/>
      <c r="EPF81" s="243"/>
      <c r="EPG81" s="243"/>
      <c r="EPH81" s="243"/>
      <c r="EPI81" s="243"/>
      <c r="EPJ81" s="243"/>
      <c r="EPK81" s="243"/>
      <c r="EPL81" s="243"/>
      <c r="EPM81" s="243"/>
      <c r="EPN81" s="243"/>
      <c r="EPO81" s="243"/>
      <c r="EPP81" s="243"/>
      <c r="EPQ81" s="243"/>
      <c r="EPR81" s="243"/>
      <c r="EPS81" s="243"/>
      <c r="EPT81" s="243"/>
      <c r="EPU81" s="243"/>
      <c r="EPV81" s="243"/>
      <c r="EPW81" s="243"/>
      <c r="EPX81" s="243"/>
      <c r="EPY81" s="243"/>
      <c r="EPZ81" s="243"/>
      <c r="EQA81" s="243"/>
      <c r="EQB81" s="243"/>
      <c r="EQC81" s="243"/>
      <c r="EQD81" s="243"/>
      <c r="EQE81" s="243"/>
      <c r="EQF81" s="243"/>
      <c r="EQG81" s="243"/>
      <c r="EQH81" s="243"/>
      <c r="EQI81" s="243"/>
      <c r="EQJ81" s="243"/>
      <c r="EQK81" s="243"/>
      <c r="EQL81" s="243"/>
      <c r="EQM81" s="243"/>
      <c r="EQN81" s="243"/>
      <c r="EQO81" s="243"/>
      <c r="EQP81" s="243"/>
      <c r="EQQ81" s="243"/>
      <c r="EQR81" s="243"/>
      <c r="EQS81" s="243"/>
      <c r="EQT81" s="243"/>
      <c r="EQU81" s="243"/>
      <c r="EQV81" s="243"/>
      <c r="EQW81" s="243"/>
      <c r="EQX81" s="243"/>
      <c r="EQY81" s="243"/>
      <c r="EQZ81" s="243"/>
      <c r="ERA81" s="243"/>
      <c r="ERB81" s="243"/>
      <c r="ERC81" s="243"/>
      <c r="ERD81" s="243"/>
      <c r="ERE81" s="243"/>
      <c r="ERF81" s="243"/>
      <c r="ERG81" s="243"/>
      <c r="ERH81" s="243"/>
      <c r="ERI81" s="243"/>
      <c r="ERJ81" s="243"/>
      <c r="ERK81" s="243"/>
      <c r="ERL81" s="243"/>
      <c r="ERM81" s="243"/>
      <c r="ERN81" s="243"/>
      <c r="ERO81" s="243"/>
      <c r="ERP81" s="243"/>
      <c r="ERQ81" s="243"/>
      <c r="ERR81" s="243"/>
      <c r="ERS81" s="243"/>
      <c r="ERT81" s="243"/>
      <c r="ERU81" s="243"/>
      <c r="ERV81" s="243"/>
      <c r="ERW81" s="243"/>
      <c r="ERX81" s="243"/>
      <c r="ERY81" s="243"/>
      <c r="ERZ81" s="243"/>
      <c r="ESA81" s="243"/>
      <c r="ESB81" s="243"/>
      <c r="ESC81" s="243"/>
      <c r="ESD81" s="243"/>
      <c r="ESE81" s="243"/>
      <c r="ESF81" s="243"/>
      <c r="ESG81" s="243"/>
      <c r="ESH81" s="243"/>
      <c r="ESI81" s="243"/>
      <c r="ESJ81" s="243"/>
      <c r="ESK81" s="243"/>
      <c r="ESL81" s="243"/>
      <c r="ESM81" s="243"/>
      <c r="ESN81" s="243"/>
      <c r="ESO81" s="243"/>
      <c r="ESP81" s="243"/>
      <c r="ESQ81" s="243"/>
      <c r="ESR81" s="243"/>
      <c r="ESS81" s="243"/>
      <c r="EST81" s="243"/>
      <c r="ESU81" s="243"/>
      <c r="ESV81" s="243"/>
      <c r="ESW81" s="243"/>
      <c r="ESX81" s="243"/>
      <c r="ESY81" s="243"/>
      <c r="ESZ81" s="243"/>
      <c r="ETA81" s="243"/>
      <c r="ETB81" s="243"/>
      <c r="ETC81" s="243"/>
      <c r="ETD81" s="243"/>
      <c r="ETE81" s="243"/>
      <c r="ETF81" s="243"/>
      <c r="ETG81" s="243"/>
      <c r="ETH81" s="243"/>
      <c r="ETI81" s="243"/>
      <c r="ETJ81" s="243"/>
      <c r="ETK81" s="243"/>
      <c r="ETL81" s="243"/>
      <c r="ETM81" s="243"/>
      <c r="ETN81" s="243"/>
      <c r="ETO81" s="243"/>
      <c r="ETP81" s="243"/>
      <c r="ETQ81" s="243"/>
      <c r="ETR81" s="243"/>
      <c r="ETS81" s="243"/>
      <c r="ETT81" s="243"/>
      <c r="ETU81" s="243"/>
      <c r="ETV81" s="243"/>
      <c r="ETW81" s="243"/>
      <c r="ETX81" s="243"/>
      <c r="ETY81" s="243"/>
      <c r="ETZ81" s="243"/>
      <c r="EUA81" s="243"/>
      <c r="EUB81" s="243"/>
      <c r="EUC81" s="243"/>
      <c r="EUD81" s="243"/>
      <c r="EUE81" s="243"/>
      <c r="EUF81" s="243"/>
      <c r="EUG81" s="243"/>
      <c r="EUH81" s="243"/>
      <c r="EUI81" s="243"/>
      <c r="EUJ81" s="243"/>
      <c r="EUK81" s="243"/>
      <c r="EUL81" s="243"/>
      <c r="EUM81" s="243"/>
      <c r="EUN81" s="243"/>
      <c r="EUO81" s="243"/>
      <c r="EUP81" s="243"/>
      <c r="EUQ81" s="243"/>
      <c r="EUR81" s="243"/>
      <c r="EUS81" s="243"/>
      <c r="EUT81" s="243"/>
      <c r="EUU81" s="243"/>
      <c r="EUV81" s="243"/>
      <c r="EUW81" s="243"/>
      <c r="EUX81" s="243"/>
      <c r="EUY81" s="243"/>
      <c r="EUZ81" s="243"/>
      <c r="EVA81" s="243"/>
      <c r="EVB81" s="243"/>
      <c r="EVC81" s="243"/>
      <c r="EVD81" s="243"/>
      <c r="EVE81" s="243"/>
      <c r="EVF81" s="243"/>
      <c r="EVG81" s="243"/>
      <c r="EVH81" s="243"/>
      <c r="EVI81" s="243"/>
      <c r="EVJ81" s="243"/>
      <c r="EVK81" s="243"/>
      <c r="EVL81" s="243"/>
      <c r="EVM81" s="243"/>
      <c r="EVN81" s="243"/>
      <c r="EVO81" s="243"/>
      <c r="EVP81" s="243"/>
      <c r="EVQ81" s="243"/>
      <c r="EVR81" s="243"/>
      <c r="EVS81" s="243"/>
      <c r="EVT81" s="243"/>
      <c r="EVU81" s="243"/>
      <c r="EVV81" s="243"/>
      <c r="EVW81" s="243"/>
      <c r="EVX81" s="243"/>
      <c r="EVY81" s="243"/>
      <c r="EVZ81" s="243"/>
      <c r="EWA81" s="243"/>
      <c r="EWB81" s="243"/>
      <c r="EWC81" s="243"/>
      <c r="EWD81" s="243"/>
      <c r="EWE81" s="243"/>
      <c r="EWF81" s="243"/>
      <c r="EWG81" s="243"/>
      <c r="EWH81" s="243"/>
      <c r="EWI81" s="243"/>
      <c r="EWJ81" s="243"/>
      <c r="EWK81" s="243"/>
      <c r="EWL81" s="243"/>
      <c r="EWM81" s="243"/>
      <c r="EWN81" s="243"/>
      <c r="EWO81" s="243"/>
      <c r="EWP81" s="243"/>
      <c r="EWQ81" s="243"/>
      <c r="EWR81" s="243"/>
      <c r="EWS81" s="243"/>
      <c r="EWT81" s="243"/>
      <c r="EWU81" s="243"/>
      <c r="EWV81" s="243"/>
      <c r="EWW81" s="243"/>
      <c r="EWX81" s="243"/>
      <c r="EWY81" s="243"/>
      <c r="EWZ81" s="243"/>
      <c r="EXA81" s="243"/>
      <c r="EXB81" s="243"/>
      <c r="EXC81" s="243"/>
      <c r="EXD81" s="243"/>
      <c r="EXE81" s="243"/>
      <c r="EXF81" s="243"/>
      <c r="EXG81" s="243"/>
      <c r="EXH81" s="243"/>
      <c r="EXI81" s="243"/>
      <c r="EXJ81" s="243"/>
      <c r="EXK81" s="243"/>
      <c r="EXL81" s="243"/>
      <c r="EXM81" s="243"/>
      <c r="EXN81" s="243"/>
      <c r="EXO81" s="243"/>
      <c r="EXP81" s="243"/>
      <c r="EXQ81" s="243"/>
      <c r="EXR81" s="243"/>
      <c r="EXS81" s="243"/>
      <c r="EXT81" s="243"/>
      <c r="EXU81" s="243"/>
      <c r="EXV81" s="243"/>
      <c r="EXW81" s="243"/>
      <c r="EXX81" s="243"/>
      <c r="EXY81" s="243"/>
      <c r="EXZ81" s="243"/>
      <c r="EYA81" s="243"/>
      <c r="EYB81" s="243"/>
      <c r="EYC81" s="243"/>
      <c r="EYD81" s="243"/>
      <c r="EYE81" s="243"/>
      <c r="EYF81" s="243"/>
      <c r="EYG81" s="243"/>
      <c r="EYH81" s="243"/>
      <c r="EYI81" s="243"/>
      <c r="EYJ81" s="243"/>
      <c r="EYK81" s="243"/>
      <c r="EYL81" s="243"/>
      <c r="EYM81" s="243"/>
      <c r="EYN81" s="243"/>
      <c r="EYO81" s="243"/>
      <c r="EYP81" s="243"/>
      <c r="EYQ81" s="243"/>
      <c r="EYR81" s="243"/>
      <c r="EYS81" s="243"/>
      <c r="EYT81" s="243"/>
      <c r="EYU81" s="243"/>
      <c r="EYV81" s="243"/>
      <c r="EYW81" s="243"/>
      <c r="EYX81" s="243"/>
      <c r="EYY81" s="243"/>
      <c r="EYZ81" s="243"/>
      <c r="EZA81" s="243"/>
      <c r="EZB81" s="243"/>
      <c r="EZC81" s="243"/>
      <c r="EZD81" s="243"/>
      <c r="EZE81" s="243"/>
      <c r="EZF81" s="243"/>
      <c r="EZG81" s="243"/>
      <c r="EZH81" s="243"/>
      <c r="EZI81" s="243"/>
      <c r="EZJ81" s="243"/>
      <c r="EZK81" s="243"/>
      <c r="EZL81" s="243"/>
      <c r="EZM81" s="243"/>
      <c r="EZN81" s="243"/>
      <c r="EZO81" s="243"/>
      <c r="EZP81" s="243"/>
      <c r="EZQ81" s="243"/>
      <c r="EZR81" s="243"/>
      <c r="EZS81" s="243"/>
      <c r="EZT81" s="243"/>
      <c r="EZU81" s="243"/>
      <c r="EZV81" s="243"/>
      <c r="EZW81" s="243"/>
      <c r="EZX81" s="243"/>
      <c r="EZY81" s="243"/>
      <c r="EZZ81" s="243"/>
      <c r="FAA81" s="243"/>
      <c r="FAB81" s="243"/>
      <c r="FAC81" s="243"/>
      <c r="FAD81" s="243"/>
      <c r="FAE81" s="243"/>
      <c r="FAF81" s="243"/>
      <c r="FAG81" s="243"/>
      <c r="FAH81" s="243"/>
      <c r="FAI81" s="243"/>
      <c r="FAJ81" s="243"/>
      <c r="FAK81" s="243"/>
      <c r="FAL81" s="243"/>
      <c r="FAM81" s="243"/>
      <c r="FAN81" s="243"/>
      <c r="FAO81" s="243"/>
      <c r="FAP81" s="243"/>
      <c r="FAQ81" s="243"/>
      <c r="FAR81" s="243"/>
      <c r="FAS81" s="243"/>
      <c r="FAT81" s="243"/>
      <c r="FAU81" s="243"/>
      <c r="FAV81" s="243"/>
      <c r="FAW81" s="243"/>
      <c r="FAX81" s="243"/>
      <c r="FAY81" s="243"/>
      <c r="FAZ81" s="243"/>
      <c r="FBA81" s="243"/>
      <c r="FBB81" s="243"/>
      <c r="FBC81" s="243"/>
      <c r="FBD81" s="243"/>
      <c r="FBE81" s="243"/>
      <c r="FBF81" s="243"/>
      <c r="FBG81" s="243"/>
      <c r="FBH81" s="243"/>
      <c r="FBI81" s="243"/>
      <c r="FBJ81" s="243"/>
      <c r="FBK81" s="243"/>
      <c r="FBL81" s="243"/>
      <c r="FBM81" s="243"/>
      <c r="FBN81" s="243"/>
      <c r="FBO81" s="243"/>
      <c r="FBP81" s="243"/>
      <c r="FBQ81" s="243"/>
      <c r="FBR81" s="243"/>
      <c r="FBS81" s="243"/>
      <c r="FBT81" s="243"/>
      <c r="FBU81" s="243"/>
      <c r="FBV81" s="243"/>
      <c r="FBW81" s="243"/>
      <c r="FBX81" s="243"/>
      <c r="FBY81" s="243"/>
      <c r="FBZ81" s="243"/>
      <c r="FCA81" s="243"/>
      <c r="FCB81" s="243"/>
      <c r="FCC81" s="243"/>
      <c r="FCD81" s="243"/>
      <c r="FCE81" s="243"/>
      <c r="FCF81" s="243"/>
      <c r="FCG81" s="243"/>
      <c r="FCH81" s="243"/>
      <c r="FCI81" s="243"/>
      <c r="FCJ81" s="243"/>
      <c r="FCK81" s="243"/>
      <c r="FCL81" s="243"/>
      <c r="FCM81" s="243"/>
      <c r="FCN81" s="243"/>
      <c r="FCO81" s="243"/>
      <c r="FCP81" s="243"/>
      <c r="FCQ81" s="243"/>
      <c r="FCR81" s="243"/>
      <c r="FCS81" s="243"/>
      <c r="FCT81" s="243"/>
      <c r="FCU81" s="243"/>
      <c r="FCV81" s="243"/>
      <c r="FCW81" s="243"/>
      <c r="FCX81" s="243"/>
      <c r="FCY81" s="243"/>
      <c r="FCZ81" s="243"/>
      <c r="FDA81" s="243"/>
      <c r="FDB81" s="243"/>
      <c r="FDC81" s="243"/>
      <c r="FDD81" s="243"/>
      <c r="FDE81" s="243"/>
      <c r="FDF81" s="243"/>
      <c r="FDG81" s="243"/>
      <c r="FDH81" s="243"/>
      <c r="FDI81" s="243"/>
      <c r="FDJ81" s="243"/>
      <c r="FDK81" s="243"/>
      <c r="FDL81" s="243"/>
      <c r="FDM81" s="243"/>
      <c r="FDN81" s="243"/>
      <c r="FDO81" s="243"/>
      <c r="FDP81" s="243"/>
      <c r="FDQ81" s="243"/>
      <c r="FDR81" s="243"/>
      <c r="FDS81" s="243"/>
      <c r="FDT81" s="243"/>
      <c r="FDU81" s="243"/>
      <c r="FDV81" s="243"/>
      <c r="FDW81" s="243"/>
      <c r="FDX81" s="243"/>
      <c r="FDY81" s="243"/>
      <c r="FDZ81" s="243"/>
      <c r="FEA81" s="243"/>
      <c r="FEB81" s="243"/>
      <c r="FEC81" s="243"/>
      <c r="FED81" s="243"/>
      <c r="FEE81" s="243"/>
      <c r="FEF81" s="243"/>
      <c r="FEG81" s="243"/>
      <c r="FEH81" s="243"/>
      <c r="FEI81" s="243"/>
      <c r="FEJ81" s="243"/>
      <c r="FEK81" s="243"/>
      <c r="FEL81" s="243"/>
      <c r="FEM81" s="243"/>
      <c r="FEN81" s="243"/>
      <c r="FEO81" s="243"/>
      <c r="FEP81" s="243"/>
      <c r="FEQ81" s="243"/>
      <c r="FER81" s="243"/>
      <c r="FES81" s="243"/>
      <c r="FET81" s="243"/>
      <c r="FEU81" s="243"/>
      <c r="FEV81" s="243"/>
      <c r="FEW81" s="243"/>
      <c r="FEX81" s="243"/>
      <c r="FEY81" s="243"/>
      <c r="FEZ81" s="243"/>
      <c r="FFA81" s="243"/>
      <c r="FFB81" s="243"/>
      <c r="FFC81" s="243"/>
      <c r="FFD81" s="243"/>
      <c r="FFE81" s="243"/>
      <c r="FFF81" s="243"/>
      <c r="FFG81" s="243"/>
      <c r="FFH81" s="243"/>
      <c r="FFI81" s="243"/>
      <c r="FFJ81" s="243"/>
      <c r="FFK81" s="243"/>
      <c r="FFL81" s="243"/>
      <c r="FFM81" s="243"/>
      <c r="FFN81" s="243"/>
      <c r="FFO81" s="243"/>
      <c r="FFP81" s="243"/>
      <c r="FFQ81" s="243"/>
      <c r="FFR81" s="243"/>
      <c r="FFS81" s="243"/>
      <c r="FFT81" s="243"/>
      <c r="FFU81" s="243"/>
      <c r="FFV81" s="243"/>
      <c r="FFW81" s="243"/>
      <c r="FFX81" s="243"/>
      <c r="FFY81" s="243"/>
      <c r="FFZ81" s="243"/>
      <c r="FGA81" s="243"/>
      <c r="FGB81" s="243"/>
      <c r="FGC81" s="243"/>
      <c r="FGD81" s="243"/>
      <c r="FGE81" s="243"/>
      <c r="FGF81" s="243"/>
      <c r="FGG81" s="243"/>
      <c r="FGH81" s="243"/>
      <c r="FGI81" s="243"/>
      <c r="FGJ81" s="243"/>
      <c r="FGK81" s="243"/>
      <c r="FGL81" s="243"/>
      <c r="FGM81" s="243"/>
      <c r="FGN81" s="243"/>
      <c r="FGO81" s="243"/>
      <c r="FGP81" s="243"/>
      <c r="FGQ81" s="243"/>
      <c r="FGR81" s="243"/>
      <c r="FGS81" s="243"/>
      <c r="FGT81" s="243"/>
      <c r="FGU81" s="243"/>
      <c r="FGV81" s="243"/>
      <c r="FGW81" s="243"/>
      <c r="FGX81" s="243"/>
      <c r="FGY81" s="243"/>
      <c r="FGZ81" s="243"/>
      <c r="FHA81" s="243"/>
      <c r="FHB81" s="243"/>
      <c r="FHC81" s="243"/>
      <c r="FHD81" s="243"/>
      <c r="FHE81" s="243"/>
      <c r="FHF81" s="243"/>
      <c r="FHG81" s="243"/>
      <c r="FHH81" s="243"/>
      <c r="FHI81" s="243"/>
      <c r="FHJ81" s="243"/>
      <c r="FHK81" s="243"/>
      <c r="FHL81" s="243"/>
      <c r="FHM81" s="243"/>
      <c r="FHN81" s="243"/>
      <c r="FHO81" s="243"/>
      <c r="FHP81" s="243"/>
      <c r="FHQ81" s="243"/>
      <c r="FHR81" s="243"/>
      <c r="FHS81" s="243"/>
      <c r="FHT81" s="243"/>
      <c r="FHU81" s="243"/>
      <c r="FHV81" s="243"/>
      <c r="FHW81" s="243"/>
      <c r="FHX81" s="243"/>
      <c r="FHY81" s="243"/>
      <c r="FHZ81" s="243"/>
      <c r="FIA81" s="243"/>
      <c r="FIB81" s="243"/>
      <c r="FIC81" s="243"/>
      <c r="FID81" s="243"/>
      <c r="FIE81" s="243"/>
      <c r="FIF81" s="243"/>
      <c r="FIG81" s="243"/>
      <c r="FIH81" s="243"/>
      <c r="FII81" s="243"/>
      <c r="FIJ81" s="243"/>
      <c r="FIK81" s="243"/>
      <c r="FIL81" s="243"/>
      <c r="FIM81" s="243"/>
      <c r="FIN81" s="243"/>
      <c r="FIO81" s="243"/>
      <c r="FIP81" s="243"/>
      <c r="FIQ81" s="243"/>
      <c r="FIR81" s="243"/>
      <c r="FIS81" s="243"/>
      <c r="FIT81" s="243"/>
      <c r="FIU81" s="243"/>
      <c r="FIV81" s="243"/>
      <c r="FIW81" s="243"/>
      <c r="FIX81" s="243"/>
      <c r="FIY81" s="243"/>
      <c r="FIZ81" s="243"/>
      <c r="FJA81" s="243"/>
      <c r="FJB81" s="243"/>
      <c r="FJC81" s="243"/>
      <c r="FJD81" s="243"/>
      <c r="FJE81" s="243"/>
      <c r="FJF81" s="243"/>
      <c r="FJG81" s="243"/>
      <c r="FJH81" s="243"/>
      <c r="FJI81" s="243"/>
      <c r="FJJ81" s="243"/>
      <c r="FJK81" s="243"/>
      <c r="FJL81" s="243"/>
      <c r="FJM81" s="243"/>
      <c r="FJN81" s="243"/>
      <c r="FJO81" s="243"/>
      <c r="FJP81" s="243"/>
      <c r="FJQ81" s="243"/>
      <c r="FJR81" s="243"/>
      <c r="FJS81" s="243"/>
      <c r="FJT81" s="243"/>
      <c r="FJU81" s="243"/>
      <c r="FJV81" s="243"/>
      <c r="FJW81" s="243"/>
      <c r="FJX81" s="243"/>
      <c r="FJY81" s="243"/>
      <c r="FJZ81" s="243"/>
      <c r="FKA81" s="243"/>
      <c r="FKB81" s="243"/>
      <c r="FKC81" s="243"/>
      <c r="FKD81" s="243"/>
      <c r="FKE81" s="243"/>
      <c r="FKF81" s="243"/>
      <c r="FKG81" s="243"/>
      <c r="FKH81" s="243"/>
      <c r="FKI81" s="243"/>
      <c r="FKJ81" s="243"/>
      <c r="FKK81" s="243"/>
      <c r="FKL81" s="243"/>
      <c r="FKM81" s="243"/>
      <c r="FKN81" s="243"/>
      <c r="FKO81" s="243"/>
      <c r="FKP81" s="243"/>
      <c r="FKQ81" s="243"/>
      <c r="FKR81" s="243"/>
      <c r="FKS81" s="243"/>
      <c r="FKT81" s="243"/>
      <c r="FKU81" s="243"/>
      <c r="FKV81" s="243"/>
      <c r="FKW81" s="243"/>
      <c r="FKX81" s="243"/>
      <c r="FKY81" s="243"/>
      <c r="FKZ81" s="243"/>
      <c r="FLA81" s="243"/>
      <c r="FLB81" s="243"/>
      <c r="FLC81" s="243"/>
      <c r="FLD81" s="243"/>
      <c r="FLE81" s="243"/>
      <c r="FLF81" s="243"/>
      <c r="FLG81" s="243"/>
      <c r="FLH81" s="243"/>
      <c r="FLI81" s="243"/>
      <c r="FLJ81" s="243"/>
      <c r="FLK81" s="243"/>
      <c r="FLL81" s="243"/>
      <c r="FLM81" s="243"/>
      <c r="FLN81" s="243"/>
      <c r="FLO81" s="243"/>
      <c r="FLP81" s="243"/>
      <c r="FLQ81" s="243"/>
      <c r="FLR81" s="243"/>
      <c r="FLS81" s="243"/>
      <c r="FLT81" s="243"/>
      <c r="FLU81" s="243"/>
      <c r="FLV81" s="243"/>
      <c r="FLW81" s="243"/>
      <c r="FLX81" s="243"/>
      <c r="FLY81" s="243"/>
      <c r="FLZ81" s="243"/>
      <c r="FMA81" s="243"/>
      <c r="FMB81" s="243"/>
      <c r="FMC81" s="243"/>
      <c r="FMD81" s="243"/>
      <c r="FME81" s="243"/>
      <c r="FMF81" s="243"/>
      <c r="FMG81" s="243"/>
      <c r="FMH81" s="243"/>
      <c r="FMI81" s="243"/>
      <c r="FMJ81" s="243"/>
      <c r="FMK81" s="243"/>
      <c r="FML81" s="243"/>
      <c r="FMM81" s="243"/>
      <c r="FMN81" s="243"/>
      <c r="FMO81" s="243"/>
      <c r="FMP81" s="243"/>
      <c r="FMQ81" s="243"/>
      <c r="FMR81" s="243"/>
      <c r="FMS81" s="243"/>
      <c r="FMT81" s="243"/>
      <c r="FMU81" s="243"/>
      <c r="FMV81" s="243"/>
      <c r="FMW81" s="243"/>
      <c r="FMX81" s="243"/>
      <c r="FMY81" s="243"/>
      <c r="FMZ81" s="243"/>
      <c r="FNA81" s="243"/>
      <c r="FNB81" s="243"/>
      <c r="FNC81" s="243"/>
      <c r="FND81" s="243"/>
      <c r="FNE81" s="243"/>
      <c r="FNF81" s="243"/>
      <c r="FNG81" s="243"/>
      <c r="FNH81" s="243"/>
      <c r="FNI81" s="243"/>
      <c r="FNJ81" s="243"/>
      <c r="FNK81" s="243"/>
      <c r="FNL81" s="243"/>
      <c r="FNM81" s="243"/>
      <c r="FNN81" s="243"/>
      <c r="FNO81" s="243"/>
      <c r="FNP81" s="243"/>
      <c r="FNQ81" s="243"/>
      <c r="FNR81" s="243"/>
      <c r="FNS81" s="243"/>
      <c r="FNT81" s="243"/>
      <c r="FNU81" s="243"/>
      <c r="FNV81" s="243"/>
      <c r="FNW81" s="243"/>
      <c r="FNX81" s="243"/>
      <c r="FNY81" s="243"/>
      <c r="FNZ81" s="243"/>
      <c r="FOA81" s="243"/>
      <c r="FOB81" s="243"/>
      <c r="FOC81" s="243"/>
      <c r="FOD81" s="243"/>
      <c r="FOE81" s="243"/>
      <c r="FOF81" s="243"/>
      <c r="FOG81" s="243"/>
      <c r="FOH81" s="243"/>
      <c r="FOI81" s="243"/>
      <c r="FOJ81" s="243"/>
      <c r="FOK81" s="243"/>
      <c r="FOL81" s="243"/>
      <c r="FOM81" s="243"/>
      <c r="FON81" s="243"/>
      <c r="FOO81" s="243"/>
      <c r="FOP81" s="243"/>
      <c r="FOQ81" s="243"/>
      <c r="FOR81" s="243"/>
      <c r="FOS81" s="243"/>
      <c r="FOT81" s="243"/>
      <c r="FOU81" s="243"/>
      <c r="FOV81" s="243"/>
      <c r="FOW81" s="243"/>
      <c r="FOX81" s="243"/>
      <c r="FOY81" s="243"/>
      <c r="FOZ81" s="243"/>
      <c r="FPA81" s="243"/>
      <c r="FPB81" s="243"/>
      <c r="FPC81" s="243"/>
      <c r="FPD81" s="243"/>
      <c r="FPE81" s="243"/>
      <c r="FPF81" s="243"/>
      <c r="FPG81" s="243"/>
      <c r="FPH81" s="243"/>
      <c r="FPI81" s="243"/>
      <c r="FPJ81" s="243"/>
      <c r="FPK81" s="243"/>
      <c r="FPL81" s="243"/>
      <c r="FPM81" s="243"/>
      <c r="FPN81" s="243"/>
      <c r="FPO81" s="243"/>
      <c r="FPP81" s="243"/>
      <c r="FPQ81" s="243"/>
      <c r="FPR81" s="243"/>
      <c r="FPS81" s="243"/>
      <c r="FPT81" s="243"/>
      <c r="FPU81" s="243"/>
      <c r="FPV81" s="243"/>
      <c r="FPW81" s="243"/>
      <c r="FPX81" s="243"/>
      <c r="FPY81" s="243"/>
      <c r="FPZ81" s="243"/>
      <c r="FQA81" s="243"/>
      <c r="FQB81" s="243"/>
      <c r="FQC81" s="243"/>
      <c r="FQD81" s="243"/>
      <c r="FQE81" s="243"/>
      <c r="FQF81" s="243"/>
      <c r="FQG81" s="243"/>
      <c r="FQH81" s="243"/>
      <c r="FQI81" s="243"/>
      <c r="FQJ81" s="243"/>
      <c r="FQK81" s="243"/>
      <c r="FQL81" s="243"/>
      <c r="FQM81" s="243"/>
      <c r="FQN81" s="243"/>
      <c r="FQO81" s="243"/>
      <c r="FQP81" s="243"/>
      <c r="FQQ81" s="243"/>
      <c r="FQR81" s="243"/>
      <c r="FQS81" s="243"/>
      <c r="FQT81" s="243"/>
      <c r="FQU81" s="243"/>
      <c r="FQV81" s="243"/>
      <c r="FQW81" s="243"/>
      <c r="FQX81" s="243"/>
      <c r="FQY81" s="243"/>
      <c r="FQZ81" s="243"/>
      <c r="FRA81" s="243"/>
      <c r="FRB81" s="243"/>
      <c r="FRC81" s="243"/>
      <c r="FRD81" s="243"/>
      <c r="FRE81" s="243"/>
      <c r="FRF81" s="243"/>
      <c r="FRG81" s="243"/>
      <c r="FRH81" s="243"/>
      <c r="FRI81" s="243"/>
      <c r="FRJ81" s="243"/>
      <c r="FRK81" s="243"/>
      <c r="FRL81" s="243"/>
      <c r="FRM81" s="243"/>
      <c r="FRN81" s="243"/>
      <c r="FRO81" s="243"/>
      <c r="FRP81" s="243"/>
      <c r="FRQ81" s="243"/>
      <c r="FRR81" s="243"/>
      <c r="FRS81" s="243"/>
      <c r="FRT81" s="243"/>
      <c r="FRU81" s="243"/>
      <c r="FRV81" s="243"/>
      <c r="FRW81" s="243"/>
      <c r="FRX81" s="243"/>
      <c r="FRY81" s="243"/>
      <c r="FRZ81" s="243"/>
      <c r="FSA81" s="243"/>
      <c r="FSB81" s="243"/>
      <c r="FSC81" s="243"/>
      <c r="FSD81" s="243"/>
      <c r="FSE81" s="243"/>
      <c r="FSF81" s="243"/>
      <c r="FSG81" s="243"/>
      <c r="FSH81" s="243"/>
      <c r="FSI81" s="243"/>
      <c r="FSJ81" s="243"/>
      <c r="FSK81" s="243"/>
      <c r="FSL81" s="243"/>
      <c r="FSM81" s="243"/>
      <c r="FSN81" s="243"/>
      <c r="FSO81" s="243"/>
      <c r="FSP81" s="243"/>
      <c r="FSQ81" s="243"/>
      <c r="FSR81" s="243"/>
      <c r="FSS81" s="243"/>
      <c r="FST81" s="243"/>
      <c r="FSU81" s="243"/>
      <c r="FSV81" s="243"/>
      <c r="FSW81" s="243"/>
      <c r="FSX81" s="243"/>
      <c r="FSY81" s="243"/>
      <c r="FSZ81" s="243"/>
      <c r="FTA81" s="243"/>
      <c r="FTB81" s="243"/>
      <c r="FTC81" s="243"/>
      <c r="FTD81" s="243"/>
      <c r="FTE81" s="243"/>
      <c r="FTF81" s="243"/>
      <c r="FTG81" s="243"/>
      <c r="FTH81" s="243"/>
      <c r="FTI81" s="243"/>
      <c r="FTJ81" s="243"/>
      <c r="FTK81" s="243"/>
      <c r="FTL81" s="243"/>
      <c r="FTM81" s="243"/>
      <c r="FTN81" s="243"/>
      <c r="FTO81" s="243"/>
      <c r="FTP81" s="243"/>
      <c r="FTQ81" s="243"/>
      <c r="FTR81" s="243"/>
      <c r="FTS81" s="243"/>
      <c r="FTT81" s="243"/>
      <c r="FTU81" s="243"/>
      <c r="FTV81" s="243"/>
      <c r="FTW81" s="243"/>
      <c r="FTX81" s="243"/>
      <c r="FTY81" s="243"/>
      <c r="FTZ81" s="243"/>
      <c r="FUA81" s="243"/>
      <c r="FUB81" s="243"/>
      <c r="FUC81" s="243"/>
      <c r="FUD81" s="243"/>
      <c r="FUE81" s="243"/>
      <c r="FUF81" s="243"/>
      <c r="FUG81" s="243"/>
      <c r="FUH81" s="243"/>
      <c r="FUI81" s="243"/>
      <c r="FUJ81" s="243"/>
      <c r="FUK81" s="243"/>
      <c r="FUL81" s="243"/>
      <c r="FUM81" s="243"/>
      <c r="FUN81" s="243"/>
      <c r="FUO81" s="243"/>
      <c r="FUP81" s="243"/>
      <c r="FUQ81" s="243"/>
      <c r="FUR81" s="243"/>
      <c r="FUS81" s="243"/>
      <c r="FUT81" s="243"/>
      <c r="FUU81" s="243"/>
      <c r="FUV81" s="243"/>
      <c r="FUW81" s="243"/>
      <c r="FUX81" s="243"/>
      <c r="FUY81" s="243"/>
      <c r="FUZ81" s="243"/>
      <c r="FVA81" s="243"/>
      <c r="FVB81" s="243"/>
      <c r="FVC81" s="243"/>
      <c r="FVD81" s="243"/>
      <c r="FVE81" s="243"/>
      <c r="FVF81" s="243"/>
      <c r="FVG81" s="243"/>
      <c r="FVH81" s="243"/>
      <c r="FVI81" s="243"/>
      <c r="FVJ81" s="243"/>
      <c r="FVK81" s="243"/>
      <c r="FVL81" s="243"/>
      <c r="FVM81" s="243"/>
      <c r="FVN81" s="243"/>
      <c r="FVO81" s="243"/>
      <c r="FVP81" s="243"/>
      <c r="FVQ81" s="243"/>
      <c r="FVR81" s="243"/>
      <c r="FVS81" s="243"/>
      <c r="FVT81" s="243"/>
      <c r="FVU81" s="243"/>
      <c r="FVV81" s="243"/>
      <c r="FVW81" s="243"/>
      <c r="FVX81" s="243"/>
      <c r="FVY81" s="243"/>
      <c r="FVZ81" s="243"/>
      <c r="FWA81" s="243"/>
      <c r="FWB81" s="243"/>
      <c r="FWC81" s="243"/>
      <c r="FWD81" s="243"/>
      <c r="FWE81" s="243"/>
      <c r="FWF81" s="243"/>
      <c r="FWG81" s="243"/>
      <c r="FWH81" s="243"/>
      <c r="FWI81" s="243"/>
      <c r="FWJ81" s="243"/>
      <c r="FWK81" s="243"/>
      <c r="FWL81" s="243"/>
      <c r="FWM81" s="243"/>
      <c r="FWN81" s="243"/>
      <c r="FWO81" s="243"/>
      <c r="FWP81" s="243"/>
      <c r="FWQ81" s="243"/>
      <c r="FWR81" s="243"/>
      <c r="FWS81" s="243"/>
      <c r="FWT81" s="243"/>
      <c r="FWU81" s="243"/>
      <c r="FWV81" s="243"/>
      <c r="FWW81" s="243"/>
      <c r="FWX81" s="243"/>
      <c r="FWY81" s="243"/>
      <c r="FWZ81" s="243"/>
      <c r="FXA81" s="243"/>
      <c r="FXB81" s="243"/>
      <c r="FXC81" s="243"/>
      <c r="FXD81" s="243"/>
      <c r="FXE81" s="243"/>
      <c r="FXF81" s="243"/>
      <c r="FXG81" s="243"/>
      <c r="FXH81" s="243"/>
      <c r="FXI81" s="243"/>
      <c r="FXJ81" s="243"/>
      <c r="FXK81" s="243"/>
      <c r="FXL81" s="243"/>
      <c r="FXM81" s="243"/>
      <c r="FXN81" s="243"/>
      <c r="FXO81" s="243"/>
      <c r="FXP81" s="243"/>
      <c r="FXQ81" s="243"/>
      <c r="FXR81" s="243"/>
      <c r="FXS81" s="243"/>
      <c r="FXT81" s="243"/>
      <c r="FXU81" s="243"/>
      <c r="FXV81" s="243"/>
      <c r="FXW81" s="243"/>
      <c r="FXX81" s="243"/>
      <c r="FXY81" s="243"/>
      <c r="FXZ81" s="243"/>
      <c r="FYA81" s="243"/>
      <c r="FYB81" s="243"/>
      <c r="FYC81" s="243"/>
      <c r="FYD81" s="243"/>
      <c r="FYE81" s="243"/>
      <c r="FYF81" s="243"/>
      <c r="FYG81" s="243"/>
      <c r="FYH81" s="243"/>
      <c r="FYI81" s="243"/>
      <c r="FYJ81" s="243"/>
      <c r="FYK81" s="243"/>
      <c r="FYL81" s="243"/>
      <c r="FYM81" s="243"/>
      <c r="FYN81" s="243"/>
      <c r="FYO81" s="243"/>
      <c r="FYP81" s="243"/>
      <c r="FYQ81" s="243"/>
      <c r="FYR81" s="243"/>
      <c r="FYS81" s="243"/>
      <c r="FYT81" s="243"/>
      <c r="FYU81" s="243"/>
      <c r="FYV81" s="243"/>
      <c r="FYW81" s="243"/>
      <c r="FYX81" s="243"/>
      <c r="FYY81" s="243"/>
      <c r="FYZ81" s="243"/>
      <c r="FZA81" s="243"/>
      <c r="FZB81" s="243"/>
      <c r="FZC81" s="243"/>
      <c r="FZD81" s="243"/>
      <c r="FZE81" s="243"/>
      <c r="FZF81" s="243"/>
      <c r="FZG81" s="243"/>
      <c r="FZH81" s="243"/>
      <c r="FZI81" s="243"/>
      <c r="FZJ81" s="243"/>
      <c r="FZK81" s="243"/>
      <c r="FZL81" s="243"/>
      <c r="FZM81" s="243"/>
      <c r="FZN81" s="243"/>
      <c r="FZO81" s="243"/>
      <c r="FZP81" s="243"/>
      <c r="FZQ81" s="243"/>
      <c r="FZR81" s="243"/>
      <c r="FZS81" s="243"/>
      <c r="FZT81" s="243"/>
      <c r="FZU81" s="243"/>
      <c r="FZV81" s="243"/>
      <c r="FZW81" s="243"/>
      <c r="FZX81" s="243"/>
      <c r="FZY81" s="243"/>
      <c r="FZZ81" s="243"/>
      <c r="GAA81" s="243"/>
      <c r="GAB81" s="243"/>
      <c r="GAC81" s="243"/>
      <c r="GAD81" s="243"/>
      <c r="GAE81" s="243"/>
      <c r="GAF81" s="243"/>
      <c r="GAG81" s="243"/>
      <c r="GAH81" s="243"/>
      <c r="GAI81" s="243"/>
      <c r="GAJ81" s="243"/>
      <c r="GAK81" s="243"/>
      <c r="GAL81" s="243"/>
      <c r="GAM81" s="243"/>
      <c r="GAN81" s="243"/>
      <c r="GAO81" s="243"/>
      <c r="GAP81" s="243"/>
      <c r="GAQ81" s="243"/>
      <c r="GAR81" s="243"/>
      <c r="GAS81" s="243"/>
      <c r="GAT81" s="243"/>
      <c r="GAU81" s="243"/>
      <c r="GAV81" s="243"/>
      <c r="GAW81" s="243"/>
      <c r="GAX81" s="243"/>
      <c r="GAY81" s="243"/>
      <c r="GAZ81" s="243"/>
      <c r="GBA81" s="243"/>
      <c r="GBB81" s="243"/>
      <c r="GBC81" s="243"/>
      <c r="GBD81" s="243"/>
      <c r="GBE81" s="243"/>
      <c r="GBF81" s="243"/>
      <c r="GBG81" s="243"/>
      <c r="GBH81" s="243"/>
      <c r="GBI81" s="243"/>
      <c r="GBJ81" s="243"/>
      <c r="GBK81" s="243"/>
      <c r="GBL81" s="243"/>
      <c r="GBM81" s="243"/>
      <c r="GBN81" s="243"/>
      <c r="GBO81" s="243"/>
      <c r="GBP81" s="243"/>
      <c r="GBQ81" s="243"/>
      <c r="GBR81" s="243"/>
      <c r="GBS81" s="243"/>
      <c r="GBT81" s="243"/>
      <c r="GBU81" s="243"/>
      <c r="GBV81" s="243"/>
      <c r="GBW81" s="243"/>
      <c r="GBX81" s="243"/>
      <c r="GBY81" s="243"/>
      <c r="GBZ81" s="243"/>
      <c r="GCA81" s="243"/>
      <c r="GCB81" s="243"/>
      <c r="GCC81" s="243"/>
      <c r="GCD81" s="243"/>
      <c r="GCE81" s="243"/>
      <c r="GCF81" s="243"/>
      <c r="GCG81" s="243"/>
      <c r="GCH81" s="243"/>
      <c r="GCI81" s="243"/>
      <c r="GCJ81" s="243"/>
      <c r="GCK81" s="243"/>
      <c r="GCL81" s="243"/>
      <c r="GCM81" s="243"/>
      <c r="GCN81" s="243"/>
      <c r="GCO81" s="243"/>
      <c r="GCP81" s="243"/>
      <c r="GCQ81" s="243"/>
      <c r="GCR81" s="243"/>
      <c r="GCS81" s="243"/>
      <c r="GCT81" s="243"/>
      <c r="GCU81" s="243"/>
      <c r="GCV81" s="243"/>
      <c r="GCW81" s="243"/>
      <c r="GCX81" s="243"/>
      <c r="GCY81" s="243"/>
      <c r="GCZ81" s="243"/>
      <c r="GDA81" s="243"/>
      <c r="GDB81" s="243"/>
      <c r="GDC81" s="243"/>
      <c r="GDD81" s="243"/>
      <c r="GDE81" s="243"/>
      <c r="GDF81" s="243"/>
      <c r="GDG81" s="243"/>
      <c r="GDH81" s="243"/>
      <c r="GDI81" s="243"/>
      <c r="GDJ81" s="243"/>
      <c r="GDK81" s="243"/>
      <c r="GDL81" s="243"/>
      <c r="GDM81" s="243"/>
      <c r="GDN81" s="243"/>
      <c r="GDO81" s="243"/>
      <c r="GDP81" s="243"/>
      <c r="GDQ81" s="243"/>
      <c r="GDR81" s="243"/>
      <c r="GDS81" s="243"/>
      <c r="GDT81" s="243"/>
      <c r="GDU81" s="243"/>
      <c r="GDV81" s="243"/>
      <c r="GDW81" s="243"/>
      <c r="GDX81" s="243"/>
      <c r="GDY81" s="243"/>
      <c r="GDZ81" s="243"/>
      <c r="GEA81" s="243"/>
      <c r="GEB81" s="243"/>
      <c r="GEC81" s="243"/>
      <c r="GED81" s="243"/>
      <c r="GEE81" s="243"/>
      <c r="GEF81" s="243"/>
      <c r="GEG81" s="243"/>
      <c r="GEH81" s="243"/>
      <c r="GEI81" s="243"/>
      <c r="GEJ81" s="243"/>
      <c r="GEK81" s="243"/>
      <c r="GEL81" s="243"/>
      <c r="GEM81" s="243"/>
      <c r="GEN81" s="243"/>
      <c r="GEO81" s="243"/>
      <c r="GEP81" s="243"/>
      <c r="GEQ81" s="243"/>
      <c r="GER81" s="243"/>
      <c r="GES81" s="243"/>
      <c r="GET81" s="243"/>
      <c r="GEU81" s="243"/>
      <c r="GEV81" s="243"/>
      <c r="GEW81" s="243"/>
      <c r="GEX81" s="243"/>
      <c r="GEY81" s="243"/>
      <c r="GEZ81" s="243"/>
      <c r="GFA81" s="243"/>
      <c r="GFB81" s="243"/>
      <c r="GFC81" s="243"/>
      <c r="GFD81" s="243"/>
      <c r="GFE81" s="243"/>
      <c r="GFF81" s="243"/>
      <c r="GFG81" s="243"/>
      <c r="GFH81" s="243"/>
      <c r="GFI81" s="243"/>
      <c r="GFJ81" s="243"/>
      <c r="GFK81" s="243"/>
      <c r="GFL81" s="243"/>
      <c r="GFM81" s="243"/>
      <c r="GFN81" s="243"/>
      <c r="GFO81" s="243"/>
      <c r="GFP81" s="243"/>
      <c r="GFQ81" s="243"/>
      <c r="GFR81" s="243"/>
      <c r="GFS81" s="243"/>
      <c r="GFT81" s="243"/>
      <c r="GFU81" s="243"/>
      <c r="GFV81" s="243"/>
      <c r="GFW81" s="243"/>
      <c r="GFX81" s="243"/>
      <c r="GFY81" s="243"/>
      <c r="GFZ81" s="243"/>
      <c r="GGA81" s="243"/>
      <c r="GGB81" s="243"/>
      <c r="GGC81" s="243"/>
      <c r="GGD81" s="243"/>
      <c r="GGE81" s="243"/>
      <c r="GGF81" s="243"/>
      <c r="GGG81" s="243"/>
      <c r="GGH81" s="243"/>
      <c r="GGI81" s="243"/>
      <c r="GGJ81" s="243"/>
      <c r="GGK81" s="243"/>
      <c r="GGL81" s="243"/>
      <c r="GGM81" s="243"/>
      <c r="GGN81" s="243"/>
      <c r="GGO81" s="243"/>
      <c r="GGP81" s="243"/>
      <c r="GGQ81" s="243"/>
      <c r="GGR81" s="243"/>
      <c r="GGS81" s="243"/>
      <c r="GGT81" s="243"/>
      <c r="GGU81" s="243"/>
      <c r="GGV81" s="243"/>
      <c r="GGW81" s="243"/>
      <c r="GGX81" s="243"/>
      <c r="GGY81" s="243"/>
      <c r="GGZ81" s="243"/>
      <c r="GHA81" s="243"/>
      <c r="GHB81" s="243"/>
      <c r="GHC81" s="243"/>
      <c r="GHD81" s="243"/>
      <c r="GHE81" s="243"/>
      <c r="GHF81" s="243"/>
      <c r="GHG81" s="243"/>
      <c r="GHH81" s="243"/>
      <c r="GHI81" s="243"/>
      <c r="GHJ81" s="243"/>
      <c r="GHK81" s="243"/>
      <c r="GHL81" s="243"/>
      <c r="GHM81" s="243"/>
      <c r="GHN81" s="243"/>
      <c r="GHO81" s="243"/>
      <c r="GHP81" s="243"/>
      <c r="GHQ81" s="243"/>
      <c r="GHR81" s="243"/>
      <c r="GHS81" s="243"/>
      <c r="GHT81" s="243"/>
      <c r="GHU81" s="243"/>
      <c r="GHV81" s="243"/>
      <c r="GHW81" s="243"/>
      <c r="GHX81" s="243"/>
      <c r="GHY81" s="243"/>
      <c r="GHZ81" s="243"/>
      <c r="GIA81" s="243"/>
      <c r="GIB81" s="243"/>
      <c r="GIC81" s="243"/>
      <c r="GID81" s="243"/>
      <c r="GIE81" s="243"/>
      <c r="GIF81" s="243"/>
      <c r="GIG81" s="243"/>
      <c r="GIH81" s="243"/>
      <c r="GII81" s="243"/>
      <c r="GIJ81" s="243"/>
      <c r="GIK81" s="243"/>
      <c r="GIL81" s="243"/>
      <c r="GIM81" s="243"/>
      <c r="GIN81" s="243"/>
      <c r="GIO81" s="243"/>
      <c r="GIP81" s="243"/>
      <c r="GIQ81" s="243"/>
      <c r="GIR81" s="243"/>
      <c r="GIS81" s="243"/>
      <c r="GIT81" s="243"/>
      <c r="GIU81" s="243"/>
      <c r="GIV81" s="243"/>
      <c r="GIW81" s="243"/>
      <c r="GIX81" s="243"/>
      <c r="GIY81" s="243"/>
      <c r="GIZ81" s="243"/>
      <c r="GJA81" s="243"/>
      <c r="GJB81" s="243"/>
      <c r="GJC81" s="243"/>
      <c r="GJD81" s="243"/>
      <c r="GJE81" s="243"/>
      <c r="GJF81" s="243"/>
      <c r="GJG81" s="243"/>
      <c r="GJH81" s="243"/>
      <c r="GJI81" s="243"/>
      <c r="GJJ81" s="243"/>
      <c r="GJK81" s="243"/>
      <c r="GJL81" s="243"/>
      <c r="GJM81" s="243"/>
      <c r="GJN81" s="243"/>
      <c r="GJO81" s="243"/>
      <c r="GJP81" s="243"/>
      <c r="GJQ81" s="243"/>
      <c r="GJR81" s="243"/>
      <c r="GJS81" s="243"/>
      <c r="GJT81" s="243"/>
      <c r="GJU81" s="243"/>
      <c r="GJV81" s="243"/>
      <c r="GJW81" s="243"/>
      <c r="GJX81" s="243"/>
      <c r="GJY81" s="243"/>
      <c r="GJZ81" s="243"/>
      <c r="GKA81" s="243"/>
      <c r="GKB81" s="243"/>
      <c r="GKC81" s="243"/>
      <c r="GKD81" s="243"/>
      <c r="GKE81" s="243"/>
      <c r="GKF81" s="243"/>
      <c r="GKG81" s="243"/>
      <c r="GKH81" s="243"/>
      <c r="GKI81" s="243"/>
      <c r="GKJ81" s="243"/>
      <c r="GKK81" s="243"/>
      <c r="GKL81" s="243"/>
      <c r="GKM81" s="243"/>
      <c r="GKN81" s="243"/>
      <c r="GKO81" s="243"/>
      <c r="GKP81" s="243"/>
      <c r="GKQ81" s="243"/>
      <c r="GKR81" s="243"/>
      <c r="GKS81" s="243"/>
      <c r="GKT81" s="243"/>
      <c r="GKU81" s="243"/>
      <c r="GKV81" s="243"/>
      <c r="GKW81" s="243"/>
      <c r="GKX81" s="243"/>
      <c r="GKY81" s="243"/>
      <c r="GKZ81" s="243"/>
      <c r="GLA81" s="243"/>
      <c r="GLB81" s="243"/>
      <c r="GLC81" s="243"/>
      <c r="GLD81" s="243"/>
      <c r="GLE81" s="243"/>
      <c r="GLF81" s="243"/>
      <c r="GLG81" s="243"/>
      <c r="GLH81" s="243"/>
      <c r="GLI81" s="243"/>
      <c r="GLJ81" s="243"/>
      <c r="GLK81" s="243"/>
      <c r="GLL81" s="243"/>
      <c r="GLM81" s="243"/>
      <c r="GLN81" s="243"/>
      <c r="GLO81" s="243"/>
      <c r="GLP81" s="243"/>
      <c r="GLQ81" s="243"/>
      <c r="GLR81" s="243"/>
      <c r="GLS81" s="243"/>
      <c r="GLT81" s="243"/>
      <c r="GLU81" s="243"/>
      <c r="GLV81" s="243"/>
      <c r="GLW81" s="243"/>
      <c r="GLX81" s="243"/>
      <c r="GLY81" s="243"/>
      <c r="GLZ81" s="243"/>
      <c r="GMA81" s="243"/>
      <c r="GMB81" s="243"/>
      <c r="GMC81" s="243"/>
      <c r="GMD81" s="243"/>
      <c r="GME81" s="243"/>
      <c r="GMF81" s="243"/>
      <c r="GMG81" s="243"/>
      <c r="GMH81" s="243"/>
      <c r="GMI81" s="243"/>
      <c r="GMJ81" s="243"/>
      <c r="GMK81" s="243"/>
      <c r="GML81" s="243"/>
      <c r="GMM81" s="243"/>
      <c r="GMN81" s="243"/>
      <c r="GMO81" s="243"/>
      <c r="GMP81" s="243"/>
      <c r="GMQ81" s="243"/>
      <c r="GMR81" s="243"/>
      <c r="GMS81" s="243"/>
      <c r="GMT81" s="243"/>
      <c r="GMU81" s="243"/>
      <c r="GMV81" s="243"/>
      <c r="GMW81" s="243"/>
      <c r="GMX81" s="243"/>
      <c r="GMY81" s="243"/>
      <c r="GMZ81" s="243"/>
      <c r="GNA81" s="243"/>
      <c r="GNB81" s="243"/>
      <c r="GNC81" s="243"/>
      <c r="GND81" s="243"/>
      <c r="GNE81" s="243"/>
      <c r="GNF81" s="243"/>
      <c r="GNG81" s="243"/>
      <c r="GNH81" s="243"/>
      <c r="GNI81" s="243"/>
      <c r="GNJ81" s="243"/>
      <c r="GNK81" s="243"/>
      <c r="GNL81" s="243"/>
      <c r="GNM81" s="243"/>
      <c r="GNN81" s="243"/>
      <c r="GNO81" s="243"/>
      <c r="GNP81" s="243"/>
      <c r="GNQ81" s="243"/>
      <c r="GNR81" s="243"/>
      <c r="GNS81" s="243"/>
      <c r="GNT81" s="243"/>
      <c r="GNU81" s="243"/>
      <c r="GNV81" s="243"/>
      <c r="GNW81" s="243"/>
      <c r="GNX81" s="243"/>
      <c r="GNY81" s="243"/>
      <c r="GNZ81" s="243"/>
      <c r="GOA81" s="243"/>
      <c r="GOB81" s="243"/>
      <c r="GOC81" s="243"/>
      <c r="GOD81" s="243"/>
      <c r="GOE81" s="243"/>
      <c r="GOF81" s="243"/>
      <c r="GOG81" s="243"/>
      <c r="GOH81" s="243"/>
      <c r="GOI81" s="243"/>
      <c r="GOJ81" s="243"/>
      <c r="GOK81" s="243"/>
      <c r="GOL81" s="243"/>
      <c r="GOM81" s="243"/>
      <c r="GON81" s="243"/>
      <c r="GOO81" s="243"/>
      <c r="GOP81" s="243"/>
      <c r="GOQ81" s="243"/>
      <c r="GOR81" s="243"/>
      <c r="GOS81" s="243"/>
      <c r="GOT81" s="243"/>
      <c r="GOU81" s="243"/>
      <c r="GOV81" s="243"/>
      <c r="GOW81" s="243"/>
      <c r="GOX81" s="243"/>
      <c r="GOY81" s="243"/>
      <c r="GOZ81" s="243"/>
      <c r="GPA81" s="243"/>
      <c r="GPB81" s="243"/>
      <c r="GPC81" s="243"/>
      <c r="GPD81" s="243"/>
      <c r="GPE81" s="243"/>
      <c r="GPF81" s="243"/>
      <c r="GPG81" s="243"/>
      <c r="GPH81" s="243"/>
      <c r="GPI81" s="243"/>
      <c r="GPJ81" s="243"/>
      <c r="GPK81" s="243"/>
      <c r="GPL81" s="243"/>
      <c r="GPM81" s="243"/>
      <c r="GPN81" s="243"/>
      <c r="GPO81" s="243"/>
      <c r="GPP81" s="243"/>
      <c r="GPQ81" s="243"/>
      <c r="GPR81" s="243"/>
      <c r="GPS81" s="243"/>
      <c r="GPT81" s="243"/>
      <c r="GPU81" s="243"/>
      <c r="GPV81" s="243"/>
      <c r="GPW81" s="243"/>
      <c r="GPX81" s="243"/>
      <c r="GPY81" s="243"/>
      <c r="GPZ81" s="243"/>
      <c r="GQA81" s="243"/>
      <c r="GQB81" s="243"/>
      <c r="GQC81" s="243"/>
      <c r="GQD81" s="243"/>
      <c r="GQE81" s="243"/>
      <c r="GQF81" s="243"/>
      <c r="GQG81" s="243"/>
      <c r="GQH81" s="243"/>
      <c r="GQI81" s="243"/>
      <c r="GQJ81" s="243"/>
      <c r="GQK81" s="243"/>
      <c r="GQL81" s="243"/>
      <c r="GQM81" s="243"/>
      <c r="GQN81" s="243"/>
      <c r="GQO81" s="243"/>
      <c r="GQP81" s="243"/>
      <c r="GQQ81" s="243"/>
      <c r="GQR81" s="243"/>
      <c r="GQS81" s="243"/>
      <c r="GQT81" s="243"/>
      <c r="GQU81" s="243"/>
      <c r="GQV81" s="243"/>
      <c r="GQW81" s="243"/>
      <c r="GQX81" s="243"/>
      <c r="GQY81" s="243"/>
      <c r="GQZ81" s="243"/>
      <c r="GRA81" s="243"/>
      <c r="GRB81" s="243"/>
      <c r="GRC81" s="243"/>
      <c r="GRD81" s="243"/>
      <c r="GRE81" s="243"/>
      <c r="GRF81" s="243"/>
      <c r="GRG81" s="243"/>
      <c r="GRH81" s="243"/>
      <c r="GRI81" s="243"/>
      <c r="GRJ81" s="243"/>
      <c r="GRK81" s="243"/>
      <c r="GRL81" s="243"/>
      <c r="GRM81" s="243"/>
      <c r="GRN81" s="243"/>
      <c r="GRO81" s="243"/>
      <c r="GRP81" s="243"/>
      <c r="GRQ81" s="243"/>
      <c r="GRR81" s="243"/>
      <c r="GRS81" s="243"/>
      <c r="GRT81" s="243"/>
      <c r="GRU81" s="243"/>
      <c r="GRV81" s="243"/>
      <c r="GRW81" s="243"/>
      <c r="GRX81" s="243"/>
      <c r="GRY81" s="243"/>
      <c r="GRZ81" s="243"/>
      <c r="GSA81" s="243"/>
      <c r="GSB81" s="243"/>
      <c r="GSC81" s="243"/>
      <c r="GSD81" s="243"/>
      <c r="GSE81" s="243"/>
      <c r="GSF81" s="243"/>
      <c r="GSG81" s="243"/>
      <c r="GSH81" s="243"/>
      <c r="GSI81" s="243"/>
      <c r="GSJ81" s="243"/>
      <c r="GSK81" s="243"/>
      <c r="GSL81" s="243"/>
      <c r="GSM81" s="243"/>
      <c r="GSN81" s="243"/>
      <c r="GSO81" s="243"/>
      <c r="GSP81" s="243"/>
      <c r="GSQ81" s="243"/>
      <c r="GSR81" s="243"/>
      <c r="GSS81" s="243"/>
      <c r="GST81" s="243"/>
      <c r="GSU81" s="243"/>
      <c r="GSV81" s="243"/>
      <c r="GSW81" s="243"/>
      <c r="GSX81" s="243"/>
      <c r="GSY81" s="243"/>
      <c r="GSZ81" s="243"/>
      <c r="GTA81" s="243"/>
      <c r="GTB81" s="243"/>
      <c r="GTC81" s="243"/>
      <c r="GTD81" s="243"/>
      <c r="GTE81" s="243"/>
      <c r="GTF81" s="243"/>
      <c r="GTG81" s="243"/>
      <c r="GTH81" s="243"/>
      <c r="GTI81" s="243"/>
      <c r="GTJ81" s="243"/>
      <c r="GTK81" s="243"/>
      <c r="GTL81" s="243"/>
      <c r="GTM81" s="243"/>
      <c r="GTN81" s="243"/>
      <c r="GTO81" s="243"/>
      <c r="GTP81" s="243"/>
      <c r="GTQ81" s="243"/>
      <c r="GTR81" s="243"/>
      <c r="GTS81" s="243"/>
      <c r="GTT81" s="243"/>
      <c r="GTU81" s="243"/>
      <c r="GTV81" s="243"/>
      <c r="GTW81" s="243"/>
      <c r="GTX81" s="243"/>
      <c r="GTY81" s="243"/>
      <c r="GTZ81" s="243"/>
      <c r="GUA81" s="243"/>
      <c r="GUB81" s="243"/>
      <c r="GUC81" s="243"/>
      <c r="GUD81" s="243"/>
      <c r="GUE81" s="243"/>
      <c r="GUF81" s="243"/>
      <c r="GUG81" s="243"/>
      <c r="GUH81" s="243"/>
      <c r="GUI81" s="243"/>
      <c r="GUJ81" s="243"/>
      <c r="GUK81" s="243"/>
      <c r="GUL81" s="243"/>
      <c r="GUM81" s="243"/>
      <c r="GUN81" s="243"/>
      <c r="GUO81" s="243"/>
      <c r="GUP81" s="243"/>
      <c r="GUQ81" s="243"/>
      <c r="GUR81" s="243"/>
      <c r="GUS81" s="243"/>
      <c r="GUT81" s="243"/>
      <c r="GUU81" s="243"/>
      <c r="GUV81" s="243"/>
      <c r="GUW81" s="243"/>
      <c r="GUX81" s="243"/>
      <c r="GUY81" s="243"/>
      <c r="GUZ81" s="243"/>
      <c r="GVA81" s="243"/>
      <c r="GVB81" s="243"/>
      <c r="GVC81" s="243"/>
      <c r="GVD81" s="243"/>
      <c r="GVE81" s="243"/>
      <c r="GVF81" s="243"/>
      <c r="GVG81" s="243"/>
      <c r="GVH81" s="243"/>
      <c r="GVI81" s="243"/>
      <c r="GVJ81" s="243"/>
      <c r="GVK81" s="243"/>
      <c r="GVL81" s="243"/>
      <c r="GVM81" s="243"/>
      <c r="GVN81" s="243"/>
      <c r="GVO81" s="243"/>
      <c r="GVP81" s="243"/>
      <c r="GVQ81" s="243"/>
      <c r="GVR81" s="243"/>
      <c r="GVS81" s="243"/>
      <c r="GVT81" s="243"/>
      <c r="GVU81" s="243"/>
      <c r="GVV81" s="243"/>
      <c r="GVW81" s="243"/>
      <c r="GVX81" s="243"/>
      <c r="GVY81" s="243"/>
      <c r="GVZ81" s="243"/>
      <c r="GWA81" s="243"/>
      <c r="GWB81" s="243"/>
      <c r="GWC81" s="243"/>
      <c r="GWD81" s="243"/>
      <c r="GWE81" s="243"/>
      <c r="GWF81" s="243"/>
      <c r="GWG81" s="243"/>
      <c r="GWH81" s="243"/>
      <c r="GWI81" s="243"/>
      <c r="GWJ81" s="243"/>
      <c r="GWK81" s="243"/>
      <c r="GWL81" s="243"/>
      <c r="GWM81" s="243"/>
      <c r="GWN81" s="243"/>
      <c r="GWO81" s="243"/>
      <c r="GWP81" s="243"/>
      <c r="GWQ81" s="243"/>
      <c r="GWR81" s="243"/>
      <c r="GWS81" s="243"/>
      <c r="GWT81" s="243"/>
      <c r="GWU81" s="243"/>
      <c r="GWV81" s="243"/>
      <c r="GWW81" s="243"/>
      <c r="GWX81" s="243"/>
      <c r="GWY81" s="243"/>
      <c r="GWZ81" s="243"/>
      <c r="GXA81" s="243"/>
      <c r="GXB81" s="243"/>
      <c r="GXC81" s="243"/>
      <c r="GXD81" s="243"/>
      <c r="GXE81" s="243"/>
      <c r="GXF81" s="243"/>
      <c r="GXG81" s="243"/>
      <c r="GXH81" s="243"/>
      <c r="GXI81" s="243"/>
      <c r="GXJ81" s="243"/>
      <c r="GXK81" s="243"/>
      <c r="GXL81" s="243"/>
      <c r="GXM81" s="243"/>
      <c r="GXN81" s="243"/>
      <c r="GXO81" s="243"/>
      <c r="GXP81" s="243"/>
      <c r="GXQ81" s="243"/>
      <c r="GXR81" s="243"/>
      <c r="GXS81" s="243"/>
      <c r="GXT81" s="243"/>
      <c r="GXU81" s="243"/>
      <c r="GXV81" s="243"/>
      <c r="GXW81" s="243"/>
      <c r="GXX81" s="243"/>
      <c r="GXY81" s="243"/>
      <c r="GXZ81" s="243"/>
      <c r="GYA81" s="243"/>
      <c r="GYB81" s="243"/>
      <c r="GYC81" s="243"/>
      <c r="GYD81" s="243"/>
      <c r="GYE81" s="243"/>
      <c r="GYF81" s="243"/>
      <c r="GYG81" s="243"/>
      <c r="GYH81" s="243"/>
      <c r="GYI81" s="243"/>
      <c r="GYJ81" s="243"/>
      <c r="GYK81" s="243"/>
      <c r="GYL81" s="243"/>
      <c r="GYM81" s="243"/>
      <c r="GYN81" s="243"/>
      <c r="GYO81" s="243"/>
      <c r="GYP81" s="243"/>
      <c r="GYQ81" s="243"/>
      <c r="GYR81" s="243"/>
      <c r="GYS81" s="243"/>
      <c r="GYT81" s="243"/>
      <c r="GYU81" s="243"/>
      <c r="GYV81" s="243"/>
      <c r="GYW81" s="243"/>
      <c r="GYX81" s="243"/>
      <c r="GYY81" s="243"/>
      <c r="GYZ81" s="243"/>
      <c r="GZA81" s="243"/>
      <c r="GZB81" s="243"/>
      <c r="GZC81" s="243"/>
      <c r="GZD81" s="243"/>
      <c r="GZE81" s="243"/>
      <c r="GZF81" s="243"/>
      <c r="GZG81" s="243"/>
      <c r="GZH81" s="243"/>
      <c r="GZI81" s="243"/>
      <c r="GZJ81" s="243"/>
      <c r="GZK81" s="243"/>
      <c r="GZL81" s="243"/>
      <c r="GZM81" s="243"/>
      <c r="GZN81" s="243"/>
      <c r="GZO81" s="243"/>
      <c r="GZP81" s="243"/>
      <c r="GZQ81" s="243"/>
      <c r="GZR81" s="243"/>
      <c r="GZS81" s="243"/>
      <c r="GZT81" s="243"/>
      <c r="GZU81" s="243"/>
      <c r="GZV81" s="243"/>
      <c r="GZW81" s="243"/>
      <c r="GZX81" s="243"/>
      <c r="GZY81" s="243"/>
      <c r="GZZ81" s="243"/>
      <c r="HAA81" s="243"/>
      <c r="HAB81" s="243"/>
      <c r="HAC81" s="243"/>
      <c r="HAD81" s="243"/>
      <c r="HAE81" s="243"/>
      <c r="HAF81" s="243"/>
      <c r="HAG81" s="243"/>
      <c r="HAH81" s="243"/>
      <c r="HAI81" s="243"/>
      <c r="HAJ81" s="243"/>
      <c r="HAK81" s="243"/>
      <c r="HAL81" s="243"/>
      <c r="HAM81" s="243"/>
      <c r="HAN81" s="243"/>
      <c r="HAO81" s="243"/>
      <c r="HAP81" s="243"/>
      <c r="HAQ81" s="243"/>
      <c r="HAR81" s="243"/>
      <c r="HAS81" s="243"/>
      <c r="HAT81" s="243"/>
      <c r="HAU81" s="243"/>
      <c r="HAV81" s="243"/>
      <c r="HAW81" s="243"/>
      <c r="HAX81" s="243"/>
      <c r="HAY81" s="243"/>
      <c r="HAZ81" s="243"/>
      <c r="HBA81" s="243"/>
      <c r="HBB81" s="243"/>
      <c r="HBC81" s="243"/>
      <c r="HBD81" s="243"/>
      <c r="HBE81" s="243"/>
      <c r="HBF81" s="243"/>
      <c r="HBG81" s="243"/>
      <c r="HBH81" s="243"/>
      <c r="HBI81" s="243"/>
      <c r="HBJ81" s="243"/>
      <c r="HBK81" s="243"/>
      <c r="HBL81" s="243"/>
      <c r="HBM81" s="243"/>
      <c r="HBN81" s="243"/>
      <c r="HBO81" s="243"/>
      <c r="HBP81" s="243"/>
      <c r="HBQ81" s="243"/>
      <c r="HBR81" s="243"/>
      <c r="HBS81" s="243"/>
      <c r="HBT81" s="243"/>
      <c r="HBU81" s="243"/>
      <c r="HBV81" s="243"/>
      <c r="HBW81" s="243"/>
      <c r="HBX81" s="243"/>
      <c r="HBY81" s="243"/>
      <c r="HBZ81" s="243"/>
      <c r="HCA81" s="243"/>
      <c r="HCB81" s="243"/>
      <c r="HCC81" s="243"/>
      <c r="HCD81" s="243"/>
      <c r="HCE81" s="243"/>
      <c r="HCF81" s="243"/>
      <c r="HCG81" s="243"/>
      <c r="HCH81" s="243"/>
      <c r="HCI81" s="243"/>
      <c r="HCJ81" s="243"/>
      <c r="HCK81" s="243"/>
      <c r="HCL81" s="243"/>
      <c r="HCM81" s="243"/>
      <c r="HCN81" s="243"/>
      <c r="HCO81" s="243"/>
      <c r="HCP81" s="243"/>
      <c r="HCQ81" s="243"/>
      <c r="HCR81" s="243"/>
      <c r="HCS81" s="243"/>
      <c r="HCT81" s="243"/>
      <c r="HCU81" s="243"/>
      <c r="HCV81" s="243"/>
      <c r="HCW81" s="243"/>
      <c r="HCX81" s="243"/>
      <c r="HCY81" s="243"/>
      <c r="HCZ81" s="243"/>
      <c r="HDA81" s="243"/>
      <c r="HDB81" s="243"/>
      <c r="HDC81" s="243"/>
      <c r="HDD81" s="243"/>
      <c r="HDE81" s="243"/>
      <c r="HDF81" s="243"/>
      <c r="HDG81" s="243"/>
      <c r="HDH81" s="243"/>
      <c r="HDI81" s="243"/>
      <c r="HDJ81" s="243"/>
      <c r="HDK81" s="243"/>
      <c r="HDL81" s="243"/>
      <c r="HDM81" s="243"/>
      <c r="HDN81" s="243"/>
      <c r="HDO81" s="243"/>
      <c r="HDP81" s="243"/>
      <c r="HDQ81" s="243"/>
      <c r="HDR81" s="243"/>
      <c r="HDS81" s="243"/>
      <c r="HDT81" s="243"/>
      <c r="HDU81" s="243"/>
      <c r="HDV81" s="243"/>
      <c r="HDW81" s="243"/>
      <c r="HDX81" s="243"/>
      <c r="HDY81" s="243"/>
      <c r="HDZ81" s="243"/>
      <c r="HEA81" s="243"/>
      <c r="HEB81" s="243"/>
      <c r="HEC81" s="243"/>
      <c r="HED81" s="243"/>
      <c r="HEE81" s="243"/>
      <c r="HEF81" s="243"/>
      <c r="HEG81" s="243"/>
      <c r="HEH81" s="243"/>
      <c r="HEI81" s="243"/>
      <c r="HEJ81" s="243"/>
      <c r="HEK81" s="243"/>
      <c r="HEL81" s="243"/>
      <c r="HEM81" s="243"/>
      <c r="HEN81" s="243"/>
      <c r="HEO81" s="243"/>
      <c r="HEP81" s="243"/>
      <c r="HEQ81" s="243"/>
      <c r="HER81" s="243"/>
      <c r="HES81" s="243"/>
      <c r="HET81" s="243"/>
      <c r="HEU81" s="243"/>
      <c r="HEV81" s="243"/>
      <c r="HEW81" s="243"/>
      <c r="HEX81" s="243"/>
      <c r="HEY81" s="243"/>
      <c r="HEZ81" s="243"/>
      <c r="HFA81" s="243"/>
      <c r="HFB81" s="243"/>
      <c r="HFC81" s="243"/>
      <c r="HFD81" s="243"/>
      <c r="HFE81" s="243"/>
      <c r="HFF81" s="243"/>
      <c r="HFG81" s="243"/>
      <c r="HFH81" s="243"/>
      <c r="HFI81" s="243"/>
      <c r="HFJ81" s="243"/>
      <c r="HFK81" s="243"/>
      <c r="HFL81" s="243"/>
      <c r="HFM81" s="243"/>
      <c r="HFN81" s="243"/>
      <c r="HFO81" s="243"/>
      <c r="HFP81" s="243"/>
      <c r="HFQ81" s="243"/>
      <c r="HFR81" s="243"/>
      <c r="HFS81" s="243"/>
      <c r="HFT81" s="243"/>
      <c r="HFU81" s="243"/>
      <c r="HFV81" s="243"/>
      <c r="HFW81" s="243"/>
      <c r="HFX81" s="243"/>
      <c r="HFY81" s="243"/>
      <c r="HFZ81" s="243"/>
      <c r="HGA81" s="243"/>
      <c r="HGB81" s="243"/>
      <c r="HGC81" s="243"/>
      <c r="HGD81" s="243"/>
      <c r="HGE81" s="243"/>
      <c r="HGF81" s="243"/>
      <c r="HGG81" s="243"/>
      <c r="HGH81" s="243"/>
      <c r="HGI81" s="243"/>
      <c r="HGJ81" s="243"/>
      <c r="HGK81" s="243"/>
      <c r="HGL81" s="243"/>
      <c r="HGM81" s="243"/>
      <c r="HGN81" s="243"/>
      <c r="HGO81" s="243"/>
      <c r="HGP81" s="243"/>
      <c r="HGQ81" s="243"/>
      <c r="HGR81" s="243"/>
      <c r="HGS81" s="243"/>
      <c r="HGT81" s="243"/>
      <c r="HGU81" s="243"/>
      <c r="HGV81" s="243"/>
      <c r="HGW81" s="243"/>
      <c r="HGX81" s="243"/>
      <c r="HGY81" s="243"/>
      <c r="HGZ81" s="243"/>
      <c r="HHA81" s="243"/>
      <c r="HHB81" s="243"/>
      <c r="HHC81" s="243"/>
      <c r="HHD81" s="243"/>
      <c r="HHE81" s="243"/>
      <c r="HHF81" s="243"/>
      <c r="HHG81" s="243"/>
      <c r="HHH81" s="243"/>
      <c r="HHI81" s="243"/>
      <c r="HHJ81" s="243"/>
      <c r="HHK81" s="243"/>
      <c r="HHL81" s="243"/>
      <c r="HHM81" s="243"/>
      <c r="HHN81" s="243"/>
      <c r="HHO81" s="243"/>
      <c r="HHP81" s="243"/>
      <c r="HHQ81" s="243"/>
      <c r="HHR81" s="243"/>
      <c r="HHS81" s="243"/>
      <c r="HHT81" s="243"/>
      <c r="HHU81" s="243"/>
      <c r="HHV81" s="243"/>
      <c r="HHW81" s="243"/>
      <c r="HHX81" s="243"/>
      <c r="HHY81" s="243"/>
      <c r="HHZ81" s="243"/>
      <c r="HIA81" s="243"/>
      <c r="HIB81" s="243"/>
      <c r="HIC81" s="243"/>
      <c r="HID81" s="243"/>
      <c r="HIE81" s="243"/>
      <c r="HIF81" s="243"/>
      <c r="HIG81" s="243"/>
      <c r="HIH81" s="243"/>
      <c r="HII81" s="243"/>
      <c r="HIJ81" s="243"/>
      <c r="HIK81" s="243"/>
      <c r="HIL81" s="243"/>
      <c r="HIM81" s="243"/>
      <c r="HIN81" s="243"/>
      <c r="HIO81" s="243"/>
      <c r="HIP81" s="243"/>
      <c r="HIQ81" s="243"/>
      <c r="HIR81" s="243"/>
      <c r="HIS81" s="243"/>
      <c r="HIT81" s="243"/>
      <c r="HIU81" s="243"/>
      <c r="HIV81" s="243"/>
      <c r="HIW81" s="243"/>
      <c r="HIX81" s="243"/>
      <c r="HIY81" s="243"/>
      <c r="HIZ81" s="243"/>
      <c r="HJA81" s="243"/>
      <c r="HJB81" s="243"/>
      <c r="HJC81" s="243"/>
      <c r="HJD81" s="243"/>
      <c r="HJE81" s="243"/>
      <c r="HJF81" s="243"/>
      <c r="HJG81" s="243"/>
      <c r="HJH81" s="243"/>
      <c r="HJI81" s="243"/>
      <c r="HJJ81" s="243"/>
      <c r="HJK81" s="243"/>
      <c r="HJL81" s="243"/>
      <c r="HJM81" s="243"/>
      <c r="HJN81" s="243"/>
      <c r="HJO81" s="243"/>
      <c r="HJP81" s="243"/>
      <c r="HJQ81" s="243"/>
      <c r="HJR81" s="243"/>
      <c r="HJS81" s="243"/>
      <c r="HJT81" s="243"/>
      <c r="HJU81" s="243"/>
      <c r="HJV81" s="243"/>
      <c r="HJW81" s="243"/>
      <c r="HJX81" s="243"/>
      <c r="HJY81" s="243"/>
      <c r="HJZ81" s="243"/>
      <c r="HKA81" s="243"/>
      <c r="HKB81" s="243"/>
      <c r="HKC81" s="243"/>
      <c r="HKD81" s="243"/>
      <c r="HKE81" s="243"/>
      <c r="HKF81" s="243"/>
      <c r="HKG81" s="243"/>
      <c r="HKH81" s="243"/>
      <c r="HKI81" s="243"/>
      <c r="HKJ81" s="243"/>
      <c r="HKK81" s="243"/>
      <c r="HKL81" s="243"/>
      <c r="HKM81" s="243"/>
      <c r="HKN81" s="243"/>
      <c r="HKO81" s="243"/>
      <c r="HKP81" s="243"/>
      <c r="HKQ81" s="243"/>
      <c r="HKR81" s="243"/>
      <c r="HKS81" s="243"/>
      <c r="HKT81" s="243"/>
      <c r="HKU81" s="243"/>
      <c r="HKV81" s="243"/>
      <c r="HKW81" s="243"/>
      <c r="HKX81" s="243"/>
      <c r="HKY81" s="243"/>
      <c r="HKZ81" s="243"/>
      <c r="HLA81" s="243"/>
      <c r="HLB81" s="243"/>
      <c r="HLC81" s="243"/>
      <c r="HLD81" s="243"/>
      <c r="HLE81" s="243"/>
      <c r="HLF81" s="243"/>
      <c r="HLG81" s="243"/>
      <c r="HLH81" s="243"/>
      <c r="HLI81" s="243"/>
      <c r="HLJ81" s="243"/>
      <c r="HLK81" s="243"/>
      <c r="HLL81" s="243"/>
      <c r="HLM81" s="243"/>
      <c r="HLN81" s="243"/>
      <c r="HLO81" s="243"/>
      <c r="HLP81" s="243"/>
      <c r="HLQ81" s="243"/>
      <c r="HLR81" s="243"/>
      <c r="HLS81" s="243"/>
      <c r="HLT81" s="243"/>
      <c r="HLU81" s="243"/>
      <c r="HLV81" s="243"/>
      <c r="HLW81" s="243"/>
      <c r="HLX81" s="243"/>
      <c r="HLY81" s="243"/>
      <c r="HLZ81" s="243"/>
      <c r="HMA81" s="243"/>
      <c r="HMB81" s="243"/>
      <c r="HMC81" s="243"/>
      <c r="HMD81" s="243"/>
      <c r="HME81" s="243"/>
      <c r="HMF81" s="243"/>
      <c r="HMG81" s="243"/>
      <c r="HMH81" s="243"/>
      <c r="HMI81" s="243"/>
      <c r="HMJ81" s="243"/>
      <c r="HMK81" s="243"/>
      <c r="HML81" s="243"/>
      <c r="HMM81" s="243"/>
      <c r="HMN81" s="243"/>
      <c r="HMO81" s="243"/>
      <c r="HMP81" s="243"/>
      <c r="HMQ81" s="243"/>
      <c r="HMR81" s="243"/>
      <c r="HMS81" s="243"/>
      <c r="HMT81" s="243"/>
      <c r="HMU81" s="243"/>
      <c r="HMV81" s="243"/>
      <c r="HMW81" s="243"/>
      <c r="HMX81" s="243"/>
      <c r="HMY81" s="243"/>
      <c r="HMZ81" s="243"/>
      <c r="HNA81" s="243"/>
      <c r="HNB81" s="243"/>
      <c r="HNC81" s="243"/>
      <c r="HND81" s="243"/>
      <c r="HNE81" s="243"/>
      <c r="HNF81" s="243"/>
      <c r="HNG81" s="243"/>
      <c r="HNH81" s="243"/>
      <c r="HNI81" s="243"/>
      <c r="HNJ81" s="243"/>
      <c r="HNK81" s="243"/>
      <c r="HNL81" s="243"/>
      <c r="HNM81" s="243"/>
      <c r="HNN81" s="243"/>
      <c r="HNO81" s="243"/>
      <c r="HNP81" s="243"/>
      <c r="HNQ81" s="243"/>
      <c r="HNR81" s="243"/>
      <c r="HNS81" s="243"/>
      <c r="HNT81" s="243"/>
      <c r="HNU81" s="243"/>
      <c r="HNV81" s="243"/>
      <c r="HNW81" s="243"/>
      <c r="HNX81" s="243"/>
      <c r="HNY81" s="243"/>
      <c r="HNZ81" s="243"/>
      <c r="HOA81" s="243"/>
      <c r="HOB81" s="243"/>
      <c r="HOC81" s="243"/>
      <c r="HOD81" s="243"/>
      <c r="HOE81" s="243"/>
      <c r="HOF81" s="243"/>
      <c r="HOG81" s="243"/>
      <c r="HOH81" s="243"/>
      <c r="HOI81" s="243"/>
      <c r="HOJ81" s="243"/>
      <c r="HOK81" s="243"/>
      <c r="HOL81" s="243"/>
      <c r="HOM81" s="243"/>
      <c r="HON81" s="243"/>
      <c r="HOO81" s="243"/>
      <c r="HOP81" s="243"/>
      <c r="HOQ81" s="243"/>
      <c r="HOR81" s="243"/>
      <c r="HOS81" s="243"/>
      <c r="HOT81" s="243"/>
      <c r="HOU81" s="243"/>
      <c r="HOV81" s="243"/>
      <c r="HOW81" s="243"/>
      <c r="HOX81" s="243"/>
      <c r="HOY81" s="243"/>
      <c r="HOZ81" s="243"/>
      <c r="HPA81" s="243"/>
      <c r="HPB81" s="243"/>
      <c r="HPC81" s="243"/>
      <c r="HPD81" s="243"/>
      <c r="HPE81" s="243"/>
      <c r="HPF81" s="243"/>
      <c r="HPG81" s="243"/>
      <c r="HPH81" s="243"/>
      <c r="HPI81" s="243"/>
      <c r="HPJ81" s="243"/>
      <c r="HPK81" s="243"/>
      <c r="HPL81" s="243"/>
      <c r="HPM81" s="243"/>
      <c r="HPN81" s="243"/>
      <c r="HPO81" s="243"/>
      <c r="HPP81" s="243"/>
      <c r="HPQ81" s="243"/>
      <c r="HPR81" s="243"/>
      <c r="HPS81" s="243"/>
      <c r="HPT81" s="243"/>
      <c r="HPU81" s="243"/>
      <c r="HPV81" s="243"/>
      <c r="HPW81" s="243"/>
      <c r="HPX81" s="243"/>
      <c r="HPY81" s="243"/>
      <c r="HPZ81" s="243"/>
      <c r="HQA81" s="243"/>
      <c r="HQB81" s="243"/>
      <c r="HQC81" s="243"/>
      <c r="HQD81" s="243"/>
      <c r="HQE81" s="243"/>
      <c r="HQF81" s="243"/>
      <c r="HQG81" s="243"/>
      <c r="HQH81" s="243"/>
      <c r="HQI81" s="243"/>
      <c r="HQJ81" s="243"/>
      <c r="HQK81" s="243"/>
      <c r="HQL81" s="243"/>
      <c r="HQM81" s="243"/>
      <c r="HQN81" s="243"/>
      <c r="HQO81" s="243"/>
      <c r="HQP81" s="243"/>
      <c r="HQQ81" s="243"/>
      <c r="HQR81" s="243"/>
      <c r="HQS81" s="243"/>
      <c r="HQT81" s="243"/>
      <c r="HQU81" s="243"/>
      <c r="HQV81" s="243"/>
      <c r="HQW81" s="243"/>
      <c r="HQX81" s="243"/>
      <c r="HQY81" s="243"/>
      <c r="HQZ81" s="243"/>
      <c r="HRA81" s="243"/>
      <c r="HRB81" s="243"/>
      <c r="HRC81" s="243"/>
      <c r="HRD81" s="243"/>
      <c r="HRE81" s="243"/>
      <c r="HRF81" s="243"/>
      <c r="HRG81" s="243"/>
      <c r="HRH81" s="243"/>
      <c r="HRI81" s="243"/>
      <c r="HRJ81" s="243"/>
      <c r="HRK81" s="243"/>
      <c r="HRL81" s="243"/>
      <c r="HRM81" s="243"/>
      <c r="HRN81" s="243"/>
      <c r="HRO81" s="243"/>
      <c r="HRP81" s="243"/>
      <c r="HRQ81" s="243"/>
      <c r="HRR81" s="243"/>
      <c r="HRS81" s="243"/>
      <c r="HRT81" s="243"/>
      <c r="HRU81" s="243"/>
      <c r="HRV81" s="243"/>
      <c r="HRW81" s="243"/>
      <c r="HRX81" s="243"/>
      <c r="HRY81" s="243"/>
      <c r="HRZ81" s="243"/>
      <c r="HSA81" s="243"/>
      <c r="HSB81" s="243"/>
      <c r="HSC81" s="243"/>
      <c r="HSD81" s="243"/>
      <c r="HSE81" s="243"/>
      <c r="HSF81" s="243"/>
      <c r="HSG81" s="243"/>
      <c r="HSH81" s="243"/>
      <c r="HSI81" s="243"/>
      <c r="HSJ81" s="243"/>
      <c r="HSK81" s="243"/>
      <c r="HSL81" s="243"/>
      <c r="HSM81" s="243"/>
      <c r="HSN81" s="243"/>
      <c r="HSO81" s="243"/>
      <c r="HSP81" s="243"/>
      <c r="HSQ81" s="243"/>
      <c r="HSR81" s="243"/>
      <c r="HSS81" s="243"/>
      <c r="HST81" s="243"/>
      <c r="HSU81" s="243"/>
      <c r="HSV81" s="243"/>
      <c r="HSW81" s="243"/>
      <c r="HSX81" s="243"/>
      <c r="HSY81" s="243"/>
      <c r="HSZ81" s="243"/>
      <c r="HTA81" s="243"/>
      <c r="HTB81" s="243"/>
      <c r="HTC81" s="243"/>
      <c r="HTD81" s="243"/>
      <c r="HTE81" s="243"/>
      <c r="HTF81" s="243"/>
      <c r="HTG81" s="243"/>
      <c r="HTH81" s="243"/>
      <c r="HTI81" s="243"/>
      <c r="HTJ81" s="243"/>
      <c r="HTK81" s="243"/>
      <c r="HTL81" s="243"/>
      <c r="HTM81" s="243"/>
      <c r="HTN81" s="243"/>
      <c r="HTO81" s="243"/>
      <c r="HTP81" s="243"/>
      <c r="HTQ81" s="243"/>
      <c r="HTR81" s="243"/>
      <c r="HTS81" s="243"/>
      <c r="HTT81" s="243"/>
      <c r="HTU81" s="243"/>
      <c r="HTV81" s="243"/>
      <c r="HTW81" s="243"/>
      <c r="HTX81" s="243"/>
      <c r="HTY81" s="243"/>
      <c r="HTZ81" s="243"/>
      <c r="HUA81" s="243"/>
      <c r="HUB81" s="243"/>
      <c r="HUC81" s="243"/>
      <c r="HUD81" s="243"/>
      <c r="HUE81" s="243"/>
      <c r="HUF81" s="243"/>
      <c r="HUG81" s="243"/>
      <c r="HUH81" s="243"/>
      <c r="HUI81" s="243"/>
      <c r="HUJ81" s="243"/>
      <c r="HUK81" s="243"/>
      <c r="HUL81" s="243"/>
      <c r="HUM81" s="243"/>
      <c r="HUN81" s="243"/>
      <c r="HUO81" s="243"/>
      <c r="HUP81" s="243"/>
      <c r="HUQ81" s="243"/>
      <c r="HUR81" s="243"/>
      <c r="HUS81" s="243"/>
      <c r="HUT81" s="243"/>
      <c r="HUU81" s="243"/>
      <c r="HUV81" s="243"/>
      <c r="HUW81" s="243"/>
      <c r="HUX81" s="243"/>
      <c r="HUY81" s="243"/>
      <c r="HUZ81" s="243"/>
      <c r="HVA81" s="243"/>
      <c r="HVB81" s="243"/>
      <c r="HVC81" s="243"/>
      <c r="HVD81" s="243"/>
      <c r="HVE81" s="243"/>
      <c r="HVF81" s="243"/>
      <c r="HVG81" s="243"/>
      <c r="HVH81" s="243"/>
      <c r="HVI81" s="243"/>
      <c r="HVJ81" s="243"/>
      <c r="HVK81" s="243"/>
      <c r="HVL81" s="243"/>
      <c r="HVM81" s="243"/>
      <c r="HVN81" s="243"/>
      <c r="HVO81" s="243"/>
      <c r="HVP81" s="243"/>
      <c r="HVQ81" s="243"/>
      <c r="HVR81" s="243"/>
      <c r="HVS81" s="243"/>
      <c r="HVT81" s="243"/>
      <c r="HVU81" s="243"/>
      <c r="HVV81" s="243"/>
      <c r="HVW81" s="243"/>
      <c r="HVX81" s="243"/>
      <c r="HVY81" s="243"/>
      <c r="HVZ81" s="243"/>
      <c r="HWA81" s="243"/>
      <c r="HWB81" s="243"/>
      <c r="HWC81" s="243"/>
      <c r="HWD81" s="243"/>
      <c r="HWE81" s="243"/>
      <c r="HWF81" s="243"/>
      <c r="HWG81" s="243"/>
      <c r="HWH81" s="243"/>
      <c r="HWI81" s="243"/>
      <c r="HWJ81" s="243"/>
      <c r="HWK81" s="243"/>
      <c r="HWL81" s="243"/>
      <c r="HWM81" s="243"/>
      <c r="HWN81" s="243"/>
      <c r="HWO81" s="243"/>
      <c r="HWP81" s="243"/>
      <c r="HWQ81" s="243"/>
      <c r="HWR81" s="243"/>
      <c r="HWS81" s="243"/>
      <c r="HWT81" s="243"/>
      <c r="HWU81" s="243"/>
      <c r="HWV81" s="243"/>
      <c r="HWW81" s="243"/>
      <c r="HWX81" s="243"/>
      <c r="HWY81" s="243"/>
      <c r="HWZ81" s="243"/>
      <c r="HXA81" s="243"/>
      <c r="HXB81" s="243"/>
      <c r="HXC81" s="243"/>
      <c r="HXD81" s="243"/>
      <c r="HXE81" s="243"/>
      <c r="HXF81" s="243"/>
      <c r="HXG81" s="243"/>
      <c r="HXH81" s="243"/>
      <c r="HXI81" s="243"/>
      <c r="HXJ81" s="243"/>
      <c r="HXK81" s="243"/>
      <c r="HXL81" s="243"/>
      <c r="HXM81" s="243"/>
      <c r="HXN81" s="243"/>
      <c r="HXO81" s="243"/>
      <c r="HXP81" s="243"/>
      <c r="HXQ81" s="243"/>
      <c r="HXR81" s="243"/>
      <c r="HXS81" s="243"/>
      <c r="HXT81" s="243"/>
      <c r="HXU81" s="243"/>
      <c r="HXV81" s="243"/>
      <c r="HXW81" s="243"/>
      <c r="HXX81" s="243"/>
      <c r="HXY81" s="243"/>
      <c r="HXZ81" s="243"/>
      <c r="HYA81" s="243"/>
      <c r="HYB81" s="243"/>
      <c r="HYC81" s="243"/>
      <c r="HYD81" s="243"/>
      <c r="HYE81" s="243"/>
      <c r="HYF81" s="243"/>
      <c r="HYG81" s="243"/>
      <c r="HYH81" s="243"/>
      <c r="HYI81" s="243"/>
      <c r="HYJ81" s="243"/>
      <c r="HYK81" s="243"/>
      <c r="HYL81" s="243"/>
      <c r="HYM81" s="243"/>
      <c r="HYN81" s="243"/>
      <c r="HYO81" s="243"/>
      <c r="HYP81" s="243"/>
      <c r="HYQ81" s="243"/>
      <c r="HYR81" s="243"/>
      <c r="HYS81" s="243"/>
      <c r="HYT81" s="243"/>
      <c r="HYU81" s="243"/>
      <c r="HYV81" s="243"/>
      <c r="HYW81" s="243"/>
      <c r="HYX81" s="243"/>
      <c r="HYY81" s="243"/>
      <c r="HYZ81" s="243"/>
      <c r="HZA81" s="243"/>
      <c r="HZB81" s="243"/>
      <c r="HZC81" s="243"/>
      <c r="HZD81" s="243"/>
      <c r="HZE81" s="243"/>
      <c r="HZF81" s="243"/>
      <c r="HZG81" s="243"/>
      <c r="HZH81" s="243"/>
      <c r="HZI81" s="243"/>
      <c r="HZJ81" s="243"/>
      <c r="HZK81" s="243"/>
      <c r="HZL81" s="243"/>
      <c r="HZM81" s="243"/>
      <c r="HZN81" s="243"/>
      <c r="HZO81" s="243"/>
      <c r="HZP81" s="243"/>
      <c r="HZQ81" s="243"/>
      <c r="HZR81" s="243"/>
      <c r="HZS81" s="243"/>
      <c r="HZT81" s="243"/>
      <c r="HZU81" s="243"/>
      <c r="HZV81" s="243"/>
      <c r="HZW81" s="243"/>
      <c r="HZX81" s="243"/>
      <c r="HZY81" s="243"/>
      <c r="HZZ81" s="243"/>
      <c r="IAA81" s="243"/>
      <c r="IAB81" s="243"/>
      <c r="IAC81" s="243"/>
      <c r="IAD81" s="243"/>
      <c r="IAE81" s="243"/>
      <c r="IAF81" s="243"/>
      <c r="IAG81" s="243"/>
      <c r="IAH81" s="243"/>
      <c r="IAI81" s="243"/>
      <c r="IAJ81" s="243"/>
      <c r="IAK81" s="243"/>
      <c r="IAL81" s="243"/>
      <c r="IAM81" s="243"/>
      <c r="IAN81" s="243"/>
      <c r="IAO81" s="243"/>
      <c r="IAP81" s="243"/>
      <c r="IAQ81" s="243"/>
      <c r="IAR81" s="243"/>
      <c r="IAS81" s="243"/>
      <c r="IAT81" s="243"/>
      <c r="IAU81" s="243"/>
      <c r="IAV81" s="243"/>
      <c r="IAW81" s="243"/>
      <c r="IAX81" s="243"/>
      <c r="IAY81" s="243"/>
      <c r="IAZ81" s="243"/>
      <c r="IBA81" s="243"/>
      <c r="IBB81" s="243"/>
      <c r="IBC81" s="243"/>
      <c r="IBD81" s="243"/>
      <c r="IBE81" s="243"/>
      <c r="IBF81" s="243"/>
      <c r="IBG81" s="243"/>
      <c r="IBH81" s="243"/>
      <c r="IBI81" s="243"/>
      <c r="IBJ81" s="243"/>
      <c r="IBK81" s="243"/>
      <c r="IBL81" s="243"/>
      <c r="IBM81" s="243"/>
      <c r="IBN81" s="243"/>
      <c r="IBO81" s="243"/>
      <c r="IBP81" s="243"/>
      <c r="IBQ81" s="243"/>
      <c r="IBR81" s="243"/>
      <c r="IBS81" s="243"/>
      <c r="IBT81" s="243"/>
      <c r="IBU81" s="243"/>
      <c r="IBV81" s="243"/>
      <c r="IBW81" s="243"/>
      <c r="IBX81" s="243"/>
      <c r="IBY81" s="243"/>
      <c r="IBZ81" s="243"/>
      <c r="ICA81" s="243"/>
      <c r="ICB81" s="243"/>
      <c r="ICC81" s="243"/>
      <c r="ICD81" s="243"/>
      <c r="ICE81" s="243"/>
      <c r="ICF81" s="243"/>
      <c r="ICG81" s="243"/>
      <c r="ICH81" s="243"/>
      <c r="ICI81" s="243"/>
      <c r="ICJ81" s="243"/>
      <c r="ICK81" s="243"/>
      <c r="ICL81" s="243"/>
      <c r="ICM81" s="243"/>
      <c r="ICN81" s="243"/>
      <c r="ICO81" s="243"/>
      <c r="ICP81" s="243"/>
      <c r="ICQ81" s="243"/>
      <c r="ICR81" s="243"/>
      <c r="ICS81" s="243"/>
      <c r="ICT81" s="243"/>
      <c r="ICU81" s="243"/>
      <c r="ICV81" s="243"/>
      <c r="ICW81" s="243"/>
      <c r="ICX81" s="243"/>
      <c r="ICY81" s="243"/>
      <c r="ICZ81" s="243"/>
      <c r="IDA81" s="243"/>
      <c r="IDB81" s="243"/>
      <c r="IDC81" s="243"/>
      <c r="IDD81" s="243"/>
      <c r="IDE81" s="243"/>
      <c r="IDF81" s="243"/>
      <c r="IDG81" s="243"/>
      <c r="IDH81" s="243"/>
      <c r="IDI81" s="243"/>
      <c r="IDJ81" s="243"/>
      <c r="IDK81" s="243"/>
      <c r="IDL81" s="243"/>
      <c r="IDM81" s="243"/>
      <c r="IDN81" s="243"/>
      <c r="IDO81" s="243"/>
      <c r="IDP81" s="243"/>
      <c r="IDQ81" s="243"/>
      <c r="IDR81" s="243"/>
      <c r="IDS81" s="243"/>
      <c r="IDT81" s="243"/>
      <c r="IDU81" s="243"/>
      <c r="IDV81" s="243"/>
      <c r="IDW81" s="243"/>
      <c r="IDX81" s="243"/>
      <c r="IDY81" s="243"/>
      <c r="IDZ81" s="243"/>
      <c r="IEA81" s="243"/>
      <c r="IEB81" s="243"/>
      <c r="IEC81" s="243"/>
      <c r="IED81" s="243"/>
      <c r="IEE81" s="243"/>
      <c r="IEF81" s="243"/>
      <c r="IEG81" s="243"/>
      <c r="IEH81" s="243"/>
      <c r="IEI81" s="243"/>
      <c r="IEJ81" s="243"/>
      <c r="IEK81" s="243"/>
      <c r="IEL81" s="243"/>
      <c r="IEM81" s="243"/>
      <c r="IEN81" s="243"/>
      <c r="IEO81" s="243"/>
      <c r="IEP81" s="243"/>
      <c r="IEQ81" s="243"/>
      <c r="IER81" s="243"/>
      <c r="IES81" s="243"/>
      <c r="IET81" s="243"/>
      <c r="IEU81" s="243"/>
      <c r="IEV81" s="243"/>
      <c r="IEW81" s="243"/>
      <c r="IEX81" s="243"/>
      <c r="IEY81" s="243"/>
      <c r="IEZ81" s="243"/>
      <c r="IFA81" s="243"/>
      <c r="IFB81" s="243"/>
      <c r="IFC81" s="243"/>
      <c r="IFD81" s="243"/>
      <c r="IFE81" s="243"/>
      <c r="IFF81" s="243"/>
      <c r="IFG81" s="243"/>
      <c r="IFH81" s="243"/>
      <c r="IFI81" s="243"/>
      <c r="IFJ81" s="243"/>
      <c r="IFK81" s="243"/>
      <c r="IFL81" s="243"/>
      <c r="IFM81" s="243"/>
      <c r="IFN81" s="243"/>
      <c r="IFO81" s="243"/>
      <c r="IFP81" s="243"/>
      <c r="IFQ81" s="243"/>
      <c r="IFR81" s="243"/>
      <c r="IFS81" s="243"/>
      <c r="IFT81" s="243"/>
      <c r="IFU81" s="243"/>
      <c r="IFV81" s="243"/>
      <c r="IFW81" s="243"/>
      <c r="IFX81" s="243"/>
      <c r="IFY81" s="243"/>
      <c r="IFZ81" s="243"/>
      <c r="IGA81" s="243"/>
      <c r="IGB81" s="243"/>
      <c r="IGC81" s="243"/>
      <c r="IGD81" s="243"/>
      <c r="IGE81" s="243"/>
      <c r="IGF81" s="243"/>
      <c r="IGG81" s="243"/>
      <c r="IGH81" s="243"/>
      <c r="IGI81" s="243"/>
      <c r="IGJ81" s="243"/>
      <c r="IGK81" s="243"/>
      <c r="IGL81" s="243"/>
      <c r="IGM81" s="243"/>
      <c r="IGN81" s="243"/>
      <c r="IGO81" s="243"/>
      <c r="IGP81" s="243"/>
      <c r="IGQ81" s="243"/>
      <c r="IGR81" s="243"/>
      <c r="IGS81" s="243"/>
      <c r="IGT81" s="243"/>
      <c r="IGU81" s="243"/>
      <c r="IGV81" s="243"/>
      <c r="IGW81" s="243"/>
      <c r="IGX81" s="243"/>
      <c r="IGY81" s="243"/>
      <c r="IGZ81" s="243"/>
      <c r="IHA81" s="243"/>
      <c r="IHB81" s="243"/>
      <c r="IHC81" s="243"/>
      <c r="IHD81" s="243"/>
      <c r="IHE81" s="243"/>
      <c r="IHF81" s="243"/>
      <c r="IHG81" s="243"/>
      <c r="IHH81" s="243"/>
      <c r="IHI81" s="243"/>
      <c r="IHJ81" s="243"/>
      <c r="IHK81" s="243"/>
      <c r="IHL81" s="243"/>
      <c r="IHM81" s="243"/>
      <c r="IHN81" s="243"/>
      <c r="IHO81" s="243"/>
      <c r="IHP81" s="243"/>
      <c r="IHQ81" s="243"/>
      <c r="IHR81" s="243"/>
      <c r="IHS81" s="243"/>
      <c r="IHT81" s="243"/>
      <c r="IHU81" s="243"/>
      <c r="IHV81" s="243"/>
      <c r="IHW81" s="243"/>
      <c r="IHX81" s="243"/>
      <c r="IHY81" s="243"/>
      <c r="IHZ81" s="243"/>
      <c r="IIA81" s="243"/>
      <c r="IIB81" s="243"/>
      <c r="IIC81" s="243"/>
      <c r="IID81" s="243"/>
      <c r="IIE81" s="243"/>
      <c r="IIF81" s="243"/>
      <c r="IIG81" s="243"/>
      <c r="IIH81" s="243"/>
      <c r="III81" s="243"/>
      <c r="IIJ81" s="243"/>
      <c r="IIK81" s="243"/>
      <c r="IIL81" s="243"/>
      <c r="IIM81" s="243"/>
      <c r="IIN81" s="243"/>
      <c r="IIO81" s="243"/>
      <c r="IIP81" s="243"/>
      <c r="IIQ81" s="243"/>
      <c r="IIR81" s="243"/>
      <c r="IIS81" s="243"/>
      <c r="IIT81" s="243"/>
      <c r="IIU81" s="243"/>
      <c r="IIV81" s="243"/>
      <c r="IIW81" s="243"/>
      <c r="IIX81" s="243"/>
      <c r="IIY81" s="243"/>
      <c r="IIZ81" s="243"/>
      <c r="IJA81" s="243"/>
      <c r="IJB81" s="243"/>
      <c r="IJC81" s="243"/>
      <c r="IJD81" s="243"/>
      <c r="IJE81" s="243"/>
      <c r="IJF81" s="243"/>
      <c r="IJG81" s="243"/>
      <c r="IJH81" s="243"/>
      <c r="IJI81" s="243"/>
      <c r="IJJ81" s="243"/>
      <c r="IJK81" s="243"/>
      <c r="IJL81" s="243"/>
      <c r="IJM81" s="243"/>
      <c r="IJN81" s="243"/>
      <c r="IJO81" s="243"/>
      <c r="IJP81" s="243"/>
      <c r="IJQ81" s="243"/>
      <c r="IJR81" s="243"/>
      <c r="IJS81" s="243"/>
      <c r="IJT81" s="243"/>
      <c r="IJU81" s="243"/>
      <c r="IJV81" s="243"/>
      <c r="IJW81" s="243"/>
      <c r="IJX81" s="243"/>
      <c r="IJY81" s="243"/>
      <c r="IJZ81" s="243"/>
      <c r="IKA81" s="243"/>
      <c r="IKB81" s="243"/>
      <c r="IKC81" s="243"/>
      <c r="IKD81" s="243"/>
      <c r="IKE81" s="243"/>
      <c r="IKF81" s="243"/>
      <c r="IKG81" s="243"/>
      <c r="IKH81" s="243"/>
      <c r="IKI81" s="243"/>
      <c r="IKJ81" s="243"/>
      <c r="IKK81" s="243"/>
      <c r="IKL81" s="243"/>
      <c r="IKM81" s="243"/>
      <c r="IKN81" s="243"/>
      <c r="IKO81" s="243"/>
      <c r="IKP81" s="243"/>
      <c r="IKQ81" s="243"/>
      <c r="IKR81" s="243"/>
      <c r="IKS81" s="243"/>
      <c r="IKT81" s="243"/>
      <c r="IKU81" s="243"/>
      <c r="IKV81" s="243"/>
      <c r="IKW81" s="243"/>
      <c r="IKX81" s="243"/>
      <c r="IKY81" s="243"/>
      <c r="IKZ81" s="243"/>
      <c r="ILA81" s="243"/>
      <c r="ILB81" s="243"/>
      <c r="ILC81" s="243"/>
      <c r="ILD81" s="243"/>
      <c r="ILE81" s="243"/>
      <c r="ILF81" s="243"/>
      <c r="ILG81" s="243"/>
      <c r="ILH81" s="243"/>
      <c r="ILI81" s="243"/>
      <c r="ILJ81" s="243"/>
      <c r="ILK81" s="243"/>
      <c r="ILL81" s="243"/>
      <c r="ILM81" s="243"/>
      <c r="ILN81" s="243"/>
      <c r="ILO81" s="243"/>
      <c r="ILP81" s="243"/>
      <c r="ILQ81" s="243"/>
      <c r="ILR81" s="243"/>
      <c r="ILS81" s="243"/>
      <c r="ILT81" s="243"/>
      <c r="ILU81" s="243"/>
      <c r="ILV81" s="243"/>
      <c r="ILW81" s="243"/>
      <c r="ILX81" s="243"/>
      <c r="ILY81" s="243"/>
      <c r="ILZ81" s="243"/>
      <c r="IMA81" s="243"/>
      <c r="IMB81" s="243"/>
      <c r="IMC81" s="243"/>
      <c r="IMD81" s="243"/>
      <c r="IME81" s="243"/>
      <c r="IMF81" s="243"/>
      <c r="IMG81" s="243"/>
      <c r="IMH81" s="243"/>
      <c r="IMI81" s="243"/>
      <c r="IMJ81" s="243"/>
      <c r="IMK81" s="243"/>
      <c r="IML81" s="243"/>
      <c r="IMM81" s="243"/>
      <c r="IMN81" s="243"/>
      <c r="IMO81" s="243"/>
      <c r="IMP81" s="243"/>
      <c r="IMQ81" s="243"/>
      <c r="IMR81" s="243"/>
      <c r="IMS81" s="243"/>
      <c r="IMT81" s="243"/>
      <c r="IMU81" s="243"/>
      <c r="IMV81" s="243"/>
      <c r="IMW81" s="243"/>
      <c r="IMX81" s="243"/>
      <c r="IMY81" s="243"/>
      <c r="IMZ81" s="243"/>
      <c r="INA81" s="243"/>
      <c r="INB81" s="243"/>
      <c r="INC81" s="243"/>
      <c r="IND81" s="243"/>
      <c r="INE81" s="243"/>
      <c r="INF81" s="243"/>
      <c r="ING81" s="243"/>
      <c r="INH81" s="243"/>
      <c r="INI81" s="243"/>
      <c r="INJ81" s="243"/>
      <c r="INK81" s="243"/>
      <c r="INL81" s="243"/>
      <c r="INM81" s="243"/>
      <c r="INN81" s="243"/>
      <c r="INO81" s="243"/>
      <c r="INP81" s="243"/>
      <c r="INQ81" s="243"/>
      <c r="INR81" s="243"/>
      <c r="INS81" s="243"/>
      <c r="INT81" s="243"/>
      <c r="INU81" s="243"/>
      <c r="INV81" s="243"/>
      <c r="INW81" s="243"/>
      <c r="INX81" s="243"/>
      <c r="INY81" s="243"/>
      <c r="INZ81" s="243"/>
      <c r="IOA81" s="243"/>
      <c r="IOB81" s="243"/>
      <c r="IOC81" s="243"/>
      <c r="IOD81" s="243"/>
      <c r="IOE81" s="243"/>
      <c r="IOF81" s="243"/>
      <c r="IOG81" s="243"/>
      <c r="IOH81" s="243"/>
      <c r="IOI81" s="243"/>
      <c r="IOJ81" s="243"/>
      <c r="IOK81" s="243"/>
      <c r="IOL81" s="243"/>
      <c r="IOM81" s="243"/>
      <c r="ION81" s="243"/>
      <c r="IOO81" s="243"/>
      <c r="IOP81" s="243"/>
      <c r="IOQ81" s="243"/>
      <c r="IOR81" s="243"/>
      <c r="IOS81" s="243"/>
      <c r="IOT81" s="243"/>
      <c r="IOU81" s="243"/>
      <c r="IOV81" s="243"/>
      <c r="IOW81" s="243"/>
      <c r="IOX81" s="243"/>
      <c r="IOY81" s="243"/>
      <c r="IOZ81" s="243"/>
      <c r="IPA81" s="243"/>
      <c r="IPB81" s="243"/>
      <c r="IPC81" s="243"/>
      <c r="IPD81" s="243"/>
      <c r="IPE81" s="243"/>
      <c r="IPF81" s="243"/>
      <c r="IPG81" s="243"/>
      <c r="IPH81" s="243"/>
      <c r="IPI81" s="243"/>
      <c r="IPJ81" s="243"/>
      <c r="IPK81" s="243"/>
      <c r="IPL81" s="243"/>
      <c r="IPM81" s="243"/>
      <c r="IPN81" s="243"/>
      <c r="IPO81" s="243"/>
      <c r="IPP81" s="243"/>
      <c r="IPQ81" s="243"/>
      <c r="IPR81" s="243"/>
      <c r="IPS81" s="243"/>
      <c r="IPT81" s="243"/>
      <c r="IPU81" s="243"/>
      <c r="IPV81" s="243"/>
      <c r="IPW81" s="243"/>
      <c r="IPX81" s="243"/>
      <c r="IPY81" s="243"/>
      <c r="IPZ81" s="243"/>
      <c r="IQA81" s="243"/>
      <c r="IQB81" s="243"/>
      <c r="IQC81" s="243"/>
      <c r="IQD81" s="243"/>
      <c r="IQE81" s="243"/>
      <c r="IQF81" s="243"/>
      <c r="IQG81" s="243"/>
      <c r="IQH81" s="243"/>
      <c r="IQI81" s="243"/>
      <c r="IQJ81" s="243"/>
      <c r="IQK81" s="243"/>
      <c r="IQL81" s="243"/>
      <c r="IQM81" s="243"/>
      <c r="IQN81" s="243"/>
      <c r="IQO81" s="243"/>
      <c r="IQP81" s="243"/>
      <c r="IQQ81" s="243"/>
      <c r="IQR81" s="243"/>
      <c r="IQS81" s="243"/>
      <c r="IQT81" s="243"/>
      <c r="IQU81" s="243"/>
      <c r="IQV81" s="243"/>
      <c r="IQW81" s="243"/>
      <c r="IQX81" s="243"/>
      <c r="IQY81" s="243"/>
      <c r="IQZ81" s="243"/>
      <c r="IRA81" s="243"/>
      <c r="IRB81" s="243"/>
      <c r="IRC81" s="243"/>
      <c r="IRD81" s="243"/>
      <c r="IRE81" s="243"/>
      <c r="IRF81" s="243"/>
      <c r="IRG81" s="243"/>
      <c r="IRH81" s="243"/>
      <c r="IRI81" s="243"/>
      <c r="IRJ81" s="243"/>
      <c r="IRK81" s="243"/>
      <c r="IRL81" s="243"/>
      <c r="IRM81" s="243"/>
      <c r="IRN81" s="243"/>
      <c r="IRO81" s="243"/>
      <c r="IRP81" s="243"/>
      <c r="IRQ81" s="243"/>
      <c r="IRR81" s="243"/>
      <c r="IRS81" s="243"/>
      <c r="IRT81" s="243"/>
      <c r="IRU81" s="243"/>
      <c r="IRV81" s="243"/>
      <c r="IRW81" s="243"/>
      <c r="IRX81" s="243"/>
      <c r="IRY81" s="243"/>
      <c r="IRZ81" s="243"/>
      <c r="ISA81" s="243"/>
      <c r="ISB81" s="243"/>
      <c r="ISC81" s="243"/>
      <c r="ISD81" s="243"/>
      <c r="ISE81" s="243"/>
      <c r="ISF81" s="243"/>
      <c r="ISG81" s="243"/>
      <c r="ISH81" s="243"/>
      <c r="ISI81" s="243"/>
      <c r="ISJ81" s="243"/>
      <c r="ISK81" s="243"/>
      <c r="ISL81" s="243"/>
      <c r="ISM81" s="243"/>
      <c r="ISN81" s="243"/>
      <c r="ISO81" s="243"/>
      <c r="ISP81" s="243"/>
      <c r="ISQ81" s="243"/>
      <c r="ISR81" s="243"/>
      <c r="ISS81" s="243"/>
      <c r="IST81" s="243"/>
      <c r="ISU81" s="243"/>
      <c r="ISV81" s="243"/>
      <c r="ISW81" s="243"/>
      <c r="ISX81" s="243"/>
      <c r="ISY81" s="243"/>
      <c r="ISZ81" s="243"/>
      <c r="ITA81" s="243"/>
      <c r="ITB81" s="243"/>
      <c r="ITC81" s="243"/>
      <c r="ITD81" s="243"/>
      <c r="ITE81" s="243"/>
      <c r="ITF81" s="243"/>
      <c r="ITG81" s="243"/>
      <c r="ITH81" s="243"/>
      <c r="ITI81" s="243"/>
      <c r="ITJ81" s="243"/>
      <c r="ITK81" s="243"/>
      <c r="ITL81" s="243"/>
      <c r="ITM81" s="243"/>
      <c r="ITN81" s="243"/>
      <c r="ITO81" s="243"/>
      <c r="ITP81" s="243"/>
      <c r="ITQ81" s="243"/>
      <c r="ITR81" s="243"/>
      <c r="ITS81" s="243"/>
      <c r="ITT81" s="243"/>
      <c r="ITU81" s="243"/>
      <c r="ITV81" s="243"/>
      <c r="ITW81" s="243"/>
      <c r="ITX81" s="243"/>
      <c r="ITY81" s="243"/>
      <c r="ITZ81" s="243"/>
      <c r="IUA81" s="243"/>
      <c r="IUB81" s="243"/>
      <c r="IUC81" s="243"/>
      <c r="IUD81" s="243"/>
      <c r="IUE81" s="243"/>
      <c r="IUF81" s="243"/>
      <c r="IUG81" s="243"/>
      <c r="IUH81" s="243"/>
      <c r="IUI81" s="243"/>
      <c r="IUJ81" s="243"/>
      <c r="IUK81" s="243"/>
      <c r="IUL81" s="243"/>
      <c r="IUM81" s="243"/>
      <c r="IUN81" s="243"/>
      <c r="IUO81" s="243"/>
      <c r="IUP81" s="243"/>
      <c r="IUQ81" s="243"/>
      <c r="IUR81" s="243"/>
      <c r="IUS81" s="243"/>
      <c r="IUT81" s="243"/>
      <c r="IUU81" s="243"/>
      <c r="IUV81" s="243"/>
      <c r="IUW81" s="243"/>
      <c r="IUX81" s="243"/>
      <c r="IUY81" s="243"/>
      <c r="IUZ81" s="243"/>
      <c r="IVA81" s="243"/>
      <c r="IVB81" s="243"/>
      <c r="IVC81" s="243"/>
      <c r="IVD81" s="243"/>
      <c r="IVE81" s="243"/>
      <c r="IVF81" s="243"/>
      <c r="IVG81" s="243"/>
      <c r="IVH81" s="243"/>
      <c r="IVI81" s="243"/>
      <c r="IVJ81" s="243"/>
      <c r="IVK81" s="243"/>
      <c r="IVL81" s="243"/>
      <c r="IVM81" s="243"/>
      <c r="IVN81" s="243"/>
      <c r="IVO81" s="243"/>
      <c r="IVP81" s="243"/>
      <c r="IVQ81" s="243"/>
      <c r="IVR81" s="243"/>
      <c r="IVS81" s="243"/>
      <c r="IVT81" s="243"/>
      <c r="IVU81" s="243"/>
      <c r="IVV81" s="243"/>
      <c r="IVW81" s="243"/>
      <c r="IVX81" s="243"/>
      <c r="IVY81" s="243"/>
      <c r="IVZ81" s="243"/>
      <c r="IWA81" s="243"/>
      <c r="IWB81" s="243"/>
      <c r="IWC81" s="243"/>
      <c r="IWD81" s="243"/>
      <c r="IWE81" s="243"/>
      <c r="IWF81" s="243"/>
      <c r="IWG81" s="243"/>
      <c r="IWH81" s="243"/>
      <c r="IWI81" s="243"/>
      <c r="IWJ81" s="243"/>
      <c r="IWK81" s="243"/>
      <c r="IWL81" s="243"/>
      <c r="IWM81" s="243"/>
      <c r="IWN81" s="243"/>
      <c r="IWO81" s="243"/>
      <c r="IWP81" s="243"/>
      <c r="IWQ81" s="243"/>
      <c r="IWR81" s="243"/>
      <c r="IWS81" s="243"/>
      <c r="IWT81" s="243"/>
      <c r="IWU81" s="243"/>
      <c r="IWV81" s="243"/>
      <c r="IWW81" s="243"/>
      <c r="IWX81" s="243"/>
      <c r="IWY81" s="243"/>
      <c r="IWZ81" s="243"/>
      <c r="IXA81" s="243"/>
      <c r="IXB81" s="243"/>
      <c r="IXC81" s="243"/>
      <c r="IXD81" s="243"/>
      <c r="IXE81" s="243"/>
      <c r="IXF81" s="243"/>
      <c r="IXG81" s="243"/>
      <c r="IXH81" s="243"/>
      <c r="IXI81" s="243"/>
      <c r="IXJ81" s="243"/>
      <c r="IXK81" s="243"/>
      <c r="IXL81" s="243"/>
      <c r="IXM81" s="243"/>
      <c r="IXN81" s="243"/>
      <c r="IXO81" s="243"/>
      <c r="IXP81" s="243"/>
      <c r="IXQ81" s="243"/>
      <c r="IXR81" s="243"/>
      <c r="IXS81" s="243"/>
      <c r="IXT81" s="243"/>
      <c r="IXU81" s="243"/>
      <c r="IXV81" s="243"/>
      <c r="IXW81" s="243"/>
      <c r="IXX81" s="243"/>
      <c r="IXY81" s="243"/>
      <c r="IXZ81" s="243"/>
      <c r="IYA81" s="243"/>
      <c r="IYB81" s="243"/>
      <c r="IYC81" s="243"/>
      <c r="IYD81" s="243"/>
      <c r="IYE81" s="243"/>
      <c r="IYF81" s="243"/>
      <c r="IYG81" s="243"/>
      <c r="IYH81" s="243"/>
      <c r="IYI81" s="243"/>
      <c r="IYJ81" s="243"/>
      <c r="IYK81" s="243"/>
      <c r="IYL81" s="243"/>
      <c r="IYM81" s="243"/>
      <c r="IYN81" s="243"/>
      <c r="IYO81" s="243"/>
      <c r="IYP81" s="243"/>
      <c r="IYQ81" s="243"/>
      <c r="IYR81" s="243"/>
      <c r="IYS81" s="243"/>
      <c r="IYT81" s="243"/>
      <c r="IYU81" s="243"/>
      <c r="IYV81" s="243"/>
      <c r="IYW81" s="243"/>
      <c r="IYX81" s="243"/>
      <c r="IYY81" s="243"/>
      <c r="IYZ81" s="243"/>
      <c r="IZA81" s="243"/>
      <c r="IZB81" s="243"/>
      <c r="IZC81" s="243"/>
      <c r="IZD81" s="243"/>
      <c r="IZE81" s="243"/>
      <c r="IZF81" s="243"/>
      <c r="IZG81" s="243"/>
      <c r="IZH81" s="243"/>
      <c r="IZI81" s="243"/>
      <c r="IZJ81" s="243"/>
      <c r="IZK81" s="243"/>
      <c r="IZL81" s="243"/>
      <c r="IZM81" s="243"/>
      <c r="IZN81" s="243"/>
      <c r="IZO81" s="243"/>
      <c r="IZP81" s="243"/>
      <c r="IZQ81" s="243"/>
      <c r="IZR81" s="243"/>
      <c r="IZS81" s="243"/>
      <c r="IZT81" s="243"/>
      <c r="IZU81" s="243"/>
      <c r="IZV81" s="243"/>
      <c r="IZW81" s="243"/>
      <c r="IZX81" s="243"/>
      <c r="IZY81" s="243"/>
      <c r="IZZ81" s="243"/>
      <c r="JAA81" s="243"/>
      <c r="JAB81" s="243"/>
      <c r="JAC81" s="243"/>
      <c r="JAD81" s="243"/>
      <c r="JAE81" s="243"/>
      <c r="JAF81" s="243"/>
      <c r="JAG81" s="243"/>
      <c r="JAH81" s="243"/>
      <c r="JAI81" s="243"/>
      <c r="JAJ81" s="243"/>
      <c r="JAK81" s="243"/>
      <c r="JAL81" s="243"/>
      <c r="JAM81" s="243"/>
      <c r="JAN81" s="243"/>
      <c r="JAO81" s="243"/>
      <c r="JAP81" s="243"/>
      <c r="JAQ81" s="243"/>
      <c r="JAR81" s="243"/>
      <c r="JAS81" s="243"/>
      <c r="JAT81" s="243"/>
      <c r="JAU81" s="243"/>
      <c r="JAV81" s="243"/>
      <c r="JAW81" s="243"/>
      <c r="JAX81" s="243"/>
      <c r="JAY81" s="243"/>
      <c r="JAZ81" s="243"/>
      <c r="JBA81" s="243"/>
      <c r="JBB81" s="243"/>
      <c r="JBC81" s="243"/>
      <c r="JBD81" s="243"/>
      <c r="JBE81" s="243"/>
      <c r="JBF81" s="243"/>
      <c r="JBG81" s="243"/>
      <c r="JBH81" s="243"/>
      <c r="JBI81" s="243"/>
      <c r="JBJ81" s="243"/>
      <c r="JBK81" s="243"/>
      <c r="JBL81" s="243"/>
      <c r="JBM81" s="243"/>
      <c r="JBN81" s="243"/>
      <c r="JBO81" s="243"/>
      <c r="JBP81" s="243"/>
      <c r="JBQ81" s="243"/>
      <c r="JBR81" s="243"/>
      <c r="JBS81" s="243"/>
      <c r="JBT81" s="243"/>
      <c r="JBU81" s="243"/>
      <c r="JBV81" s="243"/>
      <c r="JBW81" s="243"/>
      <c r="JBX81" s="243"/>
      <c r="JBY81" s="243"/>
      <c r="JBZ81" s="243"/>
      <c r="JCA81" s="243"/>
      <c r="JCB81" s="243"/>
      <c r="JCC81" s="243"/>
      <c r="JCD81" s="243"/>
      <c r="JCE81" s="243"/>
      <c r="JCF81" s="243"/>
      <c r="JCG81" s="243"/>
      <c r="JCH81" s="243"/>
      <c r="JCI81" s="243"/>
      <c r="JCJ81" s="243"/>
      <c r="JCK81" s="243"/>
      <c r="JCL81" s="243"/>
      <c r="JCM81" s="243"/>
      <c r="JCN81" s="243"/>
      <c r="JCO81" s="243"/>
      <c r="JCP81" s="243"/>
      <c r="JCQ81" s="243"/>
      <c r="JCR81" s="243"/>
      <c r="JCS81" s="243"/>
      <c r="JCT81" s="243"/>
      <c r="JCU81" s="243"/>
      <c r="JCV81" s="243"/>
      <c r="JCW81" s="243"/>
      <c r="JCX81" s="243"/>
      <c r="JCY81" s="243"/>
      <c r="JCZ81" s="243"/>
      <c r="JDA81" s="243"/>
      <c r="JDB81" s="243"/>
      <c r="JDC81" s="243"/>
      <c r="JDD81" s="243"/>
      <c r="JDE81" s="243"/>
      <c r="JDF81" s="243"/>
      <c r="JDG81" s="243"/>
      <c r="JDH81" s="243"/>
      <c r="JDI81" s="243"/>
      <c r="JDJ81" s="243"/>
      <c r="JDK81" s="243"/>
      <c r="JDL81" s="243"/>
      <c r="JDM81" s="243"/>
      <c r="JDN81" s="243"/>
      <c r="JDO81" s="243"/>
      <c r="JDP81" s="243"/>
      <c r="JDQ81" s="243"/>
      <c r="JDR81" s="243"/>
      <c r="JDS81" s="243"/>
      <c r="JDT81" s="243"/>
      <c r="JDU81" s="243"/>
      <c r="JDV81" s="243"/>
      <c r="JDW81" s="243"/>
      <c r="JDX81" s="243"/>
      <c r="JDY81" s="243"/>
      <c r="JDZ81" s="243"/>
      <c r="JEA81" s="243"/>
      <c r="JEB81" s="243"/>
      <c r="JEC81" s="243"/>
      <c r="JED81" s="243"/>
      <c r="JEE81" s="243"/>
      <c r="JEF81" s="243"/>
      <c r="JEG81" s="243"/>
      <c r="JEH81" s="243"/>
      <c r="JEI81" s="243"/>
      <c r="JEJ81" s="243"/>
      <c r="JEK81" s="243"/>
      <c r="JEL81" s="243"/>
      <c r="JEM81" s="243"/>
      <c r="JEN81" s="243"/>
      <c r="JEO81" s="243"/>
      <c r="JEP81" s="243"/>
      <c r="JEQ81" s="243"/>
      <c r="JER81" s="243"/>
      <c r="JES81" s="243"/>
      <c r="JET81" s="243"/>
      <c r="JEU81" s="243"/>
      <c r="JEV81" s="243"/>
      <c r="JEW81" s="243"/>
      <c r="JEX81" s="243"/>
      <c r="JEY81" s="243"/>
      <c r="JEZ81" s="243"/>
      <c r="JFA81" s="243"/>
      <c r="JFB81" s="243"/>
      <c r="JFC81" s="243"/>
      <c r="JFD81" s="243"/>
      <c r="JFE81" s="243"/>
      <c r="JFF81" s="243"/>
      <c r="JFG81" s="243"/>
      <c r="JFH81" s="243"/>
      <c r="JFI81" s="243"/>
      <c r="JFJ81" s="243"/>
      <c r="JFK81" s="243"/>
      <c r="JFL81" s="243"/>
      <c r="JFM81" s="243"/>
      <c r="JFN81" s="243"/>
      <c r="JFO81" s="243"/>
      <c r="JFP81" s="243"/>
      <c r="JFQ81" s="243"/>
      <c r="JFR81" s="243"/>
      <c r="JFS81" s="243"/>
      <c r="JFT81" s="243"/>
      <c r="JFU81" s="243"/>
      <c r="JFV81" s="243"/>
      <c r="JFW81" s="243"/>
      <c r="JFX81" s="243"/>
      <c r="JFY81" s="243"/>
      <c r="JFZ81" s="243"/>
      <c r="JGA81" s="243"/>
      <c r="JGB81" s="243"/>
      <c r="JGC81" s="243"/>
      <c r="JGD81" s="243"/>
      <c r="JGE81" s="243"/>
      <c r="JGF81" s="243"/>
      <c r="JGG81" s="243"/>
      <c r="JGH81" s="243"/>
      <c r="JGI81" s="243"/>
      <c r="JGJ81" s="243"/>
      <c r="JGK81" s="243"/>
      <c r="JGL81" s="243"/>
      <c r="JGM81" s="243"/>
      <c r="JGN81" s="243"/>
      <c r="JGO81" s="243"/>
      <c r="JGP81" s="243"/>
      <c r="JGQ81" s="243"/>
      <c r="JGR81" s="243"/>
      <c r="JGS81" s="243"/>
      <c r="JGT81" s="243"/>
      <c r="JGU81" s="243"/>
      <c r="JGV81" s="243"/>
      <c r="JGW81" s="243"/>
      <c r="JGX81" s="243"/>
      <c r="JGY81" s="243"/>
      <c r="JGZ81" s="243"/>
      <c r="JHA81" s="243"/>
      <c r="JHB81" s="243"/>
      <c r="JHC81" s="243"/>
      <c r="JHD81" s="243"/>
      <c r="JHE81" s="243"/>
      <c r="JHF81" s="243"/>
      <c r="JHG81" s="243"/>
      <c r="JHH81" s="243"/>
      <c r="JHI81" s="243"/>
      <c r="JHJ81" s="243"/>
      <c r="JHK81" s="243"/>
      <c r="JHL81" s="243"/>
      <c r="JHM81" s="243"/>
      <c r="JHN81" s="243"/>
      <c r="JHO81" s="243"/>
      <c r="JHP81" s="243"/>
      <c r="JHQ81" s="243"/>
      <c r="JHR81" s="243"/>
      <c r="JHS81" s="243"/>
      <c r="JHT81" s="243"/>
      <c r="JHU81" s="243"/>
      <c r="JHV81" s="243"/>
      <c r="JHW81" s="243"/>
      <c r="JHX81" s="243"/>
      <c r="JHY81" s="243"/>
      <c r="JHZ81" s="243"/>
      <c r="JIA81" s="243"/>
      <c r="JIB81" s="243"/>
      <c r="JIC81" s="243"/>
      <c r="JID81" s="243"/>
      <c r="JIE81" s="243"/>
      <c r="JIF81" s="243"/>
      <c r="JIG81" s="243"/>
      <c r="JIH81" s="243"/>
      <c r="JII81" s="243"/>
      <c r="JIJ81" s="243"/>
      <c r="JIK81" s="243"/>
      <c r="JIL81" s="243"/>
      <c r="JIM81" s="243"/>
      <c r="JIN81" s="243"/>
      <c r="JIO81" s="243"/>
      <c r="JIP81" s="243"/>
      <c r="JIQ81" s="243"/>
      <c r="JIR81" s="243"/>
      <c r="JIS81" s="243"/>
      <c r="JIT81" s="243"/>
      <c r="JIU81" s="243"/>
      <c r="JIV81" s="243"/>
      <c r="JIW81" s="243"/>
      <c r="JIX81" s="243"/>
      <c r="JIY81" s="243"/>
      <c r="JIZ81" s="243"/>
      <c r="JJA81" s="243"/>
      <c r="JJB81" s="243"/>
      <c r="JJC81" s="243"/>
      <c r="JJD81" s="243"/>
      <c r="JJE81" s="243"/>
      <c r="JJF81" s="243"/>
      <c r="JJG81" s="243"/>
      <c r="JJH81" s="243"/>
      <c r="JJI81" s="243"/>
      <c r="JJJ81" s="243"/>
      <c r="JJK81" s="243"/>
      <c r="JJL81" s="243"/>
      <c r="JJM81" s="243"/>
      <c r="JJN81" s="243"/>
      <c r="JJO81" s="243"/>
      <c r="JJP81" s="243"/>
      <c r="JJQ81" s="243"/>
      <c r="JJR81" s="243"/>
      <c r="JJS81" s="243"/>
      <c r="JJT81" s="243"/>
      <c r="JJU81" s="243"/>
      <c r="JJV81" s="243"/>
      <c r="JJW81" s="243"/>
      <c r="JJX81" s="243"/>
      <c r="JJY81" s="243"/>
      <c r="JJZ81" s="243"/>
      <c r="JKA81" s="243"/>
      <c r="JKB81" s="243"/>
      <c r="JKC81" s="243"/>
      <c r="JKD81" s="243"/>
      <c r="JKE81" s="243"/>
      <c r="JKF81" s="243"/>
      <c r="JKG81" s="243"/>
      <c r="JKH81" s="243"/>
      <c r="JKI81" s="243"/>
      <c r="JKJ81" s="243"/>
      <c r="JKK81" s="243"/>
      <c r="JKL81" s="243"/>
      <c r="JKM81" s="243"/>
      <c r="JKN81" s="243"/>
      <c r="JKO81" s="243"/>
      <c r="JKP81" s="243"/>
      <c r="JKQ81" s="243"/>
      <c r="JKR81" s="243"/>
      <c r="JKS81" s="243"/>
      <c r="JKT81" s="243"/>
      <c r="JKU81" s="243"/>
      <c r="JKV81" s="243"/>
      <c r="JKW81" s="243"/>
      <c r="JKX81" s="243"/>
      <c r="JKY81" s="243"/>
      <c r="JKZ81" s="243"/>
      <c r="JLA81" s="243"/>
      <c r="JLB81" s="243"/>
      <c r="JLC81" s="243"/>
      <c r="JLD81" s="243"/>
      <c r="JLE81" s="243"/>
      <c r="JLF81" s="243"/>
      <c r="JLG81" s="243"/>
      <c r="JLH81" s="243"/>
      <c r="JLI81" s="243"/>
      <c r="JLJ81" s="243"/>
      <c r="JLK81" s="243"/>
      <c r="JLL81" s="243"/>
      <c r="JLM81" s="243"/>
      <c r="JLN81" s="243"/>
      <c r="JLO81" s="243"/>
      <c r="JLP81" s="243"/>
      <c r="JLQ81" s="243"/>
      <c r="JLR81" s="243"/>
      <c r="JLS81" s="243"/>
      <c r="JLT81" s="243"/>
      <c r="JLU81" s="243"/>
      <c r="JLV81" s="243"/>
      <c r="JLW81" s="243"/>
      <c r="JLX81" s="243"/>
      <c r="JLY81" s="243"/>
      <c r="JLZ81" s="243"/>
      <c r="JMA81" s="243"/>
      <c r="JMB81" s="243"/>
      <c r="JMC81" s="243"/>
      <c r="JMD81" s="243"/>
      <c r="JME81" s="243"/>
      <c r="JMF81" s="243"/>
      <c r="JMG81" s="243"/>
      <c r="JMH81" s="243"/>
      <c r="JMI81" s="243"/>
      <c r="JMJ81" s="243"/>
      <c r="JMK81" s="243"/>
      <c r="JML81" s="243"/>
      <c r="JMM81" s="243"/>
      <c r="JMN81" s="243"/>
      <c r="JMO81" s="243"/>
      <c r="JMP81" s="243"/>
      <c r="JMQ81" s="243"/>
      <c r="JMR81" s="243"/>
      <c r="JMS81" s="243"/>
      <c r="JMT81" s="243"/>
      <c r="JMU81" s="243"/>
      <c r="JMV81" s="243"/>
      <c r="JMW81" s="243"/>
      <c r="JMX81" s="243"/>
      <c r="JMY81" s="243"/>
      <c r="JMZ81" s="243"/>
      <c r="JNA81" s="243"/>
      <c r="JNB81" s="243"/>
      <c r="JNC81" s="243"/>
      <c r="JND81" s="243"/>
      <c r="JNE81" s="243"/>
      <c r="JNF81" s="243"/>
      <c r="JNG81" s="243"/>
      <c r="JNH81" s="243"/>
      <c r="JNI81" s="243"/>
      <c r="JNJ81" s="243"/>
      <c r="JNK81" s="243"/>
      <c r="JNL81" s="243"/>
      <c r="JNM81" s="243"/>
      <c r="JNN81" s="243"/>
      <c r="JNO81" s="243"/>
      <c r="JNP81" s="243"/>
      <c r="JNQ81" s="243"/>
      <c r="JNR81" s="243"/>
      <c r="JNS81" s="243"/>
      <c r="JNT81" s="243"/>
      <c r="JNU81" s="243"/>
      <c r="JNV81" s="243"/>
      <c r="JNW81" s="243"/>
      <c r="JNX81" s="243"/>
      <c r="JNY81" s="243"/>
      <c r="JNZ81" s="243"/>
      <c r="JOA81" s="243"/>
      <c r="JOB81" s="243"/>
      <c r="JOC81" s="243"/>
      <c r="JOD81" s="243"/>
      <c r="JOE81" s="243"/>
      <c r="JOF81" s="243"/>
      <c r="JOG81" s="243"/>
      <c r="JOH81" s="243"/>
      <c r="JOI81" s="243"/>
      <c r="JOJ81" s="243"/>
      <c r="JOK81" s="243"/>
      <c r="JOL81" s="243"/>
      <c r="JOM81" s="243"/>
      <c r="JON81" s="243"/>
      <c r="JOO81" s="243"/>
      <c r="JOP81" s="243"/>
      <c r="JOQ81" s="243"/>
      <c r="JOR81" s="243"/>
      <c r="JOS81" s="243"/>
      <c r="JOT81" s="243"/>
      <c r="JOU81" s="243"/>
      <c r="JOV81" s="243"/>
      <c r="JOW81" s="243"/>
      <c r="JOX81" s="243"/>
      <c r="JOY81" s="243"/>
      <c r="JOZ81" s="243"/>
      <c r="JPA81" s="243"/>
      <c r="JPB81" s="243"/>
      <c r="JPC81" s="243"/>
      <c r="JPD81" s="243"/>
      <c r="JPE81" s="243"/>
      <c r="JPF81" s="243"/>
      <c r="JPG81" s="243"/>
      <c r="JPH81" s="243"/>
      <c r="JPI81" s="243"/>
      <c r="JPJ81" s="243"/>
      <c r="JPK81" s="243"/>
      <c r="JPL81" s="243"/>
      <c r="JPM81" s="243"/>
      <c r="JPN81" s="243"/>
      <c r="JPO81" s="243"/>
      <c r="JPP81" s="243"/>
      <c r="JPQ81" s="243"/>
      <c r="JPR81" s="243"/>
      <c r="JPS81" s="243"/>
      <c r="JPT81" s="243"/>
      <c r="JPU81" s="243"/>
      <c r="JPV81" s="243"/>
      <c r="JPW81" s="243"/>
      <c r="JPX81" s="243"/>
      <c r="JPY81" s="243"/>
      <c r="JPZ81" s="243"/>
      <c r="JQA81" s="243"/>
      <c r="JQB81" s="243"/>
      <c r="JQC81" s="243"/>
      <c r="JQD81" s="243"/>
      <c r="JQE81" s="243"/>
      <c r="JQF81" s="243"/>
      <c r="JQG81" s="243"/>
      <c r="JQH81" s="243"/>
      <c r="JQI81" s="243"/>
      <c r="JQJ81" s="243"/>
      <c r="JQK81" s="243"/>
      <c r="JQL81" s="243"/>
      <c r="JQM81" s="243"/>
      <c r="JQN81" s="243"/>
      <c r="JQO81" s="243"/>
      <c r="JQP81" s="243"/>
      <c r="JQQ81" s="243"/>
      <c r="JQR81" s="243"/>
      <c r="JQS81" s="243"/>
      <c r="JQT81" s="243"/>
      <c r="JQU81" s="243"/>
      <c r="JQV81" s="243"/>
      <c r="JQW81" s="243"/>
      <c r="JQX81" s="243"/>
      <c r="JQY81" s="243"/>
      <c r="JQZ81" s="243"/>
      <c r="JRA81" s="243"/>
      <c r="JRB81" s="243"/>
      <c r="JRC81" s="243"/>
      <c r="JRD81" s="243"/>
      <c r="JRE81" s="243"/>
      <c r="JRF81" s="243"/>
      <c r="JRG81" s="243"/>
      <c r="JRH81" s="243"/>
      <c r="JRI81" s="243"/>
      <c r="JRJ81" s="243"/>
      <c r="JRK81" s="243"/>
      <c r="JRL81" s="243"/>
      <c r="JRM81" s="243"/>
      <c r="JRN81" s="243"/>
      <c r="JRO81" s="243"/>
      <c r="JRP81" s="243"/>
      <c r="JRQ81" s="243"/>
      <c r="JRR81" s="243"/>
      <c r="JRS81" s="243"/>
      <c r="JRT81" s="243"/>
      <c r="JRU81" s="243"/>
      <c r="JRV81" s="243"/>
      <c r="JRW81" s="243"/>
      <c r="JRX81" s="243"/>
      <c r="JRY81" s="243"/>
      <c r="JRZ81" s="243"/>
      <c r="JSA81" s="243"/>
      <c r="JSB81" s="243"/>
      <c r="JSC81" s="243"/>
      <c r="JSD81" s="243"/>
      <c r="JSE81" s="243"/>
      <c r="JSF81" s="243"/>
      <c r="JSG81" s="243"/>
      <c r="JSH81" s="243"/>
      <c r="JSI81" s="243"/>
      <c r="JSJ81" s="243"/>
      <c r="JSK81" s="243"/>
      <c r="JSL81" s="243"/>
      <c r="JSM81" s="243"/>
      <c r="JSN81" s="243"/>
      <c r="JSO81" s="243"/>
      <c r="JSP81" s="243"/>
      <c r="JSQ81" s="243"/>
      <c r="JSR81" s="243"/>
      <c r="JSS81" s="243"/>
      <c r="JST81" s="243"/>
      <c r="JSU81" s="243"/>
      <c r="JSV81" s="243"/>
      <c r="JSW81" s="243"/>
      <c r="JSX81" s="243"/>
      <c r="JSY81" s="243"/>
      <c r="JSZ81" s="243"/>
      <c r="JTA81" s="243"/>
      <c r="JTB81" s="243"/>
      <c r="JTC81" s="243"/>
      <c r="JTD81" s="243"/>
      <c r="JTE81" s="243"/>
      <c r="JTF81" s="243"/>
      <c r="JTG81" s="243"/>
      <c r="JTH81" s="243"/>
      <c r="JTI81" s="243"/>
      <c r="JTJ81" s="243"/>
      <c r="JTK81" s="243"/>
      <c r="JTL81" s="243"/>
      <c r="JTM81" s="243"/>
      <c r="JTN81" s="243"/>
      <c r="JTO81" s="243"/>
      <c r="JTP81" s="243"/>
      <c r="JTQ81" s="243"/>
      <c r="JTR81" s="243"/>
      <c r="JTS81" s="243"/>
      <c r="JTT81" s="243"/>
      <c r="JTU81" s="243"/>
      <c r="JTV81" s="243"/>
      <c r="JTW81" s="243"/>
      <c r="JTX81" s="243"/>
      <c r="JTY81" s="243"/>
      <c r="JTZ81" s="243"/>
      <c r="JUA81" s="243"/>
      <c r="JUB81" s="243"/>
      <c r="JUC81" s="243"/>
      <c r="JUD81" s="243"/>
      <c r="JUE81" s="243"/>
      <c r="JUF81" s="243"/>
      <c r="JUG81" s="243"/>
      <c r="JUH81" s="243"/>
      <c r="JUI81" s="243"/>
      <c r="JUJ81" s="243"/>
      <c r="JUK81" s="243"/>
      <c r="JUL81" s="243"/>
      <c r="JUM81" s="243"/>
      <c r="JUN81" s="243"/>
      <c r="JUO81" s="243"/>
      <c r="JUP81" s="243"/>
      <c r="JUQ81" s="243"/>
      <c r="JUR81" s="243"/>
      <c r="JUS81" s="243"/>
      <c r="JUT81" s="243"/>
      <c r="JUU81" s="243"/>
      <c r="JUV81" s="243"/>
      <c r="JUW81" s="243"/>
      <c r="JUX81" s="243"/>
      <c r="JUY81" s="243"/>
      <c r="JUZ81" s="243"/>
      <c r="JVA81" s="243"/>
      <c r="JVB81" s="243"/>
      <c r="JVC81" s="243"/>
      <c r="JVD81" s="243"/>
      <c r="JVE81" s="243"/>
      <c r="JVF81" s="243"/>
      <c r="JVG81" s="243"/>
      <c r="JVH81" s="243"/>
      <c r="JVI81" s="243"/>
      <c r="JVJ81" s="243"/>
      <c r="JVK81" s="243"/>
      <c r="JVL81" s="243"/>
      <c r="JVM81" s="243"/>
      <c r="JVN81" s="243"/>
      <c r="JVO81" s="243"/>
      <c r="JVP81" s="243"/>
      <c r="JVQ81" s="243"/>
      <c r="JVR81" s="243"/>
      <c r="JVS81" s="243"/>
      <c r="JVT81" s="243"/>
      <c r="JVU81" s="243"/>
      <c r="JVV81" s="243"/>
      <c r="JVW81" s="243"/>
      <c r="JVX81" s="243"/>
      <c r="JVY81" s="243"/>
      <c r="JVZ81" s="243"/>
      <c r="JWA81" s="243"/>
      <c r="JWB81" s="243"/>
      <c r="JWC81" s="243"/>
      <c r="JWD81" s="243"/>
      <c r="JWE81" s="243"/>
      <c r="JWF81" s="243"/>
      <c r="JWG81" s="243"/>
      <c r="JWH81" s="243"/>
      <c r="JWI81" s="243"/>
      <c r="JWJ81" s="243"/>
      <c r="JWK81" s="243"/>
      <c r="JWL81" s="243"/>
      <c r="JWM81" s="243"/>
      <c r="JWN81" s="243"/>
      <c r="JWO81" s="243"/>
      <c r="JWP81" s="243"/>
      <c r="JWQ81" s="243"/>
      <c r="JWR81" s="243"/>
      <c r="JWS81" s="243"/>
      <c r="JWT81" s="243"/>
      <c r="JWU81" s="243"/>
      <c r="JWV81" s="243"/>
      <c r="JWW81" s="243"/>
      <c r="JWX81" s="243"/>
      <c r="JWY81" s="243"/>
      <c r="JWZ81" s="243"/>
      <c r="JXA81" s="243"/>
      <c r="JXB81" s="243"/>
      <c r="JXC81" s="243"/>
      <c r="JXD81" s="243"/>
      <c r="JXE81" s="243"/>
      <c r="JXF81" s="243"/>
      <c r="JXG81" s="243"/>
      <c r="JXH81" s="243"/>
      <c r="JXI81" s="243"/>
      <c r="JXJ81" s="243"/>
      <c r="JXK81" s="243"/>
      <c r="JXL81" s="243"/>
      <c r="JXM81" s="243"/>
      <c r="JXN81" s="243"/>
      <c r="JXO81" s="243"/>
      <c r="JXP81" s="243"/>
      <c r="JXQ81" s="243"/>
      <c r="JXR81" s="243"/>
      <c r="JXS81" s="243"/>
      <c r="JXT81" s="243"/>
      <c r="JXU81" s="243"/>
      <c r="JXV81" s="243"/>
      <c r="JXW81" s="243"/>
      <c r="JXX81" s="243"/>
      <c r="JXY81" s="243"/>
      <c r="JXZ81" s="243"/>
      <c r="JYA81" s="243"/>
      <c r="JYB81" s="243"/>
      <c r="JYC81" s="243"/>
      <c r="JYD81" s="243"/>
      <c r="JYE81" s="243"/>
      <c r="JYF81" s="243"/>
      <c r="JYG81" s="243"/>
      <c r="JYH81" s="243"/>
      <c r="JYI81" s="243"/>
      <c r="JYJ81" s="243"/>
      <c r="JYK81" s="243"/>
      <c r="JYL81" s="243"/>
      <c r="JYM81" s="243"/>
      <c r="JYN81" s="243"/>
      <c r="JYO81" s="243"/>
      <c r="JYP81" s="243"/>
      <c r="JYQ81" s="243"/>
      <c r="JYR81" s="243"/>
      <c r="JYS81" s="243"/>
      <c r="JYT81" s="243"/>
      <c r="JYU81" s="243"/>
      <c r="JYV81" s="243"/>
      <c r="JYW81" s="243"/>
      <c r="JYX81" s="243"/>
      <c r="JYY81" s="243"/>
      <c r="JYZ81" s="243"/>
      <c r="JZA81" s="243"/>
      <c r="JZB81" s="243"/>
      <c r="JZC81" s="243"/>
      <c r="JZD81" s="243"/>
      <c r="JZE81" s="243"/>
      <c r="JZF81" s="243"/>
      <c r="JZG81" s="243"/>
      <c r="JZH81" s="243"/>
      <c r="JZI81" s="243"/>
      <c r="JZJ81" s="243"/>
      <c r="JZK81" s="243"/>
      <c r="JZL81" s="243"/>
      <c r="JZM81" s="243"/>
      <c r="JZN81" s="243"/>
      <c r="JZO81" s="243"/>
      <c r="JZP81" s="243"/>
      <c r="JZQ81" s="243"/>
      <c r="JZR81" s="243"/>
      <c r="JZS81" s="243"/>
      <c r="JZT81" s="243"/>
      <c r="JZU81" s="243"/>
      <c r="JZV81" s="243"/>
      <c r="JZW81" s="243"/>
      <c r="JZX81" s="243"/>
      <c r="JZY81" s="243"/>
      <c r="JZZ81" s="243"/>
      <c r="KAA81" s="243"/>
      <c r="KAB81" s="243"/>
      <c r="KAC81" s="243"/>
      <c r="KAD81" s="243"/>
      <c r="KAE81" s="243"/>
      <c r="KAF81" s="243"/>
      <c r="KAG81" s="243"/>
      <c r="KAH81" s="243"/>
      <c r="KAI81" s="243"/>
      <c r="KAJ81" s="243"/>
      <c r="KAK81" s="243"/>
      <c r="KAL81" s="243"/>
      <c r="KAM81" s="243"/>
      <c r="KAN81" s="243"/>
      <c r="KAO81" s="243"/>
      <c r="KAP81" s="243"/>
      <c r="KAQ81" s="243"/>
      <c r="KAR81" s="243"/>
      <c r="KAS81" s="243"/>
      <c r="KAT81" s="243"/>
      <c r="KAU81" s="243"/>
      <c r="KAV81" s="243"/>
      <c r="KAW81" s="243"/>
      <c r="KAX81" s="243"/>
      <c r="KAY81" s="243"/>
      <c r="KAZ81" s="243"/>
      <c r="KBA81" s="243"/>
      <c r="KBB81" s="243"/>
      <c r="KBC81" s="243"/>
      <c r="KBD81" s="243"/>
      <c r="KBE81" s="243"/>
      <c r="KBF81" s="243"/>
      <c r="KBG81" s="243"/>
      <c r="KBH81" s="243"/>
      <c r="KBI81" s="243"/>
      <c r="KBJ81" s="243"/>
      <c r="KBK81" s="243"/>
      <c r="KBL81" s="243"/>
      <c r="KBM81" s="243"/>
      <c r="KBN81" s="243"/>
      <c r="KBO81" s="243"/>
      <c r="KBP81" s="243"/>
      <c r="KBQ81" s="243"/>
      <c r="KBR81" s="243"/>
      <c r="KBS81" s="243"/>
      <c r="KBT81" s="243"/>
      <c r="KBU81" s="243"/>
      <c r="KBV81" s="243"/>
      <c r="KBW81" s="243"/>
      <c r="KBX81" s="243"/>
      <c r="KBY81" s="243"/>
      <c r="KBZ81" s="243"/>
      <c r="KCA81" s="243"/>
      <c r="KCB81" s="243"/>
      <c r="KCC81" s="243"/>
      <c r="KCD81" s="243"/>
      <c r="KCE81" s="243"/>
      <c r="KCF81" s="243"/>
      <c r="KCG81" s="243"/>
      <c r="KCH81" s="243"/>
      <c r="KCI81" s="243"/>
      <c r="KCJ81" s="243"/>
      <c r="KCK81" s="243"/>
      <c r="KCL81" s="243"/>
      <c r="KCM81" s="243"/>
      <c r="KCN81" s="243"/>
      <c r="KCO81" s="243"/>
      <c r="KCP81" s="243"/>
      <c r="KCQ81" s="243"/>
      <c r="KCR81" s="243"/>
      <c r="KCS81" s="243"/>
      <c r="KCT81" s="243"/>
      <c r="KCU81" s="243"/>
      <c r="KCV81" s="243"/>
      <c r="KCW81" s="243"/>
      <c r="KCX81" s="243"/>
      <c r="KCY81" s="243"/>
      <c r="KCZ81" s="243"/>
      <c r="KDA81" s="243"/>
      <c r="KDB81" s="243"/>
      <c r="KDC81" s="243"/>
      <c r="KDD81" s="243"/>
      <c r="KDE81" s="243"/>
      <c r="KDF81" s="243"/>
      <c r="KDG81" s="243"/>
      <c r="KDH81" s="243"/>
      <c r="KDI81" s="243"/>
      <c r="KDJ81" s="243"/>
      <c r="KDK81" s="243"/>
      <c r="KDL81" s="243"/>
      <c r="KDM81" s="243"/>
      <c r="KDN81" s="243"/>
      <c r="KDO81" s="243"/>
      <c r="KDP81" s="243"/>
      <c r="KDQ81" s="243"/>
      <c r="KDR81" s="243"/>
      <c r="KDS81" s="243"/>
      <c r="KDT81" s="243"/>
      <c r="KDU81" s="243"/>
      <c r="KDV81" s="243"/>
      <c r="KDW81" s="243"/>
      <c r="KDX81" s="243"/>
      <c r="KDY81" s="243"/>
      <c r="KDZ81" s="243"/>
      <c r="KEA81" s="243"/>
      <c r="KEB81" s="243"/>
      <c r="KEC81" s="243"/>
      <c r="KED81" s="243"/>
      <c r="KEE81" s="243"/>
      <c r="KEF81" s="243"/>
      <c r="KEG81" s="243"/>
      <c r="KEH81" s="243"/>
      <c r="KEI81" s="243"/>
      <c r="KEJ81" s="243"/>
      <c r="KEK81" s="243"/>
      <c r="KEL81" s="243"/>
      <c r="KEM81" s="243"/>
      <c r="KEN81" s="243"/>
      <c r="KEO81" s="243"/>
      <c r="KEP81" s="243"/>
      <c r="KEQ81" s="243"/>
      <c r="KER81" s="243"/>
      <c r="KES81" s="243"/>
      <c r="KET81" s="243"/>
      <c r="KEU81" s="243"/>
      <c r="KEV81" s="243"/>
      <c r="KEW81" s="243"/>
      <c r="KEX81" s="243"/>
      <c r="KEY81" s="243"/>
      <c r="KEZ81" s="243"/>
      <c r="KFA81" s="243"/>
      <c r="KFB81" s="243"/>
      <c r="KFC81" s="243"/>
      <c r="KFD81" s="243"/>
      <c r="KFE81" s="243"/>
      <c r="KFF81" s="243"/>
      <c r="KFG81" s="243"/>
      <c r="KFH81" s="243"/>
      <c r="KFI81" s="243"/>
      <c r="KFJ81" s="243"/>
      <c r="KFK81" s="243"/>
      <c r="KFL81" s="243"/>
      <c r="KFM81" s="243"/>
      <c r="KFN81" s="243"/>
      <c r="KFO81" s="243"/>
      <c r="KFP81" s="243"/>
      <c r="KFQ81" s="243"/>
      <c r="KFR81" s="243"/>
      <c r="KFS81" s="243"/>
      <c r="KFT81" s="243"/>
      <c r="KFU81" s="243"/>
      <c r="KFV81" s="243"/>
      <c r="KFW81" s="243"/>
      <c r="KFX81" s="243"/>
      <c r="KFY81" s="243"/>
      <c r="KFZ81" s="243"/>
      <c r="KGA81" s="243"/>
      <c r="KGB81" s="243"/>
      <c r="KGC81" s="243"/>
      <c r="KGD81" s="243"/>
      <c r="KGE81" s="243"/>
      <c r="KGF81" s="243"/>
      <c r="KGG81" s="243"/>
      <c r="KGH81" s="243"/>
      <c r="KGI81" s="243"/>
      <c r="KGJ81" s="243"/>
      <c r="KGK81" s="243"/>
      <c r="KGL81" s="243"/>
      <c r="KGM81" s="243"/>
      <c r="KGN81" s="243"/>
      <c r="KGO81" s="243"/>
      <c r="KGP81" s="243"/>
      <c r="KGQ81" s="243"/>
      <c r="KGR81" s="243"/>
      <c r="KGS81" s="243"/>
      <c r="KGT81" s="243"/>
      <c r="KGU81" s="243"/>
      <c r="KGV81" s="243"/>
      <c r="KGW81" s="243"/>
      <c r="KGX81" s="243"/>
      <c r="KGY81" s="243"/>
      <c r="KGZ81" s="243"/>
      <c r="KHA81" s="243"/>
      <c r="KHB81" s="243"/>
      <c r="KHC81" s="243"/>
      <c r="KHD81" s="243"/>
      <c r="KHE81" s="243"/>
      <c r="KHF81" s="243"/>
      <c r="KHG81" s="243"/>
      <c r="KHH81" s="243"/>
      <c r="KHI81" s="243"/>
      <c r="KHJ81" s="243"/>
      <c r="KHK81" s="243"/>
      <c r="KHL81" s="243"/>
      <c r="KHM81" s="243"/>
      <c r="KHN81" s="243"/>
      <c r="KHO81" s="243"/>
      <c r="KHP81" s="243"/>
      <c r="KHQ81" s="243"/>
      <c r="KHR81" s="243"/>
      <c r="KHS81" s="243"/>
      <c r="KHT81" s="243"/>
      <c r="KHU81" s="243"/>
      <c r="KHV81" s="243"/>
      <c r="KHW81" s="243"/>
      <c r="KHX81" s="243"/>
      <c r="KHY81" s="243"/>
      <c r="KHZ81" s="243"/>
      <c r="KIA81" s="243"/>
      <c r="KIB81" s="243"/>
      <c r="KIC81" s="243"/>
      <c r="KID81" s="243"/>
      <c r="KIE81" s="243"/>
      <c r="KIF81" s="243"/>
      <c r="KIG81" s="243"/>
      <c r="KIH81" s="243"/>
      <c r="KII81" s="243"/>
      <c r="KIJ81" s="243"/>
      <c r="KIK81" s="243"/>
      <c r="KIL81" s="243"/>
      <c r="KIM81" s="243"/>
      <c r="KIN81" s="243"/>
      <c r="KIO81" s="243"/>
      <c r="KIP81" s="243"/>
      <c r="KIQ81" s="243"/>
      <c r="KIR81" s="243"/>
      <c r="KIS81" s="243"/>
      <c r="KIT81" s="243"/>
      <c r="KIU81" s="243"/>
      <c r="KIV81" s="243"/>
      <c r="KIW81" s="243"/>
      <c r="KIX81" s="243"/>
      <c r="KIY81" s="243"/>
      <c r="KIZ81" s="243"/>
      <c r="KJA81" s="243"/>
      <c r="KJB81" s="243"/>
      <c r="KJC81" s="243"/>
      <c r="KJD81" s="243"/>
      <c r="KJE81" s="243"/>
      <c r="KJF81" s="243"/>
      <c r="KJG81" s="243"/>
      <c r="KJH81" s="243"/>
      <c r="KJI81" s="243"/>
      <c r="KJJ81" s="243"/>
      <c r="KJK81" s="243"/>
      <c r="KJL81" s="243"/>
      <c r="KJM81" s="243"/>
      <c r="KJN81" s="243"/>
      <c r="KJO81" s="243"/>
      <c r="KJP81" s="243"/>
      <c r="KJQ81" s="243"/>
      <c r="KJR81" s="243"/>
      <c r="KJS81" s="243"/>
      <c r="KJT81" s="243"/>
      <c r="KJU81" s="243"/>
      <c r="KJV81" s="243"/>
      <c r="KJW81" s="243"/>
      <c r="KJX81" s="243"/>
      <c r="KJY81" s="243"/>
      <c r="KJZ81" s="243"/>
      <c r="KKA81" s="243"/>
      <c r="KKB81" s="243"/>
      <c r="KKC81" s="243"/>
      <c r="KKD81" s="243"/>
      <c r="KKE81" s="243"/>
      <c r="KKF81" s="243"/>
      <c r="KKG81" s="243"/>
      <c r="KKH81" s="243"/>
      <c r="KKI81" s="243"/>
      <c r="KKJ81" s="243"/>
      <c r="KKK81" s="243"/>
      <c r="KKL81" s="243"/>
      <c r="KKM81" s="243"/>
      <c r="KKN81" s="243"/>
      <c r="KKO81" s="243"/>
      <c r="KKP81" s="243"/>
      <c r="KKQ81" s="243"/>
      <c r="KKR81" s="243"/>
      <c r="KKS81" s="243"/>
      <c r="KKT81" s="243"/>
      <c r="KKU81" s="243"/>
      <c r="KKV81" s="243"/>
      <c r="KKW81" s="243"/>
      <c r="KKX81" s="243"/>
      <c r="KKY81" s="243"/>
      <c r="KKZ81" s="243"/>
      <c r="KLA81" s="243"/>
      <c r="KLB81" s="243"/>
      <c r="KLC81" s="243"/>
      <c r="KLD81" s="243"/>
      <c r="KLE81" s="243"/>
      <c r="KLF81" s="243"/>
      <c r="KLG81" s="243"/>
      <c r="KLH81" s="243"/>
      <c r="KLI81" s="243"/>
      <c r="KLJ81" s="243"/>
      <c r="KLK81" s="243"/>
      <c r="KLL81" s="243"/>
      <c r="KLM81" s="243"/>
      <c r="KLN81" s="243"/>
      <c r="KLO81" s="243"/>
      <c r="KLP81" s="243"/>
      <c r="KLQ81" s="243"/>
      <c r="KLR81" s="243"/>
      <c r="KLS81" s="243"/>
      <c r="KLT81" s="243"/>
      <c r="KLU81" s="243"/>
      <c r="KLV81" s="243"/>
      <c r="KLW81" s="243"/>
      <c r="KLX81" s="243"/>
      <c r="KLY81" s="243"/>
      <c r="KLZ81" s="243"/>
      <c r="KMA81" s="243"/>
      <c r="KMB81" s="243"/>
      <c r="KMC81" s="243"/>
      <c r="KMD81" s="243"/>
      <c r="KME81" s="243"/>
      <c r="KMF81" s="243"/>
      <c r="KMG81" s="243"/>
      <c r="KMH81" s="243"/>
      <c r="KMI81" s="243"/>
      <c r="KMJ81" s="243"/>
      <c r="KMK81" s="243"/>
      <c r="KML81" s="243"/>
      <c r="KMM81" s="243"/>
      <c r="KMN81" s="243"/>
      <c r="KMO81" s="243"/>
      <c r="KMP81" s="243"/>
      <c r="KMQ81" s="243"/>
      <c r="KMR81" s="243"/>
      <c r="KMS81" s="243"/>
      <c r="KMT81" s="243"/>
      <c r="KMU81" s="243"/>
      <c r="KMV81" s="243"/>
      <c r="KMW81" s="243"/>
      <c r="KMX81" s="243"/>
      <c r="KMY81" s="243"/>
      <c r="KMZ81" s="243"/>
      <c r="KNA81" s="243"/>
      <c r="KNB81" s="243"/>
      <c r="KNC81" s="243"/>
      <c r="KND81" s="243"/>
      <c r="KNE81" s="243"/>
      <c r="KNF81" s="243"/>
      <c r="KNG81" s="243"/>
      <c r="KNH81" s="243"/>
      <c r="KNI81" s="243"/>
      <c r="KNJ81" s="243"/>
      <c r="KNK81" s="243"/>
      <c r="KNL81" s="243"/>
      <c r="KNM81" s="243"/>
      <c r="KNN81" s="243"/>
      <c r="KNO81" s="243"/>
      <c r="KNP81" s="243"/>
      <c r="KNQ81" s="243"/>
      <c r="KNR81" s="243"/>
      <c r="KNS81" s="243"/>
      <c r="KNT81" s="243"/>
      <c r="KNU81" s="243"/>
      <c r="KNV81" s="243"/>
      <c r="KNW81" s="243"/>
      <c r="KNX81" s="243"/>
      <c r="KNY81" s="243"/>
      <c r="KNZ81" s="243"/>
      <c r="KOA81" s="243"/>
      <c r="KOB81" s="243"/>
      <c r="KOC81" s="243"/>
      <c r="KOD81" s="243"/>
      <c r="KOE81" s="243"/>
      <c r="KOF81" s="243"/>
      <c r="KOG81" s="243"/>
      <c r="KOH81" s="243"/>
      <c r="KOI81" s="243"/>
      <c r="KOJ81" s="243"/>
      <c r="KOK81" s="243"/>
      <c r="KOL81" s="243"/>
      <c r="KOM81" s="243"/>
      <c r="KON81" s="243"/>
      <c r="KOO81" s="243"/>
      <c r="KOP81" s="243"/>
      <c r="KOQ81" s="243"/>
      <c r="KOR81" s="243"/>
      <c r="KOS81" s="243"/>
      <c r="KOT81" s="243"/>
      <c r="KOU81" s="243"/>
      <c r="KOV81" s="243"/>
      <c r="KOW81" s="243"/>
      <c r="KOX81" s="243"/>
      <c r="KOY81" s="243"/>
      <c r="KOZ81" s="243"/>
      <c r="KPA81" s="243"/>
      <c r="KPB81" s="243"/>
      <c r="KPC81" s="243"/>
      <c r="KPD81" s="243"/>
      <c r="KPE81" s="243"/>
      <c r="KPF81" s="243"/>
      <c r="KPG81" s="243"/>
      <c r="KPH81" s="243"/>
      <c r="KPI81" s="243"/>
      <c r="KPJ81" s="243"/>
      <c r="KPK81" s="243"/>
      <c r="KPL81" s="243"/>
      <c r="KPM81" s="243"/>
      <c r="KPN81" s="243"/>
      <c r="KPO81" s="243"/>
      <c r="KPP81" s="243"/>
      <c r="KPQ81" s="243"/>
      <c r="KPR81" s="243"/>
      <c r="KPS81" s="243"/>
      <c r="KPT81" s="243"/>
      <c r="KPU81" s="243"/>
      <c r="KPV81" s="243"/>
      <c r="KPW81" s="243"/>
      <c r="KPX81" s="243"/>
      <c r="KPY81" s="243"/>
      <c r="KPZ81" s="243"/>
      <c r="KQA81" s="243"/>
      <c r="KQB81" s="243"/>
      <c r="KQC81" s="243"/>
      <c r="KQD81" s="243"/>
      <c r="KQE81" s="243"/>
      <c r="KQF81" s="243"/>
      <c r="KQG81" s="243"/>
      <c r="KQH81" s="243"/>
      <c r="KQI81" s="243"/>
      <c r="KQJ81" s="243"/>
      <c r="KQK81" s="243"/>
      <c r="KQL81" s="243"/>
      <c r="KQM81" s="243"/>
      <c r="KQN81" s="243"/>
      <c r="KQO81" s="243"/>
      <c r="KQP81" s="243"/>
      <c r="KQQ81" s="243"/>
      <c r="KQR81" s="243"/>
      <c r="KQS81" s="243"/>
      <c r="KQT81" s="243"/>
      <c r="KQU81" s="243"/>
      <c r="KQV81" s="243"/>
      <c r="KQW81" s="243"/>
      <c r="KQX81" s="243"/>
      <c r="KQY81" s="243"/>
      <c r="KQZ81" s="243"/>
      <c r="KRA81" s="243"/>
      <c r="KRB81" s="243"/>
      <c r="KRC81" s="243"/>
      <c r="KRD81" s="243"/>
      <c r="KRE81" s="243"/>
      <c r="KRF81" s="243"/>
      <c r="KRG81" s="243"/>
      <c r="KRH81" s="243"/>
      <c r="KRI81" s="243"/>
      <c r="KRJ81" s="243"/>
      <c r="KRK81" s="243"/>
      <c r="KRL81" s="243"/>
      <c r="KRM81" s="243"/>
      <c r="KRN81" s="243"/>
      <c r="KRO81" s="243"/>
      <c r="KRP81" s="243"/>
      <c r="KRQ81" s="243"/>
      <c r="KRR81" s="243"/>
      <c r="KRS81" s="243"/>
      <c r="KRT81" s="243"/>
      <c r="KRU81" s="243"/>
      <c r="KRV81" s="243"/>
      <c r="KRW81" s="243"/>
      <c r="KRX81" s="243"/>
      <c r="KRY81" s="243"/>
      <c r="KRZ81" s="243"/>
      <c r="KSA81" s="243"/>
      <c r="KSB81" s="243"/>
      <c r="KSC81" s="243"/>
      <c r="KSD81" s="243"/>
      <c r="KSE81" s="243"/>
      <c r="KSF81" s="243"/>
      <c r="KSG81" s="243"/>
      <c r="KSH81" s="243"/>
      <c r="KSI81" s="243"/>
      <c r="KSJ81" s="243"/>
      <c r="KSK81" s="243"/>
      <c r="KSL81" s="243"/>
      <c r="KSM81" s="243"/>
      <c r="KSN81" s="243"/>
      <c r="KSO81" s="243"/>
      <c r="KSP81" s="243"/>
      <c r="KSQ81" s="243"/>
      <c r="KSR81" s="243"/>
      <c r="KSS81" s="243"/>
      <c r="KST81" s="243"/>
      <c r="KSU81" s="243"/>
      <c r="KSV81" s="243"/>
      <c r="KSW81" s="243"/>
      <c r="KSX81" s="243"/>
      <c r="KSY81" s="243"/>
      <c r="KSZ81" s="243"/>
      <c r="KTA81" s="243"/>
      <c r="KTB81" s="243"/>
      <c r="KTC81" s="243"/>
      <c r="KTD81" s="243"/>
      <c r="KTE81" s="243"/>
      <c r="KTF81" s="243"/>
      <c r="KTG81" s="243"/>
      <c r="KTH81" s="243"/>
      <c r="KTI81" s="243"/>
      <c r="KTJ81" s="243"/>
      <c r="KTK81" s="243"/>
      <c r="KTL81" s="243"/>
      <c r="KTM81" s="243"/>
      <c r="KTN81" s="243"/>
      <c r="KTO81" s="243"/>
      <c r="KTP81" s="243"/>
      <c r="KTQ81" s="243"/>
      <c r="KTR81" s="243"/>
      <c r="KTS81" s="243"/>
      <c r="KTT81" s="243"/>
      <c r="KTU81" s="243"/>
      <c r="KTV81" s="243"/>
      <c r="KTW81" s="243"/>
      <c r="KTX81" s="243"/>
      <c r="KTY81" s="243"/>
      <c r="KTZ81" s="243"/>
      <c r="KUA81" s="243"/>
      <c r="KUB81" s="243"/>
      <c r="KUC81" s="243"/>
      <c r="KUD81" s="243"/>
      <c r="KUE81" s="243"/>
      <c r="KUF81" s="243"/>
      <c r="KUG81" s="243"/>
      <c r="KUH81" s="243"/>
      <c r="KUI81" s="243"/>
      <c r="KUJ81" s="243"/>
      <c r="KUK81" s="243"/>
      <c r="KUL81" s="243"/>
      <c r="KUM81" s="243"/>
      <c r="KUN81" s="243"/>
      <c r="KUO81" s="243"/>
      <c r="KUP81" s="243"/>
      <c r="KUQ81" s="243"/>
      <c r="KUR81" s="243"/>
      <c r="KUS81" s="243"/>
      <c r="KUT81" s="243"/>
      <c r="KUU81" s="243"/>
      <c r="KUV81" s="243"/>
      <c r="KUW81" s="243"/>
      <c r="KUX81" s="243"/>
      <c r="KUY81" s="243"/>
      <c r="KUZ81" s="243"/>
      <c r="KVA81" s="243"/>
      <c r="KVB81" s="243"/>
      <c r="KVC81" s="243"/>
      <c r="KVD81" s="243"/>
      <c r="KVE81" s="243"/>
      <c r="KVF81" s="243"/>
      <c r="KVG81" s="243"/>
      <c r="KVH81" s="243"/>
      <c r="KVI81" s="243"/>
      <c r="KVJ81" s="243"/>
      <c r="KVK81" s="243"/>
      <c r="KVL81" s="243"/>
      <c r="KVM81" s="243"/>
      <c r="KVN81" s="243"/>
      <c r="KVO81" s="243"/>
      <c r="KVP81" s="243"/>
      <c r="KVQ81" s="243"/>
      <c r="KVR81" s="243"/>
      <c r="KVS81" s="243"/>
      <c r="KVT81" s="243"/>
      <c r="KVU81" s="243"/>
      <c r="KVV81" s="243"/>
      <c r="KVW81" s="243"/>
      <c r="KVX81" s="243"/>
      <c r="KVY81" s="243"/>
      <c r="KVZ81" s="243"/>
      <c r="KWA81" s="243"/>
      <c r="KWB81" s="243"/>
      <c r="KWC81" s="243"/>
      <c r="KWD81" s="243"/>
      <c r="KWE81" s="243"/>
      <c r="KWF81" s="243"/>
      <c r="KWG81" s="243"/>
      <c r="KWH81" s="243"/>
      <c r="KWI81" s="243"/>
      <c r="KWJ81" s="243"/>
      <c r="KWK81" s="243"/>
      <c r="KWL81" s="243"/>
      <c r="KWM81" s="243"/>
      <c r="KWN81" s="243"/>
      <c r="KWO81" s="243"/>
      <c r="KWP81" s="243"/>
      <c r="KWQ81" s="243"/>
      <c r="KWR81" s="243"/>
      <c r="KWS81" s="243"/>
      <c r="KWT81" s="243"/>
      <c r="KWU81" s="243"/>
      <c r="KWV81" s="243"/>
      <c r="KWW81" s="243"/>
      <c r="KWX81" s="243"/>
      <c r="KWY81" s="243"/>
      <c r="KWZ81" s="243"/>
      <c r="KXA81" s="243"/>
      <c r="KXB81" s="243"/>
      <c r="KXC81" s="243"/>
      <c r="KXD81" s="243"/>
      <c r="KXE81" s="243"/>
      <c r="KXF81" s="243"/>
      <c r="KXG81" s="243"/>
      <c r="KXH81" s="243"/>
      <c r="KXI81" s="243"/>
      <c r="KXJ81" s="243"/>
      <c r="KXK81" s="243"/>
      <c r="KXL81" s="243"/>
      <c r="KXM81" s="243"/>
      <c r="KXN81" s="243"/>
      <c r="KXO81" s="243"/>
      <c r="KXP81" s="243"/>
      <c r="KXQ81" s="243"/>
      <c r="KXR81" s="243"/>
      <c r="KXS81" s="243"/>
      <c r="KXT81" s="243"/>
      <c r="KXU81" s="243"/>
      <c r="KXV81" s="243"/>
      <c r="KXW81" s="243"/>
      <c r="KXX81" s="243"/>
      <c r="KXY81" s="243"/>
      <c r="KXZ81" s="243"/>
      <c r="KYA81" s="243"/>
      <c r="KYB81" s="243"/>
      <c r="KYC81" s="243"/>
      <c r="KYD81" s="243"/>
      <c r="KYE81" s="243"/>
      <c r="KYF81" s="243"/>
      <c r="KYG81" s="243"/>
      <c r="KYH81" s="243"/>
      <c r="KYI81" s="243"/>
      <c r="KYJ81" s="243"/>
      <c r="KYK81" s="243"/>
      <c r="KYL81" s="243"/>
      <c r="KYM81" s="243"/>
      <c r="KYN81" s="243"/>
      <c r="KYO81" s="243"/>
      <c r="KYP81" s="243"/>
      <c r="KYQ81" s="243"/>
      <c r="KYR81" s="243"/>
      <c r="KYS81" s="243"/>
      <c r="KYT81" s="243"/>
      <c r="KYU81" s="243"/>
      <c r="KYV81" s="243"/>
      <c r="KYW81" s="243"/>
      <c r="KYX81" s="243"/>
      <c r="KYY81" s="243"/>
      <c r="KYZ81" s="243"/>
      <c r="KZA81" s="243"/>
      <c r="KZB81" s="243"/>
      <c r="KZC81" s="243"/>
      <c r="KZD81" s="243"/>
      <c r="KZE81" s="243"/>
      <c r="KZF81" s="243"/>
      <c r="KZG81" s="243"/>
      <c r="KZH81" s="243"/>
      <c r="KZI81" s="243"/>
      <c r="KZJ81" s="243"/>
      <c r="KZK81" s="243"/>
      <c r="KZL81" s="243"/>
      <c r="KZM81" s="243"/>
      <c r="KZN81" s="243"/>
      <c r="KZO81" s="243"/>
      <c r="KZP81" s="243"/>
      <c r="KZQ81" s="243"/>
      <c r="KZR81" s="243"/>
      <c r="KZS81" s="243"/>
      <c r="KZT81" s="243"/>
      <c r="KZU81" s="243"/>
      <c r="KZV81" s="243"/>
      <c r="KZW81" s="243"/>
      <c r="KZX81" s="243"/>
      <c r="KZY81" s="243"/>
      <c r="KZZ81" s="243"/>
      <c r="LAA81" s="243"/>
      <c r="LAB81" s="243"/>
      <c r="LAC81" s="243"/>
      <c r="LAD81" s="243"/>
      <c r="LAE81" s="243"/>
      <c r="LAF81" s="243"/>
      <c r="LAG81" s="243"/>
      <c r="LAH81" s="243"/>
      <c r="LAI81" s="243"/>
      <c r="LAJ81" s="243"/>
      <c r="LAK81" s="243"/>
      <c r="LAL81" s="243"/>
      <c r="LAM81" s="243"/>
      <c r="LAN81" s="243"/>
      <c r="LAO81" s="243"/>
      <c r="LAP81" s="243"/>
      <c r="LAQ81" s="243"/>
      <c r="LAR81" s="243"/>
      <c r="LAS81" s="243"/>
      <c r="LAT81" s="243"/>
      <c r="LAU81" s="243"/>
      <c r="LAV81" s="243"/>
      <c r="LAW81" s="243"/>
      <c r="LAX81" s="243"/>
      <c r="LAY81" s="243"/>
      <c r="LAZ81" s="243"/>
      <c r="LBA81" s="243"/>
      <c r="LBB81" s="243"/>
      <c r="LBC81" s="243"/>
      <c r="LBD81" s="243"/>
      <c r="LBE81" s="243"/>
      <c r="LBF81" s="243"/>
      <c r="LBG81" s="243"/>
      <c r="LBH81" s="243"/>
      <c r="LBI81" s="243"/>
      <c r="LBJ81" s="243"/>
      <c r="LBK81" s="243"/>
      <c r="LBL81" s="243"/>
      <c r="LBM81" s="243"/>
      <c r="LBN81" s="243"/>
      <c r="LBO81" s="243"/>
      <c r="LBP81" s="243"/>
      <c r="LBQ81" s="243"/>
      <c r="LBR81" s="243"/>
      <c r="LBS81" s="243"/>
      <c r="LBT81" s="243"/>
      <c r="LBU81" s="243"/>
      <c r="LBV81" s="243"/>
      <c r="LBW81" s="243"/>
      <c r="LBX81" s="243"/>
      <c r="LBY81" s="243"/>
      <c r="LBZ81" s="243"/>
      <c r="LCA81" s="243"/>
      <c r="LCB81" s="243"/>
      <c r="LCC81" s="243"/>
      <c r="LCD81" s="243"/>
      <c r="LCE81" s="243"/>
      <c r="LCF81" s="243"/>
      <c r="LCG81" s="243"/>
      <c r="LCH81" s="243"/>
      <c r="LCI81" s="243"/>
      <c r="LCJ81" s="243"/>
      <c r="LCK81" s="243"/>
      <c r="LCL81" s="243"/>
      <c r="LCM81" s="243"/>
      <c r="LCN81" s="243"/>
      <c r="LCO81" s="243"/>
      <c r="LCP81" s="243"/>
      <c r="LCQ81" s="243"/>
      <c r="LCR81" s="243"/>
      <c r="LCS81" s="243"/>
      <c r="LCT81" s="243"/>
      <c r="LCU81" s="243"/>
      <c r="LCV81" s="243"/>
      <c r="LCW81" s="243"/>
      <c r="LCX81" s="243"/>
      <c r="LCY81" s="243"/>
      <c r="LCZ81" s="243"/>
      <c r="LDA81" s="243"/>
      <c r="LDB81" s="243"/>
      <c r="LDC81" s="243"/>
      <c r="LDD81" s="243"/>
      <c r="LDE81" s="243"/>
      <c r="LDF81" s="243"/>
      <c r="LDG81" s="243"/>
      <c r="LDH81" s="243"/>
      <c r="LDI81" s="243"/>
      <c r="LDJ81" s="243"/>
      <c r="LDK81" s="243"/>
      <c r="LDL81" s="243"/>
      <c r="LDM81" s="243"/>
      <c r="LDN81" s="243"/>
      <c r="LDO81" s="243"/>
      <c r="LDP81" s="243"/>
      <c r="LDQ81" s="243"/>
      <c r="LDR81" s="243"/>
      <c r="LDS81" s="243"/>
      <c r="LDT81" s="243"/>
      <c r="LDU81" s="243"/>
      <c r="LDV81" s="243"/>
      <c r="LDW81" s="243"/>
      <c r="LDX81" s="243"/>
      <c r="LDY81" s="243"/>
      <c r="LDZ81" s="243"/>
      <c r="LEA81" s="243"/>
      <c r="LEB81" s="243"/>
      <c r="LEC81" s="243"/>
      <c r="LED81" s="243"/>
      <c r="LEE81" s="243"/>
      <c r="LEF81" s="243"/>
      <c r="LEG81" s="243"/>
      <c r="LEH81" s="243"/>
      <c r="LEI81" s="243"/>
      <c r="LEJ81" s="243"/>
      <c r="LEK81" s="243"/>
      <c r="LEL81" s="243"/>
      <c r="LEM81" s="243"/>
      <c r="LEN81" s="243"/>
      <c r="LEO81" s="243"/>
      <c r="LEP81" s="243"/>
      <c r="LEQ81" s="243"/>
      <c r="LER81" s="243"/>
      <c r="LES81" s="243"/>
      <c r="LET81" s="243"/>
      <c r="LEU81" s="243"/>
      <c r="LEV81" s="243"/>
      <c r="LEW81" s="243"/>
      <c r="LEX81" s="243"/>
      <c r="LEY81" s="243"/>
      <c r="LEZ81" s="243"/>
      <c r="LFA81" s="243"/>
      <c r="LFB81" s="243"/>
      <c r="LFC81" s="243"/>
      <c r="LFD81" s="243"/>
      <c r="LFE81" s="243"/>
      <c r="LFF81" s="243"/>
      <c r="LFG81" s="243"/>
      <c r="LFH81" s="243"/>
      <c r="LFI81" s="243"/>
      <c r="LFJ81" s="243"/>
      <c r="LFK81" s="243"/>
      <c r="LFL81" s="243"/>
      <c r="LFM81" s="243"/>
      <c r="LFN81" s="243"/>
      <c r="LFO81" s="243"/>
      <c r="LFP81" s="243"/>
      <c r="LFQ81" s="243"/>
      <c r="LFR81" s="243"/>
      <c r="LFS81" s="243"/>
      <c r="LFT81" s="243"/>
      <c r="LFU81" s="243"/>
      <c r="LFV81" s="243"/>
      <c r="LFW81" s="243"/>
      <c r="LFX81" s="243"/>
      <c r="LFY81" s="243"/>
      <c r="LFZ81" s="243"/>
      <c r="LGA81" s="243"/>
      <c r="LGB81" s="243"/>
      <c r="LGC81" s="243"/>
      <c r="LGD81" s="243"/>
      <c r="LGE81" s="243"/>
      <c r="LGF81" s="243"/>
      <c r="LGG81" s="243"/>
      <c r="LGH81" s="243"/>
      <c r="LGI81" s="243"/>
      <c r="LGJ81" s="243"/>
      <c r="LGK81" s="243"/>
      <c r="LGL81" s="243"/>
      <c r="LGM81" s="243"/>
      <c r="LGN81" s="243"/>
      <c r="LGO81" s="243"/>
      <c r="LGP81" s="243"/>
      <c r="LGQ81" s="243"/>
      <c r="LGR81" s="243"/>
      <c r="LGS81" s="243"/>
      <c r="LGT81" s="243"/>
      <c r="LGU81" s="243"/>
      <c r="LGV81" s="243"/>
      <c r="LGW81" s="243"/>
      <c r="LGX81" s="243"/>
      <c r="LGY81" s="243"/>
      <c r="LGZ81" s="243"/>
      <c r="LHA81" s="243"/>
      <c r="LHB81" s="243"/>
      <c r="LHC81" s="243"/>
      <c r="LHD81" s="243"/>
      <c r="LHE81" s="243"/>
      <c r="LHF81" s="243"/>
      <c r="LHG81" s="243"/>
      <c r="LHH81" s="243"/>
      <c r="LHI81" s="243"/>
      <c r="LHJ81" s="243"/>
      <c r="LHK81" s="243"/>
      <c r="LHL81" s="243"/>
      <c r="LHM81" s="243"/>
      <c r="LHN81" s="243"/>
      <c r="LHO81" s="243"/>
      <c r="LHP81" s="243"/>
      <c r="LHQ81" s="243"/>
      <c r="LHR81" s="243"/>
      <c r="LHS81" s="243"/>
      <c r="LHT81" s="243"/>
      <c r="LHU81" s="243"/>
      <c r="LHV81" s="243"/>
      <c r="LHW81" s="243"/>
      <c r="LHX81" s="243"/>
      <c r="LHY81" s="243"/>
      <c r="LHZ81" s="243"/>
      <c r="LIA81" s="243"/>
      <c r="LIB81" s="243"/>
      <c r="LIC81" s="243"/>
      <c r="LID81" s="243"/>
      <c r="LIE81" s="243"/>
      <c r="LIF81" s="243"/>
      <c r="LIG81" s="243"/>
      <c r="LIH81" s="243"/>
      <c r="LII81" s="243"/>
      <c r="LIJ81" s="243"/>
      <c r="LIK81" s="243"/>
      <c r="LIL81" s="243"/>
      <c r="LIM81" s="243"/>
      <c r="LIN81" s="243"/>
      <c r="LIO81" s="243"/>
      <c r="LIP81" s="243"/>
      <c r="LIQ81" s="243"/>
      <c r="LIR81" s="243"/>
      <c r="LIS81" s="243"/>
      <c r="LIT81" s="243"/>
      <c r="LIU81" s="243"/>
      <c r="LIV81" s="243"/>
      <c r="LIW81" s="243"/>
      <c r="LIX81" s="243"/>
      <c r="LIY81" s="243"/>
      <c r="LIZ81" s="243"/>
      <c r="LJA81" s="243"/>
      <c r="LJB81" s="243"/>
      <c r="LJC81" s="243"/>
      <c r="LJD81" s="243"/>
      <c r="LJE81" s="243"/>
      <c r="LJF81" s="243"/>
      <c r="LJG81" s="243"/>
      <c r="LJH81" s="243"/>
      <c r="LJI81" s="243"/>
      <c r="LJJ81" s="243"/>
      <c r="LJK81" s="243"/>
      <c r="LJL81" s="243"/>
      <c r="LJM81" s="243"/>
      <c r="LJN81" s="243"/>
      <c r="LJO81" s="243"/>
      <c r="LJP81" s="243"/>
      <c r="LJQ81" s="243"/>
      <c r="LJR81" s="243"/>
      <c r="LJS81" s="243"/>
      <c r="LJT81" s="243"/>
      <c r="LJU81" s="243"/>
      <c r="LJV81" s="243"/>
      <c r="LJW81" s="243"/>
      <c r="LJX81" s="243"/>
      <c r="LJY81" s="243"/>
      <c r="LJZ81" s="243"/>
      <c r="LKA81" s="243"/>
      <c r="LKB81" s="243"/>
      <c r="LKC81" s="243"/>
      <c r="LKD81" s="243"/>
      <c r="LKE81" s="243"/>
      <c r="LKF81" s="243"/>
      <c r="LKG81" s="243"/>
      <c r="LKH81" s="243"/>
      <c r="LKI81" s="243"/>
      <c r="LKJ81" s="243"/>
      <c r="LKK81" s="243"/>
      <c r="LKL81" s="243"/>
      <c r="LKM81" s="243"/>
      <c r="LKN81" s="243"/>
      <c r="LKO81" s="243"/>
      <c r="LKP81" s="243"/>
      <c r="LKQ81" s="243"/>
      <c r="LKR81" s="243"/>
      <c r="LKS81" s="243"/>
      <c r="LKT81" s="243"/>
      <c r="LKU81" s="243"/>
      <c r="LKV81" s="243"/>
      <c r="LKW81" s="243"/>
      <c r="LKX81" s="243"/>
      <c r="LKY81" s="243"/>
      <c r="LKZ81" s="243"/>
      <c r="LLA81" s="243"/>
      <c r="LLB81" s="243"/>
      <c r="LLC81" s="243"/>
      <c r="LLD81" s="243"/>
      <c r="LLE81" s="243"/>
      <c r="LLF81" s="243"/>
      <c r="LLG81" s="243"/>
      <c r="LLH81" s="243"/>
      <c r="LLI81" s="243"/>
      <c r="LLJ81" s="243"/>
      <c r="LLK81" s="243"/>
      <c r="LLL81" s="243"/>
      <c r="LLM81" s="243"/>
      <c r="LLN81" s="243"/>
      <c r="LLO81" s="243"/>
      <c r="LLP81" s="243"/>
      <c r="LLQ81" s="243"/>
      <c r="LLR81" s="243"/>
      <c r="LLS81" s="243"/>
      <c r="LLT81" s="243"/>
      <c r="LLU81" s="243"/>
      <c r="LLV81" s="243"/>
      <c r="LLW81" s="243"/>
      <c r="LLX81" s="243"/>
      <c r="LLY81" s="243"/>
      <c r="LLZ81" s="243"/>
      <c r="LMA81" s="243"/>
      <c r="LMB81" s="243"/>
      <c r="LMC81" s="243"/>
      <c r="LMD81" s="243"/>
      <c r="LME81" s="243"/>
      <c r="LMF81" s="243"/>
      <c r="LMG81" s="243"/>
      <c r="LMH81" s="243"/>
      <c r="LMI81" s="243"/>
      <c r="LMJ81" s="243"/>
      <c r="LMK81" s="243"/>
      <c r="LML81" s="243"/>
      <c r="LMM81" s="243"/>
      <c r="LMN81" s="243"/>
      <c r="LMO81" s="243"/>
      <c r="LMP81" s="243"/>
      <c r="LMQ81" s="243"/>
      <c r="LMR81" s="243"/>
      <c r="LMS81" s="243"/>
      <c r="LMT81" s="243"/>
      <c r="LMU81" s="243"/>
      <c r="LMV81" s="243"/>
      <c r="LMW81" s="243"/>
      <c r="LMX81" s="243"/>
      <c r="LMY81" s="243"/>
      <c r="LMZ81" s="243"/>
      <c r="LNA81" s="243"/>
      <c r="LNB81" s="243"/>
      <c r="LNC81" s="243"/>
      <c r="LND81" s="243"/>
      <c r="LNE81" s="243"/>
      <c r="LNF81" s="243"/>
      <c r="LNG81" s="243"/>
      <c r="LNH81" s="243"/>
      <c r="LNI81" s="243"/>
      <c r="LNJ81" s="243"/>
      <c r="LNK81" s="243"/>
      <c r="LNL81" s="243"/>
      <c r="LNM81" s="243"/>
      <c r="LNN81" s="243"/>
      <c r="LNO81" s="243"/>
      <c r="LNP81" s="243"/>
      <c r="LNQ81" s="243"/>
      <c r="LNR81" s="243"/>
      <c r="LNS81" s="243"/>
      <c r="LNT81" s="243"/>
      <c r="LNU81" s="243"/>
      <c r="LNV81" s="243"/>
      <c r="LNW81" s="243"/>
      <c r="LNX81" s="243"/>
      <c r="LNY81" s="243"/>
      <c r="LNZ81" s="243"/>
      <c r="LOA81" s="243"/>
      <c r="LOB81" s="243"/>
      <c r="LOC81" s="243"/>
      <c r="LOD81" s="243"/>
      <c r="LOE81" s="243"/>
      <c r="LOF81" s="243"/>
      <c r="LOG81" s="243"/>
      <c r="LOH81" s="243"/>
      <c r="LOI81" s="243"/>
      <c r="LOJ81" s="243"/>
      <c r="LOK81" s="243"/>
      <c r="LOL81" s="243"/>
      <c r="LOM81" s="243"/>
      <c r="LON81" s="243"/>
      <c r="LOO81" s="243"/>
      <c r="LOP81" s="243"/>
      <c r="LOQ81" s="243"/>
      <c r="LOR81" s="243"/>
      <c r="LOS81" s="243"/>
      <c r="LOT81" s="243"/>
      <c r="LOU81" s="243"/>
      <c r="LOV81" s="243"/>
      <c r="LOW81" s="243"/>
      <c r="LOX81" s="243"/>
      <c r="LOY81" s="243"/>
      <c r="LOZ81" s="243"/>
      <c r="LPA81" s="243"/>
      <c r="LPB81" s="243"/>
      <c r="LPC81" s="243"/>
      <c r="LPD81" s="243"/>
      <c r="LPE81" s="243"/>
      <c r="LPF81" s="243"/>
      <c r="LPG81" s="243"/>
      <c r="LPH81" s="243"/>
      <c r="LPI81" s="243"/>
      <c r="LPJ81" s="243"/>
      <c r="LPK81" s="243"/>
      <c r="LPL81" s="243"/>
      <c r="LPM81" s="243"/>
      <c r="LPN81" s="243"/>
      <c r="LPO81" s="243"/>
      <c r="LPP81" s="243"/>
      <c r="LPQ81" s="243"/>
      <c r="LPR81" s="243"/>
      <c r="LPS81" s="243"/>
      <c r="LPT81" s="243"/>
      <c r="LPU81" s="243"/>
      <c r="LPV81" s="243"/>
      <c r="LPW81" s="243"/>
      <c r="LPX81" s="243"/>
      <c r="LPY81" s="243"/>
      <c r="LPZ81" s="243"/>
      <c r="LQA81" s="243"/>
      <c r="LQB81" s="243"/>
      <c r="LQC81" s="243"/>
      <c r="LQD81" s="243"/>
      <c r="LQE81" s="243"/>
      <c r="LQF81" s="243"/>
      <c r="LQG81" s="243"/>
      <c r="LQH81" s="243"/>
      <c r="LQI81" s="243"/>
      <c r="LQJ81" s="243"/>
      <c r="LQK81" s="243"/>
      <c r="LQL81" s="243"/>
      <c r="LQM81" s="243"/>
      <c r="LQN81" s="243"/>
      <c r="LQO81" s="243"/>
      <c r="LQP81" s="243"/>
      <c r="LQQ81" s="243"/>
      <c r="LQR81" s="243"/>
      <c r="LQS81" s="243"/>
      <c r="LQT81" s="243"/>
      <c r="LQU81" s="243"/>
      <c r="LQV81" s="243"/>
      <c r="LQW81" s="243"/>
      <c r="LQX81" s="243"/>
      <c r="LQY81" s="243"/>
      <c r="LQZ81" s="243"/>
      <c r="LRA81" s="243"/>
      <c r="LRB81" s="243"/>
      <c r="LRC81" s="243"/>
      <c r="LRD81" s="243"/>
      <c r="LRE81" s="243"/>
      <c r="LRF81" s="243"/>
      <c r="LRG81" s="243"/>
      <c r="LRH81" s="243"/>
      <c r="LRI81" s="243"/>
      <c r="LRJ81" s="243"/>
      <c r="LRK81" s="243"/>
      <c r="LRL81" s="243"/>
      <c r="LRM81" s="243"/>
      <c r="LRN81" s="243"/>
      <c r="LRO81" s="243"/>
      <c r="LRP81" s="243"/>
      <c r="LRQ81" s="243"/>
      <c r="LRR81" s="243"/>
      <c r="LRS81" s="243"/>
      <c r="LRT81" s="243"/>
      <c r="LRU81" s="243"/>
      <c r="LRV81" s="243"/>
      <c r="LRW81" s="243"/>
      <c r="LRX81" s="243"/>
      <c r="LRY81" s="243"/>
      <c r="LRZ81" s="243"/>
      <c r="LSA81" s="243"/>
      <c r="LSB81" s="243"/>
      <c r="LSC81" s="243"/>
      <c r="LSD81" s="243"/>
      <c r="LSE81" s="243"/>
      <c r="LSF81" s="243"/>
      <c r="LSG81" s="243"/>
      <c r="LSH81" s="243"/>
      <c r="LSI81" s="243"/>
      <c r="LSJ81" s="243"/>
      <c r="LSK81" s="243"/>
      <c r="LSL81" s="243"/>
      <c r="LSM81" s="243"/>
      <c r="LSN81" s="243"/>
      <c r="LSO81" s="243"/>
      <c r="LSP81" s="243"/>
      <c r="LSQ81" s="243"/>
      <c r="LSR81" s="243"/>
      <c r="LSS81" s="243"/>
      <c r="LST81" s="243"/>
      <c r="LSU81" s="243"/>
      <c r="LSV81" s="243"/>
      <c r="LSW81" s="243"/>
      <c r="LSX81" s="243"/>
      <c r="LSY81" s="243"/>
      <c r="LSZ81" s="243"/>
      <c r="LTA81" s="243"/>
      <c r="LTB81" s="243"/>
      <c r="LTC81" s="243"/>
      <c r="LTD81" s="243"/>
      <c r="LTE81" s="243"/>
      <c r="LTF81" s="243"/>
      <c r="LTG81" s="243"/>
      <c r="LTH81" s="243"/>
      <c r="LTI81" s="243"/>
      <c r="LTJ81" s="243"/>
      <c r="LTK81" s="243"/>
      <c r="LTL81" s="243"/>
      <c r="LTM81" s="243"/>
      <c r="LTN81" s="243"/>
      <c r="LTO81" s="243"/>
      <c r="LTP81" s="243"/>
      <c r="LTQ81" s="243"/>
      <c r="LTR81" s="243"/>
      <c r="LTS81" s="243"/>
      <c r="LTT81" s="243"/>
      <c r="LTU81" s="243"/>
      <c r="LTV81" s="243"/>
      <c r="LTW81" s="243"/>
      <c r="LTX81" s="243"/>
      <c r="LTY81" s="243"/>
      <c r="LTZ81" s="243"/>
      <c r="LUA81" s="243"/>
      <c r="LUB81" s="243"/>
      <c r="LUC81" s="243"/>
      <c r="LUD81" s="243"/>
      <c r="LUE81" s="243"/>
      <c r="LUF81" s="243"/>
      <c r="LUG81" s="243"/>
      <c r="LUH81" s="243"/>
      <c r="LUI81" s="243"/>
      <c r="LUJ81" s="243"/>
      <c r="LUK81" s="243"/>
      <c r="LUL81" s="243"/>
      <c r="LUM81" s="243"/>
      <c r="LUN81" s="243"/>
      <c r="LUO81" s="243"/>
      <c r="LUP81" s="243"/>
      <c r="LUQ81" s="243"/>
      <c r="LUR81" s="243"/>
      <c r="LUS81" s="243"/>
      <c r="LUT81" s="243"/>
      <c r="LUU81" s="243"/>
      <c r="LUV81" s="243"/>
      <c r="LUW81" s="243"/>
      <c r="LUX81" s="243"/>
      <c r="LUY81" s="243"/>
      <c r="LUZ81" s="243"/>
      <c r="LVA81" s="243"/>
      <c r="LVB81" s="243"/>
      <c r="LVC81" s="243"/>
      <c r="LVD81" s="243"/>
      <c r="LVE81" s="243"/>
      <c r="LVF81" s="243"/>
      <c r="LVG81" s="243"/>
      <c r="LVH81" s="243"/>
      <c r="LVI81" s="243"/>
      <c r="LVJ81" s="243"/>
      <c r="LVK81" s="243"/>
      <c r="LVL81" s="243"/>
      <c r="LVM81" s="243"/>
      <c r="LVN81" s="243"/>
      <c r="LVO81" s="243"/>
      <c r="LVP81" s="243"/>
      <c r="LVQ81" s="243"/>
      <c r="LVR81" s="243"/>
      <c r="LVS81" s="243"/>
      <c r="LVT81" s="243"/>
      <c r="LVU81" s="243"/>
      <c r="LVV81" s="243"/>
      <c r="LVW81" s="243"/>
      <c r="LVX81" s="243"/>
      <c r="LVY81" s="243"/>
      <c r="LVZ81" s="243"/>
      <c r="LWA81" s="243"/>
      <c r="LWB81" s="243"/>
      <c r="LWC81" s="243"/>
      <c r="LWD81" s="243"/>
      <c r="LWE81" s="243"/>
      <c r="LWF81" s="243"/>
      <c r="LWG81" s="243"/>
      <c r="LWH81" s="243"/>
      <c r="LWI81" s="243"/>
      <c r="LWJ81" s="243"/>
      <c r="LWK81" s="243"/>
      <c r="LWL81" s="243"/>
      <c r="LWM81" s="243"/>
      <c r="LWN81" s="243"/>
      <c r="LWO81" s="243"/>
      <c r="LWP81" s="243"/>
      <c r="LWQ81" s="243"/>
      <c r="LWR81" s="243"/>
      <c r="LWS81" s="243"/>
      <c r="LWT81" s="243"/>
      <c r="LWU81" s="243"/>
      <c r="LWV81" s="243"/>
      <c r="LWW81" s="243"/>
      <c r="LWX81" s="243"/>
      <c r="LWY81" s="243"/>
      <c r="LWZ81" s="243"/>
      <c r="LXA81" s="243"/>
      <c r="LXB81" s="243"/>
      <c r="LXC81" s="243"/>
      <c r="LXD81" s="243"/>
      <c r="LXE81" s="243"/>
      <c r="LXF81" s="243"/>
      <c r="LXG81" s="243"/>
      <c r="LXH81" s="243"/>
      <c r="LXI81" s="243"/>
      <c r="LXJ81" s="243"/>
      <c r="LXK81" s="243"/>
      <c r="LXL81" s="243"/>
      <c r="LXM81" s="243"/>
      <c r="LXN81" s="243"/>
      <c r="LXO81" s="243"/>
      <c r="LXP81" s="243"/>
      <c r="LXQ81" s="243"/>
      <c r="LXR81" s="243"/>
      <c r="LXS81" s="243"/>
      <c r="LXT81" s="243"/>
      <c r="LXU81" s="243"/>
      <c r="LXV81" s="243"/>
      <c r="LXW81" s="243"/>
      <c r="LXX81" s="243"/>
      <c r="LXY81" s="243"/>
      <c r="LXZ81" s="243"/>
      <c r="LYA81" s="243"/>
      <c r="LYB81" s="243"/>
      <c r="LYC81" s="243"/>
      <c r="LYD81" s="243"/>
      <c r="LYE81" s="243"/>
      <c r="LYF81" s="243"/>
      <c r="LYG81" s="243"/>
      <c r="LYH81" s="243"/>
      <c r="LYI81" s="243"/>
      <c r="LYJ81" s="243"/>
      <c r="LYK81" s="243"/>
      <c r="LYL81" s="243"/>
      <c r="LYM81" s="243"/>
      <c r="LYN81" s="243"/>
      <c r="LYO81" s="243"/>
      <c r="LYP81" s="243"/>
      <c r="LYQ81" s="243"/>
      <c r="LYR81" s="243"/>
      <c r="LYS81" s="243"/>
      <c r="LYT81" s="243"/>
      <c r="LYU81" s="243"/>
      <c r="LYV81" s="243"/>
      <c r="LYW81" s="243"/>
      <c r="LYX81" s="243"/>
      <c r="LYY81" s="243"/>
      <c r="LYZ81" s="243"/>
      <c r="LZA81" s="243"/>
      <c r="LZB81" s="243"/>
      <c r="LZC81" s="243"/>
      <c r="LZD81" s="243"/>
      <c r="LZE81" s="243"/>
      <c r="LZF81" s="243"/>
      <c r="LZG81" s="243"/>
      <c r="LZH81" s="243"/>
      <c r="LZI81" s="243"/>
      <c r="LZJ81" s="243"/>
      <c r="LZK81" s="243"/>
      <c r="LZL81" s="243"/>
      <c r="LZM81" s="243"/>
      <c r="LZN81" s="243"/>
      <c r="LZO81" s="243"/>
      <c r="LZP81" s="243"/>
      <c r="LZQ81" s="243"/>
      <c r="LZR81" s="243"/>
      <c r="LZS81" s="243"/>
      <c r="LZT81" s="243"/>
      <c r="LZU81" s="243"/>
      <c r="LZV81" s="243"/>
      <c r="LZW81" s="243"/>
      <c r="LZX81" s="243"/>
      <c r="LZY81" s="243"/>
      <c r="LZZ81" s="243"/>
      <c r="MAA81" s="243"/>
      <c r="MAB81" s="243"/>
      <c r="MAC81" s="243"/>
      <c r="MAD81" s="243"/>
      <c r="MAE81" s="243"/>
      <c r="MAF81" s="243"/>
      <c r="MAG81" s="243"/>
      <c r="MAH81" s="243"/>
      <c r="MAI81" s="243"/>
      <c r="MAJ81" s="243"/>
      <c r="MAK81" s="243"/>
      <c r="MAL81" s="243"/>
      <c r="MAM81" s="243"/>
      <c r="MAN81" s="243"/>
      <c r="MAO81" s="243"/>
      <c r="MAP81" s="243"/>
      <c r="MAQ81" s="243"/>
      <c r="MAR81" s="243"/>
      <c r="MAS81" s="243"/>
      <c r="MAT81" s="243"/>
      <c r="MAU81" s="243"/>
      <c r="MAV81" s="243"/>
      <c r="MAW81" s="243"/>
      <c r="MAX81" s="243"/>
      <c r="MAY81" s="243"/>
      <c r="MAZ81" s="243"/>
      <c r="MBA81" s="243"/>
      <c r="MBB81" s="243"/>
      <c r="MBC81" s="243"/>
      <c r="MBD81" s="243"/>
      <c r="MBE81" s="243"/>
      <c r="MBF81" s="243"/>
      <c r="MBG81" s="243"/>
      <c r="MBH81" s="243"/>
      <c r="MBI81" s="243"/>
      <c r="MBJ81" s="243"/>
      <c r="MBK81" s="243"/>
      <c r="MBL81" s="243"/>
      <c r="MBM81" s="243"/>
      <c r="MBN81" s="243"/>
      <c r="MBO81" s="243"/>
      <c r="MBP81" s="243"/>
      <c r="MBQ81" s="243"/>
      <c r="MBR81" s="243"/>
      <c r="MBS81" s="243"/>
      <c r="MBT81" s="243"/>
      <c r="MBU81" s="243"/>
      <c r="MBV81" s="243"/>
      <c r="MBW81" s="243"/>
      <c r="MBX81" s="243"/>
      <c r="MBY81" s="243"/>
      <c r="MBZ81" s="243"/>
      <c r="MCA81" s="243"/>
      <c r="MCB81" s="243"/>
      <c r="MCC81" s="243"/>
      <c r="MCD81" s="243"/>
      <c r="MCE81" s="243"/>
      <c r="MCF81" s="243"/>
      <c r="MCG81" s="243"/>
      <c r="MCH81" s="243"/>
      <c r="MCI81" s="243"/>
      <c r="MCJ81" s="243"/>
      <c r="MCK81" s="243"/>
      <c r="MCL81" s="243"/>
      <c r="MCM81" s="243"/>
      <c r="MCN81" s="243"/>
      <c r="MCO81" s="243"/>
      <c r="MCP81" s="243"/>
      <c r="MCQ81" s="243"/>
      <c r="MCR81" s="243"/>
      <c r="MCS81" s="243"/>
      <c r="MCT81" s="243"/>
      <c r="MCU81" s="243"/>
      <c r="MCV81" s="243"/>
      <c r="MCW81" s="243"/>
      <c r="MCX81" s="243"/>
      <c r="MCY81" s="243"/>
      <c r="MCZ81" s="243"/>
      <c r="MDA81" s="243"/>
      <c r="MDB81" s="243"/>
      <c r="MDC81" s="243"/>
      <c r="MDD81" s="243"/>
      <c r="MDE81" s="243"/>
      <c r="MDF81" s="243"/>
      <c r="MDG81" s="243"/>
      <c r="MDH81" s="243"/>
      <c r="MDI81" s="243"/>
      <c r="MDJ81" s="243"/>
      <c r="MDK81" s="243"/>
      <c r="MDL81" s="243"/>
      <c r="MDM81" s="243"/>
      <c r="MDN81" s="243"/>
      <c r="MDO81" s="243"/>
      <c r="MDP81" s="243"/>
      <c r="MDQ81" s="243"/>
      <c r="MDR81" s="243"/>
      <c r="MDS81" s="243"/>
      <c r="MDT81" s="243"/>
      <c r="MDU81" s="243"/>
      <c r="MDV81" s="243"/>
      <c r="MDW81" s="243"/>
      <c r="MDX81" s="243"/>
      <c r="MDY81" s="243"/>
      <c r="MDZ81" s="243"/>
      <c r="MEA81" s="243"/>
      <c r="MEB81" s="243"/>
      <c r="MEC81" s="243"/>
      <c r="MED81" s="243"/>
      <c r="MEE81" s="243"/>
      <c r="MEF81" s="243"/>
      <c r="MEG81" s="243"/>
      <c r="MEH81" s="243"/>
      <c r="MEI81" s="243"/>
      <c r="MEJ81" s="243"/>
      <c r="MEK81" s="243"/>
      <c r="MEL81" s="243"/>
      <c r="MEM81" s="243"/>
      <c r="MEN81" s="243"/>
      <c r="MEO81" s="243"/>
      <c r="MEP81" s="243"/>
      <c r="MEQ81" s="243"/>
      <c r="MER81" s="243"/>
      <c r="MES81" s="243"/>
      <c r="MET81" s="243"/>
      <c r="MEU81" s="243"/>
      <c r="MEV81" s="243"/>
      <c r="MEW81" s="243"/>
      <c r="MEX81" s="243"/>
      <c r="MEY81" s="243"/>
      <c r="MEZ81" s="243"/>
      <c r="MFA81" s="243"/>
      <c r="MFB81" s="243"/>
      <c r="MFC81" s="243"/>
      <c r="MFD81" s="243"/>
      <c r="MFE81" s="243"/>
      <c r="MFF81" s="243"/>
      <c r="MFG81" s="243"/>
      <c r="MFH81" s="243"/>
      <c r="MFI81" s="243"/>
      <c r="MFJ81" s="243"/>
      <c r="MFK81" s="243"/>
      <c r="MFL81" s="243"/>
      <c r="MFM81" s="243"/>
      <c r="MFN81" s="243"/>
      <c r="MFO81" s="243"/>
      <c r="MFP81" s="243"/>
      <c r="MFQ81" s="243"/>
      <c r="MFR81" s="243"/>
      <c r="MFS81" s="243"/>
      <c r="MFT81" s="243"/>
      <c r="MFU81" s="243"/>
      <c r="MFV81" s="243"/>
      <c r="MFW81" s="243"/>
      <c r="MFX81" s="243"/>
      <c r="MFY81" s="243"/>
      <c r="MFZ81" s="243"/>
      <c r="MGA81" s="243"/>
      <c r="MGB81" s="243"/>
      <c r="MGC81" s="243"/>
      <c r="MGD81" s="243"/>
      <c r="MGE81" s="243"/>
      <c r="MGF81" s="243"/>
      <c r="MGG81" s="243"/>
      <c r="MGH81" s="243"/>
      <c r="MGI81" s="243"/>
      <c r="MGJ81" s="243"/>
      <c r="MGK81" s="243"/>
      <c r="MGL81" s="243"/>
      <c r="MGM81" s="243"/>
      <c r="MGN81" s="243"/>
      <c r="MGO81" s="243"/>
      <c r="MGP81" s="243"/>
      <c r="MGQ81" s="243"/>
      <c r="MGR81" s="243"/>
      <c r="MGS81" s="243"/>
      <c r="MGT81" s="243"/>
      <c r="MGU81" s="243"/>
      <c r="MGV81" s="243"/>
      <c r="MGW81" s="243"/>
      <c r="MGX81" s="243"/>
      <c r="MGY81" s="243"/>
      <c r="MGZ81" s="243"/>
      <c r="MHA81" s="243"/>
      <c r="MHB81" s="243"/>
      <c r="MHC81" s="243"/>
      <c r="MHD81" s="243"/>
      <c r="MHE81" s="243"/>
      <c r="MHF81" s="243"/>
      <c r="MHG81" s="243"/>
      <c r="MHH81" s="243"/>
      <c r="MHI81" s="243"/>
      <c r="MHJ81" s="243"/>
      <c r="MHK81" s="243"/>
      <c r="MHL81" s="243"/>
      <c r="MHM81" s="243"/>
      <c r="MHN81" s="243"/>
      <c r="MHO81" s="243"/>
      <c r="MHP81" s="243"/>
      <c r="MHQ81" s="243"/>
      <c r="MHR81" s="243"/>
      <c r="MHS81" s="243"/>
      <c r="MHT81" s="243"/>
      <c r="MHU81" s="243"/>
      <c r="MHV81" s="243"/>
      <c r="MHW81" s="243"/>
      <c r="MHX81" s="243"/>
      <c r="MHY81" s="243"/>
      <c r="MHZ81" s="243"/>
      <c r="MIA81" s="243"/>
      <c r="MIB81" s="243"/>
      <c r="MIC81" s="243"/>
      <c r="MID81" s="243"/>
      <c r="MIE81" s="243"/>
      <c r="MIF81" s="243"/>
      <c r="MIG81" s="243"/>
      <c r="MIH81" s="243"/>
      <c r="MII81" s="243"/>
      <c r="MIJ81" s="243"/>
      <c r="MIK81" s="243"/>
      <c r="MIL81" s="243"/>
      <c r="MIM81" s="243"/>
      <c r="MIN81" s="243"/>
      <c r="MIO81" s="243"/>
      <c r="MIP81" s="243"/>
      <c r="MIQ81" s="243"/>
      <c r="MIR81" s="243"/>
      <c r="MIS81" s="243"/>
      <c r="MIT81" s="243"/>
      <c r="MIU81" s="243"/>
      <c r="MIV81" s="243"/>
      <c r="MIW81" s="243"/>
      <c r="MIX81" s="243"/>
      <c r="MIY81" s="243"/>
      <c r="MIZ81" s="243"/>
      <c r="MJA81" s="243"/>
      <c r="MJB81" s="243"/>
      <c r="MJC81" s="243"/>
      <c r="MJD81" s="243"/>
      <c r="MJE81" s="243"/>
      <c r="MJF81" s="243"/>
      <c r="MJG81" s="243"/>
      <c r="MJH81" s="243"/>
      <c r="MJI81" s="243"/>
      <c r="MJJ81" s="243"/>
      <c r="MJK81" s="243"/>
      <c r="MJL81" s="243"/>
      <c r="MJM81" s="243"/>
      <c r="MJN81" s="243"/>
      <c r="MJO81" s="243"/>
      <c r="MJP81" s="243"/>
      <c r="MJQ81" s="243"/>
      <c r="MJR81" s="243"/>
      <c r="MJS81" s="243"/>
      <c r="MJT81" s="243"/>
      <c r="MJU81" s="243"/>
      <c r="MJV81" s="243"/>
      <c r="MJW81" s="243"/>
      <c r="MJX81" s="243"/>
      <c r="MJY81" s="243"/>
      <c r="MJZ81" s="243"/>
      <c r="MKA81" s="243"/>
      <c r="MKB81" s="243"/>
      <c r="MKC81" s="243"/>
      <c r="MKD81" s="243"/>
      <c r="MKE81" s="243"/>
      <c r="MKF81" s="243"/>
      <c r="MKG81" s="243"/>
      <c r="MKH81" s="243"/>
      <c r="MKI81" s="243"/>
      <c r="MKJ81" s="243"/>
      <c r="MKK81" s="243"/>
      <c r="MKL81" s="243"/>
      <c r="MKM81" s="243"/>
      <c r="MKN81" s="243"/>
      <c r="MKO81" s="243"/>
      <c r="MKP81" s="243"/>
      <c r="MKQ81" s="243"/>
      <c r="MKR81" s="243"/>
      <c r="MKS81" s="243"/>
      <c r="MKT81" s="243"/>
      <c r="MKU81" s="243"/>
      <c r="MKV81" s="243"/>
      <c r="MKW81" s="243"/>
      <c r="MKX81" s="243"/>
      <c r="MKY81" s="243"/>
      <c r="MKZ81" s="243"/>
      <c r="MLA81" s="243"/>
      <c r="MLB81" s="243"/>
      <c r="MLC81" s="243"/>
      <c r="MLD81" s="243"/>
      <c r="MLE81" s="243"/>
      <c r="MLF81" s="243"/>
      <c r="MLG81" s="243"/>
      <c r="MLH81" s="243"/>
      <c r="MLI81" s="243"/>
      <c r="MLJ81" s="243"/>
      <c r="MLK81" s="243"/>
      <c r="MLL81" s="243"/>
      <c r="MLM81" s="243"/>
      <c r="MLN81" s="243"/>
      <c r="MLO81" s="243"/>
      <c r="MLP81" s="243"/>
      <c r="MLQ81" s="243"/>
      <c r="MLR81" s="243"/>
      <c r="MLS81" s="243"/>
      <c r="MLT81" s="243"/>
      <c r="MLU81" s="243"/>
      <c r="MLV81" s="243"/>
      <c r="MLW81" s="243"/>
      <c r="MLX81" s="243"/>
      <c r="MLY81" s="243"/>
      <c r="MLZ81" s="243"/>
      <c r="MMA81" s="243"/>
      <c r="MMB81" s="243"/>
      <c r="MMC81" s="243"/>
      <c r="MMD81" s="243"/>
      <c r="MME81" s="243"/>
      <c r="MMF81" s="243"/>
      <c r="MMG81" s="243"/>
      <c r="MMH81" s="243"/>
      <c r="MMI81" s="243"/>
      <c r="MMJ81" s="243"/>
      <c r="MMK81" s="243"/>
      <c r="MML81" s="243"/>
      <c r="MMM81" s="243"/>
      <c r="MMN81" s="243"/>
      <c r="MMO81" s="243"/>
      <c r="MMP81" s="243"/>
      <c r="MMQ81" s="243"/>
      <c r="MMR81" s="243"/>
      <c r="MMS81" s="243"/>
      <c r="MMT81" s="243"/>
      <c r="MMU81" s="243"/>
      <c r="MMV81" s="243"/>
      <c r="MMW81" s="243"/>
      <c r="MMX81" s="243"/>
      <c r="MMY81" s="243"/>
      <c r="MMZ81" s="243"/>
      <c r="MNA81" s="243"/>
      <c r="MNB81" s="243"/>
      <c r="MNC81" s="243"/>
      <c r="MND81" s="243"/>
      <c r="MNE81" s="243"/>
      <c r="MNF81" s="243"/>
      <c r="MNG81" s="243"/>
      <c r="MNH81" s="243"/>
      <c r="MNI81" s="243"/>
      <c r="MNJ81" s="243"/>
      <c r="MNK81" s="243"/>
      <c r="MNL81" s="243"/>
      <c r="MNM81" s="243"/>
      <c r="MNN81" s="243"/>
      <c r="MNO81" s="243"/>
      <c r="MNP81" s="243"/>
      <c r="MNQ81" s="243"/>
      <c r="MNR81" s="243"/>
      <c r="MNS81" s="243"/>
      <c r="MNT81" s="243"/>
      <c r="MNU81" s="243"/>
      <c r="MNV81" s="243"/>
      <c r="MNW81" s="243"/>
      <c r="MNX81" s="243"/>
      <c r="MNY81" s="243"/>
      <c r="MNZ81" s="243"/>
      <c r="MOA81" s="243"/>
      <c r="MOB81" s="243"/>
      <c r="MOC81" s="243"/>
      <c r="MOD81" s="243"/>
      <c r="MOE81" s="243"/>
      <c r="MOF81" s="243"/>
      <c r="MOG81" s="243"/>
      <c r="MOH81" s="243"/>
      <c r="MOI81" s="243"/>
      <c r="MOJ81" s="243"/>
      <c r="MOK81" s="243"/>
      <c r="MOL81" s="243"/>
      <c r="MOM81" s="243"/>
      <c r="MON81" s="243"/>
      <c r="MOO81" s="243"/>
      <c r="MOP81" s="243"/>
      <c r="MOQ81" s="243"/>
      <c r="MOR81" s="243"/>
      <c r="MOS81" s="243"/>
      <c r="MOT81" s="243"/>
      <c r="MOU81" s="243"/>
      <c r="MOV81" s="243"/>
      <c r="MOW81" s="243"/>
      <c r="MOX81" s="243"/>
      <c r="MOY81" s="243"/>
      <c r="MOZ81" s="243"/>
      <c r="MPA81" s="243"/>
      <c r="MPB81" s="243"/>
      <c r="MPC81" s="243"/>
      <c r="MPD81" s="243"/>
      <c r="MPE81" s="243"/>
      <c r="MPF81" s="243"/>
      <c r="MPG81" s="243"/>
      <c r="MPH81" s="243"/>
      <c r="MPI81" s="243"/>
      <c r="MPJ81" s="243"/>
      <c r="MPK81" s="243"/>
      <c r="MPL81" s="243"/>
      <c r="MPM81" s="243"/>
      <c r="MPN81" s="243"/>
      <c r="MPO81" s="243"/>
      <c r="MPP81" s="243"/>
      <c r="MPQ81" s="243"/>
      <c r="MPR81" s="243"/>
      <c r="MPS81" s="243"/>
      <c r="MPT81" s="243"/>
      <c r="MPU81" s="243"/>
      <c r="MPV81" s="243"/>
      <c r="MPW81" s="243"/>
      <c r="MPX81" s="243"/>
      <c r="MPY81" s="243"/>
      <c r="MPZ81" s="243"/>
      <c r="MQA81" s="243"/>
      <c r="MQB81" s="243"/>
      <c r="MQC81" s="243"/>
      <c r="MQD81" s="243"/>
      <c r="MQE81" s="243"/>
      <c r="MQF81" s="243"/>
      <c r="MQG81" s="243"/>
      <c r="MQH81" s="243"/>
      <c r="MQI81" s="243"/>
      <c r="MQJ81" s="243"/>
      <c r="MQK81" s="243"/>
      <c r="MQL81" s="243"/>
      <c r="MQM81" s="243"/>
      <c r="MQN81" s="243"/>
      <c r="MQO81" s="243"/>
      <c r="MQP81" s="243"/>
      <c r="MQQ81" s="243"/>
      <c r="MQR81" s="243"/>
      <c r="MQS81" s="243"/>
      <c r="MQT81" s="243"/>
      <c r="MQU81" s="243"/>
      <c r="MQV81" s="243"/>
      <c r="MQW81" s="243"/>
      <c r="MQX81" s="243"/>
      <c r="MQY81" s="243"/>
      <c r="MQZ81" s="243"/>
      <c r="MRA81" s="243"/>
      <c r="MRB81" s="243"/>
      <c r="MRC81" s="243"/>
      <c r="MRD81" s="243"/>
      <c r="MRE81" s="243"/>
      <c r="MRF81" s="243"/>
      <c r="MRG81" s="243"/>
      <c r="MRH81" s="243"/>
      <c r="MRI81" s="243"/>
      <c r="MRJ81" s="243"/>
      <c r="MRK81" s="243"/>
      <c r="MRL81" s="243"/>
      <c r="MRM81" s="243"/>
      <c r="MRN81" s="243"/>
      <c r="MRO81" s="243"/>
      <c r="MRP81" s="243"/>
      <c r="MRQ81" s="243"/>
      <c r="MRR81" s="243"/>
      <c r="MRS81" s="243"/>
      <c r="MRT81" s="243"/>
      <c r="MRU81" s="243"/>
      <c r="MRV81" s="243"/>
      <c r="MRW81" s="243"/>
      <c r="MRX81" s="243"/>
      <c r="MRY81" s="243"/>
      <c r="MRZ81" s="243"/>
      <c r="MSA81" s="243"/>
      <c r="MSB81" s="243"/>
      <c r="MSC81" s="243"/>
      <c r="MSD81" s="243"/>
      <c r="MSE81" s="243"/>
      <c r="MSF81" s="243"/>
      <c r="MSG81" s="243"/>
      <c r="MSH81" s="243"/>
      <c r="MSI81" s="243"/>
      <c r="MSJ81" s="243"/>
      <c r="MSK81" s="243"/>
      <c r="MSL81" s="243"/>
      <c r="MSM81" s="243"/>
      <c r="MSN81" s="243"/>
      <c r="MSO81" s="243"/>
      <c r="MSP81" s="243"/>
      <c r="MSQ81" s="243"/>
      <c r="MSR81" s="243"/>
      <c r="MSS81" s="243"/>
      <c r="MST81" s="243"/>
      <c r="MSU81" s="243"/>
      <c r="MSV81" s="243"/>
      <c r="MSW81" s="243"/>
      <c r="MSX81" s="243"/>
      <c r="MSY81" s="243"/>
      <c r="MSZ81" s="243"/>
      <c r="MTA81" s="243"/>
      <c r="MTB81" s="243"/>
      <c r="MTC81" s="243"/>
      <c r="MTD81" s="243"/>
      <c r="MTE81" s="243"/>
      <c r="MTF81" s="243"/>
      <c r="MTG81" s="243"/>
      <c r="MTH81" s="243"/>
      <c r="MTI81" s="243"/>
      <c r="MTJ81" s="243"/>
      <c r="MTK81" s="243"/>
      <c r="MTL81" s="243"/>
      <c r="MTM81" s="243"/>
      <c r="MTN81" s="243"/>
      <c r="MTO81" s="243"/>
      <c r="MTP81" s="243"/>
      <c r="MTQ81" s="243"/>
      <c r="MTR81" s="243"/>
      <c r="MTS81" s="243"/>
      <c r="MTT81" s="243"/>
      <c r="MTU81" s="243"/>
      <c r="MTV81" s="243"/>
      <c r="MTW81" s="243"/>
      <c r="MTX81" s="243"/>
      <c r="MTY81" s="243"/>
      <c r="MTZ81" s="243"/>
      <c r="MUA81" s="243"/>
      <c r="MUB81" s="243"/>
      <c r="MUC81" s="243"/>
      <c r="MUD81" s="243"/>
      <c r="MUE81" s="243"/>
      <c r="MUF81" s="243"/>
      <c r="MUG81" s="243"/>
      <c r="MUH81" s="243"/>
      <c r="MUI81" s="243"/>
      <c r="MUJ81" s="243"/>
      <c r="MUK81" s="243"/>
      <c r="MUL81" s="243"/>
      <c r="MUM81" s="243"/>
      <c r="MUN81" s="243"/>
      <c r="MUO81" s="243"/>
      <c r="MUP81" s="243"/>
      <c r="MUQ81" s="243"/>
      <c r="MUR81" s="243"/>
      <c r="MUS81" s="243"/>
      <c r="MUT81" s="243"/>
      <c r="MUU81" s="243"/>
      <c r="MUV81" s="243"/>
      <c r="MUW81" s="243"/>
      <c r="MUX81" s="243"/>
      <c r="MUY81" s="243"/>
      <c r="MUZ81" s="243"/>
      <c r="MVA81" s="243"/>
      <c r="MVB81" s="243"/>
      <c r="MVC81" s="243"/>
      <c r="MVD81" s="243"/>
      <c r="MVE81" s="243"/>
      <c r="MVF81" s="243"/>
      <c r="MVG81" s="243"/>
      <c r="MVH81" s="243"/>
      <c r="MVI81" s="243"/>
      <c r="MVJ81" s="243"/>
      <c r="MVK81" s="243"/>
      <c r="MVL81" s="243"/>
      <c r="MVM81" s="243"/>
      <c r="MVN81" s="243"/>
      <c r="MVO81" s="243"/>
      <c r="MVP81" s="243"/>
      <c r="MVQ81" s="243"/>
      <c r="MVR81" s="243"/>
      <c r="MVS81" s="243"/>
      <c r="MVT81" s="243"/>
      <c r="MVU81" s="243"/>
      <c r="MVV81" s="243"/>
      <c r="MVW81" s="243"/>
      <c r="MVX81" s="243"/>
      <c r="MVY81" s="243"/>
      <c r="MVZ81" s="243"/>
      <c r="MWA81" s="243"/>
      <c r="MWB81" s="243"/>
      <c r="MWC81" s="243"/>
      <c r="MWD81" s="243"/>
      <c r="MWE81" s="243"/>
      <c r="MWF81" s="243"/>
      <c r="MWG81" s="243"/>
      <c r="MWH81" s="243"/>
      <c r="MWI81" s="243"/>
      <c r="MWJ81" s="243"/>
      <c r="MWK81" s="243"/>
      <c r="MWL81" s="243"/>
      <c r="MWM81" s="243"/>
      <c r="MWN81" s="243"/>
      <c r="MWO81" s="243"/>
      <c r="MWP81" s="243"/>
      <c r="MWQ81" s="243"/>
      <c r="MWR81" s="243"/>
      <c r="MWS81" s="243"/>
      <c r="MWT81" s="243"/>
      <c r="MWU81" s="243"/>
      <c r="MWV81" s="243"/>
      <c r="MWW81" s="243"/>
      <c r="MWX81" s="243"/>
      <c r="MWY81" s="243"/>
      <c r="MWZ81" s="243"/>
      <c r="MXA81" s="243"/>
      <c r="MXB81" s="243"/>
      <c r="MXC81" s="243"/>
      <c r="MXD81" s="243"/>
      <c r="MXE81" s="243"/>
      <c r="MXF81" s="243"/>
      <c r="MXG81" s="243"/>
      <c r="MXH81" s="243"/>
      <c r="MXI81" s="243"/>
      <c r="MXJ81" s="243"/>
      <c r="MXK81" s="243"/>
      <c r="MXL81" s="243"/>
      <c r="MXM81" s="243"/>
      <c r="MXN81" s="243"/>
      <c r="MXO81" s="243"/>
      <c r="MXP81" s="243"/>
      <c r="MXQ81" s="243"/>
      <c r="MXR81" s="243"/>
      <c r="MXS81" s="243"/>
      <c r="MXT81" s="243"/>
      <c r="MXU81" s="243"/>
      <c r="MXV81" s="243"/>
      <c r="MXW81" s="243"/>
      <c r="MXX81" s="243"/>
      <c r="MXY81" s="243"/>
      <c r="MXZ81" s="243"/>
      <c r="MYA81" s="243"/>
      <c r="MYB81" s="243"/>
      <c r="MYC81" s="243"/>
      <c r="MYD81" s="243"/>
      <c r="MYE81" s="243"/>
      <c r="MYF81" s="243"/>
      <c r="MYG81" s="243"/>
      <c r="MYH81" s="243"/>
      <c r="MYI81" s="243"/>
      <c r="MYJ81" s="243"/>
      <c r="MYK81" s="243"/>
      <c r="MYL81" s="243"/>
      <c r="MYM81" s="243"/>
      <c r="MYN81" s="243"/>
      <c r="MYO81" s="243"/>
      <c r="MYP81" s="243"/>
      <c r="MYQ81" s="243"/>
      <c r="MYR81" s="243"/>
      <c r="MYS81" s="243"/>
      <c r="MYT81" s="243"/>
      <c r="MYU81" s="243"/>
      <c r="MYV81" s="243"/>
      <c r="MYW81" s="243"/>
      <c r="MYX81" s="243"/>
      <c r="MYY81" s="243"/>
      <c r="MYZ81" s="243"/>
      <c r="MZA81" s="243"/>
      <c r="MZB81" s="243"/>
      <c r="MZC81" s="243"/>
      <c r="MZD81" s="243"/>
      <c r="MZE81" s="243"/>
      <c r="MZF81" s="243"/>
      <c r="MZG81" s="243"/>
      <c r="MZH81" s="243"/>
      <c r="MZI81" s="243"/>
      <c r="MZJ81" s="243"/>
      <c r="MZK81" s="243"/>
      <c r="MZL81" s="243"/>
      <c r="MZM81" s="243"/>
      <c r="MZN81" s="243"/>
      <c r="MZO81" s="243"/>
      <c r="MZP81" s="243"/>
      <c r="MZQ81" s="243"/>
      <c r="MZR81" s="243"/>
      <c r="MZS81" s="243"/>
      <c r="MZT81" s="243"/>
      <c r="MZU81" s="243"/>
      <c r="MZV81" s="243"/>
      <c r="MZW81" s="243"/>
      <c r="MZX81" s="243"/>
      <c r="MZY81" s="243"/>
      <c r="MZZ81" s="243"/>
      <c r="NAA81" s="243"/>
      <c r="NAB81" s="243"/>
      <c r="NAC81" s="243"/>
      <c r="NAD81" s="243"/>
      <c r="NAE81" s="243"/>
      <c r="NAF81" s="243"/>
      <c r="NAG81" s="243"/>
      <c r="NAH81" s="243"/>
      <c r="NAI81" s="243"/>
      <c r="NAJ81" s="243"/>
      <c r="NAK81" s="243"/>
      <c r="NAL81" s="243"/>
      <c r="NAM81" s="243"/>
      <c r="NAN81" s="243"/>
      <c r="NAO81" s="243"/>
      <c r="NAP81" s="243"/>
      <c r="NAQ81" s="243"/>
      <c r="NAR81" s="243"/>
      <c r="NAS81" s="243"/>
      <c r="NAT81" s="243"/>
      <c r="NAU81" s="243"/>
      <c r="NAV81" s="243"/>
      <c r="NAW81" s="243"/>
      <c r="NAX81" s="243"/>
      <c r="NAY81" s="243"/>
      <c r="NAZ81" s="243"/>
      <c r="NBA81" s="243"/>
      <c r="NBB81" s="243"/>
      <c r="NBC81" s="243"/>
      <c r="NBD81" s="243"/>
      <c r="NBE81" s="243"/>
      <c r="NBF81" s="243"/>
      <c r="NBG81" s="243"/>
      <c r="NBH81" s="243"/>
      <c r="NBI81" s="243"/>
      <c r="NBJ81" s="243"/>
      <c r="NBK81" s="243"/>
      <c r="NBL81" s="243"/>
      <c r="NBM81" s="243"/>
      <c r="NBN81" s="243"/>
      <c r="NBO81" s="243"/>
      <c r="NBP81" s="243"/>
      <c r="NBQ81" s="243"/>
      <c r="NBR81" s="243"/>
      <c r="NBS81" s="243"/>
      <c r="NBT81" s="243"/>
      <c r="NBU81" s="243"/>
      <c r="NBV81" s="243"/>
      <c r="NBW81" s="243"/>
      <c r="NBX81" s="243"/>
      <c r="NBY81" s="243"/>
      <c r="NBZ81" s="243"/>
      <c r="NCA81" s="243"/>
      <c r="NCB81" s="243"/>
      <c r="NCC81" s="243"/>
      <c r="NCD81" s="243"/>
      <c r="NCE81" s="243"/>
      <c r="NCF81" s="243"/>
      <c r="NCG81" s="243"/>
      <c r="NCH81" s="243"/>
      <c r="NCI81" s="243"/>
      <c r="NCJ81" s="243"/>
      <c r="NCK81" s="243"/>
      <c r="NCL81" s="243"/>
      <c r="NCM81" s="243"/>
      <c r="NCN81" s="243"/>
      <c r="NCO81" s="243"/>
      <c r="NCP81" s="243"/>
      <c r="NCQ81" s="243"/>
      <c r="NCR81" s="243"/>
      <c r="NCS81" s="243"/>
      <c r="NCT81" s="243"/>
      <c r="NCU81" s="243"/>
      <c r="NCV81" s="243"/>
      <c r="NCW81" s="243"/>
      <c r="NCX81" s="243"/>
      <c r="NCY81" s="243"/>
      <c r="NCZ81" s="243"/>
      <c r="NDA81" s="243"/>
      <c r="NDB81" s="243"/>
      <c r="NDC81" s="243"/>
      <c r="NDD81" s="243"/>
      <c r="NDE81" s="243"/>
      <c r="NDF81" s="243"/>
      <c r="NDG81" s="243"/>
      <c r="NDH81" s="243"/>
      <c r="NDI81" s="243"/>
      <c r="NDJ81" s="243"/>
      <c r="NDK81" s="243"/>
      <c r="NDL81" s="243"/>
      <c r="NDM81" s="243"/>
      <c r="NDN81" s="243"/>
      <c r="NDO81" s="243"/>
      <c r="NDP81" s="243"/>
      <c r="NDQ81" s="243"/>
      <c r="NDR81" s="243"/>
      <c r="NDS81" s="243"/>
      <c r="NDT81" s="243"/>
      <c r="NDU81" s="243"/>
      <c r="NDV81" s="243"/>
      <c r="NDW81" s="243"/>
      <c r="NDX81" s="243"/>
      <c r="NDY81" s="243"/>
      <c r="NDZ81" s="243"/>
      <c r="NEA81" s="243"/>
      <c r="NEB81" s="243"/>
      <c r="NEC81" s="243"/>
      <c r="NED81" s="243"/>
      <c r="NEE81" s="243"/>
      <c r="NEF81" s="243"/>
      <c r="NEG81" s="243"/>
      <c r="NEH81" s="243"/>
      <c r="NEI81" s="243"/>
      <c r="NEJ81" s="243"/>
      <c r="NEK81" s="243"/>
      <c r="NEL81" s="243"/>
      <c r="NEM81" s="243"/>
      <c r="NEN81" s="243"/>
      <c r="NEO81" s="243"/>
      <c r="NEP81" s="243"/>
      <c r="NEQ81" s="243"/>
      <c r="NER81" s="243"/>
      <c r="NES81" s="243"/>
      <c r="NET81" s="243"/>
      <c r="NEU81" s="243"/>
      <c r="NEV81" s="243"/>
      <c r="NEW81" s="243"/>
      <c r="NEX81" s="243"/>
      <c r="NEY81" s="243"/>
      <c r="NEZ81" s="243"/>
      <c r="NFA81" s="243"/>
      <c r="NFB81" s="243"/>
      <c r="NFC81" s="243"/>
      <c r="NFD81" s="243"/>
      <c r="NFE81" s="243"/>
      <c r="NFF81" s="243"/>
      <c r="NFG81" s="243"/>
      <c r="NFH81" s="243"/>
      <c r="NFI81" s="243"/>
      <c r="NFJ81" s="243"/>
      <c r="NFK81" s="243"/>
      <c r="NFL81" s="243"/>
      <c r="NFM81" s="243"/>
      <c r="NFN81" s="243"/>
      <c r="NFO81" s="243"/>
      <c r="NFP81" s="243"/>
      <c r="NFQ81" s="243"/>
      <c r="NFR81" s="243"/>
      <c r="NFS81" s="243"/>
      <c r="NFT81" s="243"/>
      <c r="NFU81" s="243"/>
      <c r="NFV81" s="243"/>
      <c r="NFW81" s="243"/>
      <c r="NFX81" s="243"/>
      <c r="NFY81" s="243"/>
      <c r="NFZ81" s="243"/>
      <c r="NGA81" s="243"/>
      <c r="NGB81" s="243"/>
      <c r="NGC81" s="243"/>
      <c r="NGD81" s="243"/>
      <c r="NGE81" s="243"/>
      <c r="NGF81" s="243"/>
      <c r="NGG81" s="243"/>
      <c r="NGH81" s="243"/>
      <c r="NGI81" s="243"/>
      <c r="NGJ81" s="243"/>
      <c r="NGK81" s="243"/>
      <c r="NGL81" s="243"/>
      <c r="NGM81" s="243"/>
      <c r="NGN81" s="243"/>
      <c r="NGO81" s="243"/>
      <c r="NGP81" s="243"/>
      <c r="NGQ81" s="243"/>
      <c r="NGR81" s="243"/>
      <c r="NGS81" s="243"/>
      <c r="NGT81" s="243"/>
      <c r="NGU81" s="243"/>
      <c r="NGV81" s="243"/>
      <c r="NGW81" s="243"/>
      <c r="NGX81" s="243"/>
      <c r="NGY81" s="243"/>
      <c r="NGZ81" s="243"/>
      <c r="NHA81" s="243"/>
      <c r="NHB81" s="243"/>
      <c r="NHC81" s="243"/>
      <c r="NHD81" s="243"/>
      <c r="NHE81" s="243"/>
      <c r="NHF81" s="243"/>
      <c r="NHG81" s="243"/>
      <c r="NHH81" s="243"/>
      <c r="NHI81" s="243"/>
      <c r="NHJ81" s="243"/>
      <c r="NHK81" s="243"/>
      <c r="NHL81" s="243"/>
      <c r="NHM81" s="243"/>
      <c r="NHN81" s="243"/>
      <c r="NHO81" s="243"/>
      <c r="NHP81" s="243"/>
      <c r="NHQ81" s="243"/>
      <c r="NHR81" s="243"/>
      <c r="NHS81" s="243"/>
      <c r="NHT81" s="243"/>
      <c r="NHU81" s="243"/>
      <c r="NHV81" s="243"/>
      <c r="NHW81" s="243"/>
      <c r="NHX81" s="243"/>
      <c r="NHY81" s="243"/>
      <c r="NHZ81" s="243"/>
      <c r="NIA81" s="243"/>
      <c r="NIB81" s="243"/>
      <c r="NIC81" s="243"/>
      <c r="NID81" s="243"/>
      <c r="NIE81" s="243"/>
      <c r="NIF81" s="243"/>
      <c r="NIG81" s="243"/>
      <c r="NIH81" s="243"/>
      <c r="NII81" s="243"/>
      <c r="NIJ81" s="243"/>
      <c r="NIK81" s="243"/>
      <c r="NIL81" s="243"/>
      <c r="NIM81" s="243"/>
      <c r="NIN81" s="243"/>
      <c r="NIO81" s="243"/>
      <c r="NIP81" s="243"/>
      <c r="NIQ81" s="243"/>
      <c r="NIR81" s="243"/>
      <c r="NIS81" s="243"/>
      <c r="NIT81" s="243"/>
      <c r="NIU81" s="243"/>
      <c r="NIV81" s="243"/>
      <c r="NIW81" s="243"/>
      <c r="NIX81" s="243"/>
      <c r="NIY81" s="243"/>
      <c r="NIZ81" s="243"/>
      <c r="NJA81" s="243"/>
      <c r="NJB81" s="243"/>
      <c r="NJC81" s="243"/>
      <c r="NJD81" s="243"/>
      <c r="NJE81" s="243"/>
      <c r="NJF81" s="243"/>
      <c r="NJG81" s="243"/>
      <c r="NJH81" s="243"/>
      <c r="NJI81" s="243"/>
      <c r="NJJ81" s="243"/>
      <c r="NJK81" s="243"/>
      <c r="NJL81" s="243"/>
      <c r="NJM81" s="243"/>
      <c r="NJN81" s="243"/>
      <c r="NJO81" s="243"/>
      <c r="NJP81" s="243"/>
      <c r="NJQ81" s="243"/>
      <c r="NJR81" s="243"/>
      <c r="NJS81" s="243"/>
      <c r="NJT81" s="243"/>
      <c r="NJU81" s="243"/>
      <c r="NJV81" s="243"/>
      <c r="NJW81" s="243"/>
      <c r="NJX81" s="243"/>
      <c r="NJY81" s="243"/>
      <c r="NJZ81" s="243"/>
      <c r="NKA81" s="243"/>
      <c r="NKB81" s="243"/>
      <c r="NKC81" s="243"/>
      <c r="NKD81" s="243"/>
      <c r="NKE81" s="243"/>
      <c r="NKF81" s="243"/>
      <c r="NKG81" s="243"/>
      <c r="NKH81" s="243"/>
      <c r="NKI81" s="243"/>
      <c r="NKJ81" s="243"/>
      <c r="NKK81" s="243"/>
      <c r="NKL81" s="243"/>
      <c r="NKM81" s="243"/>
      <c r="NKN81" s="243"/>
      <c r="NKO81" s="243"/>
      <c r="NKP81" s="243"/>
      <c r="NKQ81" s="243"/>
      <c r="NKR81" s="243"/>
      <c r="NKS81" s="243"/>
      <c r="NKT81" s="243"/>
      <c r="NKU81" s="243"/>
      <c r="NKV81" s="243"/>
      <c r="NKW81" s="243"/>
      <c r="NKX81" s="243"/>
      <c r="NKY81" s="243"/>
      <c r="NKZ81" s="243"/>
      <c r="NLA81" s="243"/>
      <c r="NLB81" s="243"/>
      <c r="NLC81" s="243"/>
      <c r="NLD81" s="243"/>
      <c r="NLE81" s="243"/>
      <c r="NLF81" s="243"/>
      <c r="NLG81" s="243"/>
      <c r="NLH81" s="243"/>
      <c r="NLI81" s="243"/>
      <c r="NLJ81" s="243"/>
      <c r="NLK81" s="243"/>
      <c r="NLL81" s="243"/>
      <c r="NLM81" s="243"/>
      <c r="NLN81" s="243"/>
      <c r="NLO81" s="243"/>
      <c r="NLP81" s="243"/>
      <c r="NLQ81" s="243"/>
      <c r="NLR81" s="243"/>
      <c r="NLS81" s="243"/>
      <c r="NLT81" s="243"/>
      <c r="NLU81" s="243"/>
      <c r="NLV81" s="243"/>
      <c r="NLW81" s="243"/>
      <c r="NLX81" s="243"/>
      <c r="NLY81" s="243"/>
      <c r="NLZ81" s="243"/>
      <c r="NMA81" s="243"/>
      <c r="NMB81" s="243"/>
      <c r="NMC81" s="243"/>
      <c r="NMD81" s="243"/>
      <c r="NME81" s="243"/>
      <c r="NMF81" s="243"/>
      <c r="NMG81" s="243"/>
      <c r="NMH81" s="243"/>
      <c r="NMI81" s="243"/>
      <c r="NMJ81" s="243"/>
      <c r="NMK81" s="243"/>
      <c r="NML81" s="243"/>
      <c r="NMM81" s="243"/>
      <c r="NMN81" s="243"/>
      <c r="NMO81" s="243"/>
      <c r="NMP81" s="243"/>
      <c r="NMQ81" s="243"/>
      <c r="NMR81" s="243"/>
      <c r="NMS81" s="243"/>
      <c r="NMT81" s="243"/>
      <c r="NMU81" s="243"/>
      <c r="NMV81" s="243"/>
      <c r="NMW81" s="243"/>
      <c r="NMX81" s="243"/>
      <c r="NMY81" s="243"/>
      <c r="NMZ81" s="243"/>
      <c r="NNA81" s="243"/>
      <c r="NNB81" s="243"/>
      <c r="NNC81" s="243"/>
      <c r="NND81" s="243"/>
      <c r="NNE81" s="243"/>
      <c r="NNF81" s="243"/>
      <c r="NNG81" s="243"/>
      <c r="NNH81" s="243"/>
      <c r="NNI81" s="243"/>
      <c r="NNJ81" s="243"/>
      <c r="NNK81" s="243"/>
      <c r="NNL81" s="243"/>
      <c r="NNM81" s="243"/>
      <c r="NNN81" s="243"/>
      <c r="NNO81" s="243"/>
      <c r="NNP81" s="243"/>
      <c r="NNQ81" s="243"/>
      <c r="NNR81" s="243"/>
      <c r="NNS81" s="243"/>
      <c r="NNT81" s="243"/>
      <c r="NNU81" s="243"/>
      <c r="NNV81" s="243"/>
      <c r="NNW81" s="243"/>
      <c r="NNX81" s="243"/>
      <c r="NNY81" s="243"/>
      <c r="NNZ81" s="243"/>
      <c r="NOA81" s="243"/>
      <c r="NOB81" s="243"/>
      <c r="NOC81" s="243"/>
      <c r="NOD81" s="243"/>
      <c r="NOE81" s="243"/>
      <c r="NOF81" s="243"/>
      <c r="NOG81" s="243"/>
      <c r="NOH81" s="243"/>
      <c r="NOI81" s="243"/>
      <c r="NOJ81" s="243"/>
      <c r="NOK81" s="243"/>
      <c r="NOL81" s="243"/>
      <c r="NOM81" s="243"/>
      <c r="NON81" s="243"/>
      <c r="NOO81" s="243"/>
      <c r="NOP81" s="243"/>
      <c r="NOQ81" s="243"/>
      <c r="NOR81" s="243"/>
      <c r="NOS81" s="243"/>
      <c r="NOT81" s="243"/>
      <c r="NOU81" s="243"/>
      <c r="NOV81" s="243"/>
      <c r="NOW81" s="243"/>
      <c r="NOX81" s="243"/>
      <c r="NOY81" s="243"/>
      <c r="NOZ81" s="243"/>
      <c r="NPA81" s="243"/>
      <c r="NPB81" s="243"/>
      <c r="NPC81" s="243"/>
      <c r="NPD81" s="243"/>
      <c r="NPE81" s="243"/>
      <c r="NPF81" s="243"/>
      <c r="NPG81" s="243"/>
      <c r="NPH81" s="243"/>
      <c r="NPI81" s="243"/>
      <c r="NPJ81" s="243"/>
      <c r="NPK81" s="243"/>
      <c r="NPL81" s="243"/>
      <c r="NPM81" s="243"/>
      <c r="NPN81" s="243"/>
      <c r="NPO81" s="243"/>
      <c r="NPP81" s="243"/>
      <c r="NPQ81" s="243"/>
      <c r="NPR81" s="243"/>
      <c r="NPS81" s="243"/>
      <c r="NPT81" s="243"/>
      <c r="NPU81" s="243"/>
      <c r="NPV81" s="243"/>
      <c r="NPW81" s="243"/>
      <c r="NPX81" s="243"/>
      <c r="NPY81" s="243"/>
      <c r="NPZ81" s="243"/>
      <c r="NQA81" s="243"/>
      <c r="NQB81" s="243"/>
      <c r="NQC81" s="243"/>
      <c r="NQD81" s="243"/>
      <c r="NQE81" s="243"/>
      <c r="NQF81" s="243"/>
      <c r="NQG81" s="243"/>
      <c r="NQH81" s="243"/>
      <c r="NQI81" s="243"/>
      <c r="NQJ81" s="243"/>
      <c r="NQK81" s="243"/>
      <c r="NQL81" s="243"/>
      <c r="NQM81" s="243"/>
      <c r="NQN81" s="243"/>
      <c r="NQO81" s="243"/>
      <c r="NQP81" s="243"/>
      <c r="NQQ81" s="243"/>
      <c r="NQR81" s="243"/>
      <c r="NQS81" s="243"/>
      <c r="NQT81" s="243"/>
      <c r="NQU81" s="243"/>
      <c r="NQV81" s="243"/>
      <c r="NQW81" s="243"/>
      <c r="NQX81" s="243"/>
      <c r="NQY81" s="243"/>
      <c r="NQZ81" s="243"/>
      <c r="NRA81" s="243"/>
      <c r="NRB81" s="243"/>
      <c r="NRC81" s="243"/>
      <c r="NRD81" s="243"/>
      <c r="NRE81" s="243"/>
      <c r="NRF81" s="243"/>
      <c r="NRG81" s="243"/>
      <c r="NRH81" s="243"/>
      <c r="NRI81" s="243"/>
      <c r="NRJ81" s="243"/>
      <c r="NRK81" s="243"/>
      <c r="NRL81" s="243"/>
      <c r="NRM81" s="243"/>
      <c r="NRN81" s="243"/>
      <c r="NRO81" s="243"/>
      <c r="NRP81" s="243"/>
      <c r="NRQ81" s="243"/>
      <c r="NRR81" s="243"/>
      <c r="NRS81" s="243"/>
      <c r="NRT81" s="243"/>
      <c r="NRU81" s="243"/>
      <c r="NRV81" s="243"/>
      <c r="NRW81" s="243"/>
      <c r="NRX81" s="243"/>
      <c r="NRY81" s="243"/>
      <c r="NRZ81" s="243"/>
      <c r="NSA81" s="243"/>
      <c r="NSB81" s="243"/>
      <c r="NSC81" s="243"/>
      <c r="NSD81" s="243"/>
      <c r="NSE81" s="243"/>
      <c r="NSF81" s="243"/>
      <c r="NSG81" s="243"/>
      <c r="NSH81" s="243"/>
      <c r="NSI81" s="243"/>
      <c r="NSJ81" s="243"/>
      <c r="NSK81" s="243"/>
      <c r="NSL81" s="243"/>
      <c r="NSM81" s="243"/>
      <c r="NSN81" s="243"/>
      <c r="NSO81" s="243"/>
      <c r="NSP81" s="243"/>
      <c r="NSQ81" s="243"/>
      <c r="NSR81" s="243"/>
      <c r="NSS81" s="243"/>
      <c r="NST81" s="243"/>
      <c r="NSU81" s="243"/>
      <c r="NSV81" s="243"/>
      <c r="NSW81" s="243"/>
      <c r="NSX81" s="243"/>
      <c r="NSY81" s="243"/>
      <c r="NSZ81" s="243"/>
      <c r="NTA81" s="243"/>
      <c r="NTB81" s="243"/>
      <c r="NTC81" s="243"/>
      <c r="NTD81" s="243"/>
      <c r="NTE81" s="243"/>
      <c r="NTF81" s="243"/>
      <c r="NTG81" s="243"/>
      <c r="NTH81" s="243"/>
      <c r="NTI81" s="243"/>
      <c r="NTJ81" s="243"/>
      <c r="NTK81" s="243"/>
      <c r="NTL81" s="243"/>
      <c r="NTM81" s="243"/>
      <c r="NTN81" s="243"/>
      <c r="NTO81" s="243"/>
      <c r="NTP81" s="243"/>
      <c r="NTQ81" s="243"/>
      <c r="NTR81" s="243"/>
      <c r="NTS81" s="243"/>
      <c r="NTT81" s="243"/>
      <c r="NTU81" s="243"/>
      <c r="NTV81" s="243"/>
      <c r="NTW81" s="243"/>
      <c r="NTX81" s="243"/>
      <c r="NTY81" s="243"/>
      <c r="NTZ81" s="243"/>
      <c r="NUA81" s="243"/>
      <c r="NUB81" s="243"/>
      <c r="NUC81" s="243"/>
      <c r="NUD81" s="243"/>
      <c r="NUE81" s="243"/>
      <c r="NUF81" s="243"/>
      <c r="NUG81" s="243"/>
      <c r="NUH81" s="243"/>
      <c r="NUI81" s="243"/>
      <c r="NUJ81" s="243"/>
      <c r="NUK81" s="243"/>
      <c r="NUL81" s="243"/>
      <c r="NUM81" s="243"/>
      <c r="NUN81" s="243"/>
      <c r="NUO81" s="243"/>
      <c r="NUP81" s="243"/>
      <c r="NUQ81" s="243"/>
      <c r="NUR81" s="243"/>
      <c r="NUS81" s="243"/>
      <c r="NUT81" s="243"/>
      <c r="NUU81" s="243"/>
      <c r="NUV81" s="243"/>
      <c r="NUW81" s="243"/>
      <c r="NUX81" s="243"/>
      <c r="NUY81" s="243"/>
      <c r="NUZ81" s="243"/>
      <c r="NVA81" s="243"/>
      <c r="NVB81" s="243"/>
      <c r="NVC81" s="243"/>
      <c r="NVD81" s="243"/>
      <c r="NVE81" s="243"/>
      <c r="NVF81" s="243"/>
      <c r="NVG81" s="243"/>
      <c r="NVH81" s="243"/>
      <c r="NVI81" s="243"/>
      <c r="NVJ81" s="243"/>
      <c r="NVK81" s="243"/>
      <c r="NVL81" s="243"/>
      <c r="NVM81" s="243"/>
      <c r="NVN81" s="243"/>
      <c r="NVO81" s="243"/>
      <c r="NVP81" s="243"/>
      <c r="NVQ81" s="243"/>
      <c r="NVR81" s="243"/>
      <c r="NVS81" s="243"/>
      <c r="NVT81" s="243"/>
      <c r="NVU81" s="243"/>
      <c r="NVV81" s="243"/>
      <c r="NVW81" s="243"/>
      <c r="NVX81" s="243"/>
      <c r="NVY81" s="243"/>
      <c r="NVZ81" s="243"/>
      <c r="NWA81" s="243"/>
      <c r="NWB81" s="243"/>
      <c r="NWC81" s="243"/>
      <c r="NWD81" s="243"/>
      <c r="NWE81" s="243"/>
      <c r="NWF81" s="243"/>
      <c r="NWG81" s="243"/>
      <c r="NWH81" s="243"/>
      <c r="NWI81" s="243"/>
      <c r="NWJ81" s="243"/>
      <c r="NWK81" s="243"/>
      <c r="NWL81" s="243"/>
      <c r="NWM81" s="243"/>
      <c r="NWN81" s="243"/>
      <c r="NWO81" s="243"/>
      <c r="NWP81" s="243"/>
      <c r="NWQ81" s="243"/>
      <c r="NWR81" s="243"/>
      <c r="NWS81" s="243"/>
      <c r="NWT81" s="243"/>
      <c r="NWU81" s="243"/>
      <c r="NWV81" s="243"/>
      <c r="NWW81" s="243"/>
      <c r="NWX81" s="243"/>
      <c r="NWY81" s="243"/>
      <c r="NWZ81" s="243"/>
      <c r="NXA81" s="243"/>
      <c r="NXB81" s="243"/>
      <c r="NXC81" s="243"/>
      <c r="NXD81" s="243"/>
      <c r="NXE81" s="243"/>
      <c r="NXF81" s="243"/>
      <c r="NXG81" s="243"/>
      <c r="NXH81" s="243"/>
      <c r="NXI81" s="243"/>
      <c r="NXJ81" s="243"/>
      <c r="NXK81" s="243"/>
      <c r="NXL81" s="243"/>
      <c r="NXM81" s="243"/>
      <c r="NXN81" s="243"/>
      <c r="NXO81" s="243"/>
      <c r="NXP81" s="243"/>
      <c r="NXQ81" s="243"/>
      <c r="NXR81" s="243"/>
      <c r="NXS81" s="243"/>
      <c r="NXT81" s="243"/>
      <c r="NXU81" s="243"/>
      <c r="NXV81" s="243"/>
      <c r="NXW81" s="243"/>
      <c r="NXX81" s="243"/>
      <c r="NXY81" s="243"/>
      <c r="NXZ81" s="243"/>
      <c r="NYA81" s="243"/>
      <c r="NYB81" s="243"/>
      <c r="NYC81" s="243"/>
      <c r="NYD81" s="243"/>
      <c r="NYE81" s="243"/>
      <c r="NYF81" s="243"/>
      <c r="NYG81" s="243"/>
      <c r="NYH81" s="243"/>
      <c r="NYI81" s="243"/>
      <c r="NYJ81" s="243"/>
      <c r="NYK81" s="243"/>
      <c r="NYL81" s="243"/>
      <c r="NYM81" s="243"/>
      <c r="NYN81" s="243"/>
      <c r="NYO81" s="243"/>
      <c r="NYP81" s="243"/>
      <c r="NYQ81" s="243"/>
      <c r="NYR81" s="243"/>
      <c r="NYS81" s="243"/>
      <c r="NYT81" s="243"/>
      <c r="NYU81" s="243"/>
      <c r="NYV81" s="243"/>
      <c r="NYW81" s="243"/>
      <c r="NYX81" s="243"/>
      <c r="NYY81" s="243"/>
      <c r="NYZ81" s="243"/>
      <c r="NZA81" s="243"/>
      <c r="NZB81" s="243"/>
      <c r="NZC81" s="243"/>
      <c r="NZD81" s="243"/>
      <c r="NZE81" s="243"/>
      <c r="NZF81" s="243"/>
      <c r="NZG81" s="243"/>
      <c r="NZH81" s="243"/>
      <c r="NZI81" s="243"/>
      <c r="NZJ81" s="243"/>
      <c r="NZK81" s="243"/>
      <c r="NZL81" s="243"/>
      <c r="NZM81" s="243"/>
      <c r="NZN81" s="243"/>
      <c r="NZO81" s="243"/>
      <c r="NZP81" s="243"/>
      <c r="NZQ81" s="243"/>
      <c r="NZR81" s="243"/>
      <c r="NZS81" s="243"/>
      <c r="NZT81" s="243"/>
      <c r="NZU81" s="243"/>
      <c r="NZV81" s="243"/>
      <c r="NZW81" s="243"/>
      <c r="NZX81" s="243"/>
      <c r="NZY81" s="243"/>
      <c r="NZZ81" s="243"/>
      <c r="OAA81" s="243"/>
      <c r="OAB81" s="243"/>
      <c r="OAC81" s="243"/>
      <c r="OAD81" s="243"/>
      <c r="OAE81" s="243"/>
      <c r="OAF81" s="243"/>
      <c r="OAG81" s="243"/>
      <c r="OAH81" s="243"/>
      <c r="OAI81" s="243"/>
      <c r="OAJ81" s="243"/>
      <c r="OAK81" s="243"/>
      <c r="OAL81" s="243"/>
      <c r="OAM81" s="243"/>
      <c r="OAN81" s="243"/>
      <c r="OAO81" s="243"/>
      <c r="OAP81" s="243"/>
      <c r="OAQ81" s="243"/>
      <c r="OAR81" s="243"/>
      <c r="OAS81" s="243"/>
      <c r="OAT81" s="243"/>
      <c r="OAU81" s="243"/>
      <c r="OAV81" s="243"/>
      <c r="OAW81" s="243"/>
      <c r="OAX81" s="243"/>
      <c r="OAY81" s="243"/>
      <c r="OAZ81" s="243"/>
      <c r="OBA81" s="243"/>
      <c r="OBB81" s="243"/>
      <c r="OBC81" s="243"/>
      <c r="OBD81" s="243"/>
      <c r="OBE81" s="243"/>
      <c r="OBF81" s="243"/>
      <c r="OBG81" s="243"/>
      <c r="OBH81" s="243"/>
      <c r="OBI81" s="243"/>
      <c r="OBJ81" s="243"/>
      <c r="OBK81" s="243"/>
      <c r="OBL81" s="243"/>
      <c r="OBM81" s="243"/>
      <c r="OBN81" s="243"/>
      <c r="OBO81" s="243"/>
      <c r="OBP81" s="243"/>
      <c r="OBQ81" s="243"/>
      <c r="OBR81" s="243"/>
      <c r="OBS81" s="243"/>
      <c r="OBT81" s="243"/>
      <c r="OBU81" s="243"/>
      <c r="OBV81" s="243"/>
      <c r="OBW81" s="243"/>
      <c r="OBX81" s="243"/>
      <c r="OBY81" s="243"/>
      <c r="OBZ81" s="243"/>
      <c r="OCA81" s="243"/>
      <c r="OCB81" s="243"/>
      <c r="OCC81" s="243"/>
      <c r="OCD81" s="243"/>
      <c r="OCE81" s="243"/>
      <c r="OCF81" s="243"/>
      <c r="OCG81" s="243"/>
      <c r="OCH81" s="243"/>
      <c r="OCI81" s="243"/>
      <c r="OCJ81" s="243"/>
      <c r="OCK81" s="243"/>
      <c r="OCL81" s="243"/>
      <c r="OCM81" s="243"/>
      <c r="OCN81" s="243"/>
      <c r="OCO81" s="243"/>
      <c r="OCP81" s="243"/>
      <c r="OCQ81" s="243"/>
      <c r="OCR81" s="243"/>
      <c r="OCS81" s="243"/>
      <c r="OCT81" s="243"/>
      <c r="OCU81" s="243"/>
      <c r="OCV81" s="243"/>
      <c r="OCW81" s="243"/>
      <c r="OCX81" s="243"/>
      <c r="OCY81" s="243"/>
      <c r="OCZ81" s="243"/>
      <c r="ODA81" s="243"/>
      <c r="ODB81" s="243"/>
      <c r="ODC81" s="243"/>
      <c r="ODD81" s="243"/>
      <c r="ODE81" s="243"/>
      <c r="ODF81" s="243"/>
      <c r="ODG81" s="243"/>
      <c r="ODH81" s="243"/>
      <c r="ODI81" s="243"/>
      <c r="ODJ81" s="243"/>
      <c r="ODK81" s="243"/>
      <c r="ODL81" s="243"/>
      <c r="ODM81" s="243"/>
      <c r="ODN81" s="243"/>
      <c r="ODO81" s="243"/>
      <c r="ODP81" s="243"/>
      <c r="ODQ81" s="243"/>
      <c r="ODR81" s="243"/>
      <c r="ODS81" s="243"/>
      <c r="ODT81" s="243"/>
      <c r="ODU81" s="243"/>
      <c r="ODV81" s="243"/>
      <c r="ODW81" s="243"/>
      <c r="ODX81" s="243"/>
      <c r="ODY81" s="243"/>
      <c r="ODZ81" s="243"/>
      <c r="OEA81" s="243"/>
      <c r="OEB81" s="243"/>
      <c r="OEC81" s="243"/>
      <c r="OED81" s="243"/>
      <c r="OEE81" s="243"/>
      <c r="OEF81" s="243"/>
      <c r="OEG81" s="243"/>
      <c r="OEH81" s="243"/>
      <c r="OEI81" s="243"/>
      <c r="OEJ81" s="243"/>
      <c r="OEK81" s="243"/>
      <c r="OEL81" s="243"/>
      <c r="OEM81" s="243"/>
      <c r="OEN81" s="243"/>
      <c r="OEO81" s="243"/>
      <c r="OEP81" s="243"/>
      <c r="OEQ81" s="243"/>
      <c r="OER81" s="243"/>
      <c r="OES81" s="243"/>
      <c r="OET81" s="243"/>
      <c r="OEU81" s="243"/>
      <c r="OEV81" s="243"/>
      <c r="OEW81" s="243"/>
      <c r="OEX81" s="243"/>
      <c r="OEY81" s="243"/>
      <c r="OEZ81" s="243"/>
      <c r="OFA81" s="243"/>
      <c r="OFB81" s="243"/>
      <c r="OFC81" s="243"/>
      <c r="OFD81" s="243"/>
      <c r="OFE81" s="243"/>
      <c r="OFF81" s="243"/>
      <c r="OFG81" s="243"/>
      <c r="OFH81" s="243"/>
      <c r="OFI81" s="243"/>
      <c r="OFJ81" s="243"/>
      <c r="OFK81" s="243"/>
      <c r="OFL81" s="243"/>
      <c r="OFM81" s="243"/>
      <c r="OFN81" s="243"/>
      <c r="OFO81" s="243"/>
      <c r="OFP81" s="243"/>
      <c r="OFQ81" s="243"/>
      <c r="OFR81" s="243"/>
      <c r="OFS81" s="243"/>
      <c r="OFT81" s="243"/>
      <c r="OFU81" s="243"/>
      <c r="OFV81" s="243"/>
      <c r="OFW81" s="243"/>
      <c r="OFX81" s="243"/>
      <c r="OFY81" s="243"/>
      <c r="OFZ81" s="243"/>
      <c r="OGA81" s="243"/>
      <c r="OGB81" s="243"/>
      <c r="OGC81" s="243"/>
      <c r="OGD81" s="243"/>
      <c r="OGE81" s="243"/>
      <c r="OGF81" s="243"/>
      <c r="OGG81" s="243"/>
      <c r="OGH81" s="243"/>
      <c r="OGI81" s="243"/>
      <c r="OGJ81" s="243"/>
      <c r="OGK81" s="243"/>
      <c r="OGL81" s="243"/>
      <c r="OGM81" s="243"/>
      <c r="OGN81" s="243"/>
      <c r="OGO81" s="243"/>
      <c r="OGP81" s="243"/>
      <c r="OGQ81" s="243"/>
      <c r="OGR81" s="243"/>
      <c r="OGS81" s="243"/>
      <c r="OGT81" s="243"/>
      <c r="OGU81" s="243"/>
      <c r="OGV81" s="243"/>
      <c r="OGW81" s="243"/>
      <c r="OGX81" s="243"/>
      <c r="OGY81" s="243"/>
      <c r="OGZ81" s="243"/>
      <c r="OHA81" s="243"/>
      <c r="OHB81" s="243"/>
      <c r="OHC81" s="243"/>
      <c r="OHD81" s="243"/>
      <c r="OHE81" s="243"/>
      <c r="OHF81" s="243"/>
      <c r="OHG81" s="243"/>
      <c r="OHH81" s="243"/>
      <c r="OHI81" s="243"/>
      <c r="OHJ81" s="243"/>
      <c r="OHK81" s="243"/>
      <c r="OHL81" s="243"/>
      <c r="OHM81" s="243"/>
      <c r="OHN81" s="243"/>
      <c r="OHO81" s="243"/>
      <c r="OHP81" s="243"/>
      <c r="OHQ81" s="243"/>
      <c r="OHR81" s="243"/>
      <c r="OHS81" s="243"/>
      <c r="OHT81" s="243"/>
      <c r="OHU81" s="243"/>
      <c r="OHV81" s="243"/>
      <c r="OHW81" s="243"/>
      <c r="OHX81" s="243"/>
      <c r="OHY81" s="243"/>
      <c r="OHZ81" s="243"/>
      <c r="OIA81" s="243"/>
      <c r="OIB81" s="243"/>
      <c r="OIC81" s="243"/>
      <c r="OID81" s="243"/>
      <c r="OIE81" s="243"/>
      <c r="OIF81" s="243"/>
      <c r="OIG81" s="243"/>
      <c r="OIH81" s="243"/>
      <c r="OII81" s="243"/>
      <c r="OIJ81" s="243"/>
      <c r="OIK81" s="243"/>
      <c r="OIL81" s="243"/>
      <c r="OIM81" s="243"/>
      <c r="OIN81" s="243"/>
      <c r="OIO81" s="243"/>
      <c r="OIP81" s="243"/>
      <c r="OIQ81" s="243"/>
      <c r="OIR81" s="243"/>
      <c r="OIS81" s="243"/>
      <c r="OIT81" s="243"/>
      <c r="OIU81" s="243"/>
      <c r="OIV81" s="243"/>
      <c r="OIW81" s="243"/>
      <c r="OIX81" s="243"/>
      <c r="OIY81" s="243"/>
      <c r="OIZ81" s="243"/>
      <c r="OJA81" s="243"/>
      <c r="OJB81" s="243"/>
      <c r="OJC81" s="243"/>
      <c r="OJD81" s="243"/>
      <c r="OJE81" s="243"/>
      <c r="OJF81" s="243"/>
      <c r="OJG81" s="243"/>
      <c r="OJH81" s="243"/>
      <c r="OJI81" s="243"/>
      <c r="OJJ81" s="243"/>
      <c r="OJK81" s="243"/>
      <c r="OJL81" s="243"/>
      <c r="OJM81" s="243"/>
      <c r="OJN81" s="243"/>
      <c r="OJO81" s="243"/>
      <c r="OJP81" s="243"/>
      <c r="OJQ81" s="243"/>
      <c r="OJR81" s="243"/>
      <c r="OJS81" s="243"/>
      <c r="OJT81" s="243"/>
      <c r="OJU81" s="243"/>
      <c r="OJV81" s="243"/>
      <c r="OJW81" s="243"/>
      <c r="OJX81" s="243"/>
      <c r="OJY81" s="243"/>
      <c r="OJZ81" s="243"/>
      <c r="OKA81" s="243"/>
      <c r="OKB81" s="243"/>
      <c r="OKC81" s="243"/>
      <c r="OKD81" s="243"/>
      <c r="OKE81" s="243"/>
      <c r="OKF81" s="243"/>
      <c r="OKG81" s="243"/>
      <c r="OKH81" s="243"/>
      <c r="OKI81" s="243"/>
      <c r="OKJ81" s="243"/>
      <c r="OKK81" s="243"/>
      <c r="OKL81" s="243"/>
      <c r="OKM81" s="243"/>
      <c r="OKN81" s="243"/>
      <c r="OKO81" s="243"/>
      <c r="OKP81" s="243"/>
      <c r="OKQ81" s="243"/>
      <c r="OKR81" s="243"/>
      <c r="OKS81" s="243"/>
      <c r="OKT81" s="243"/>
      <c r="OKU81" s="243"/>
      <c r="OKV81" s="243"/>
      <c r="OKW81" s="243"/>
      <c r="OKX81" s="243"/>
      <c r="OKY81" s="243"/>
      <c r="OKZ81" s="243"/>
      <c r="OLA81" s="243"/>
      <c r="OLB81" s="243"/>
      <c r="OLC81" s="243"/>
      <c r="OLD81" s="243"/>
      <c r="OLE81" s="243"/>
      <c r="OLF81" s="243"/>
      <c r="OLG81" s="243"/>
      <c r="OLH81" s="243"/>
      <c r="OLI81" s="243"/>
      <c r="OLJ81" s="243"/>
      <c r="OLK81" s="243"/>
      <c r="OLL81" s="243"/>
      <c r="OLM81" s="243"/>
      <c r="OLN81" s="243"/>
      <c r="OLO81" s="243"/>
      <c r="OLP81" s="243"/>
      <c r="OLQ81" s="243"/>
      <c r="OLR81" s="243"/>
      <c r="OLS81" s="243"/>
      <c r="OLT81" s="243"/>
      <c r="OLU81" s="243"/>
      <c r="OLV81" s="243"/>
      <c r="OLW81" s="243"/>
      <c r="OLX81" s="243"/>
      <c r="OLY81" s="243"/>
      <c r="OLZ81" s="243"/>
      <c r="OMA81" s="243"/>
      <c r="OMB81" s="243"/>
      <c r="OMC81" s="243"/>
      <c r="OMD81" s="243"/>
      <c r="OME81" s="243"/>
      <c r="OMF81" s="243"/>
      <c r="OMG81" s="243"/>
      <c r="OMH81" s="243"/>
      <c r="OMI81" s="243"/>
      <c r="OMJ81" s="243"/>
      <c r="OMK81" s="243"/>
      <c r="OML81" s="243"/>
      <c r="OMM81" s="243"/>
      <c r="OMN81" s="243"/>
      <c r="OMO81" s="243"/>
      <c r="OMP81" s="243"/>
      <c r="OMQ81" s="243"/>
      <c r="OMR81" s="243"/>
      <c r="OMS81" s="243"/>
      <c r="OMT81" s="243"/>
      <c r="OMU81" s="243"/>
      <c r="OMV81" s="243"/>
      <c r="OMW81" s="243"/>
      <c r="OMX81" s="243"/>
      <c r="OMY81" s="243"/>
      <c r="OMZ81" s="243"/>
      <c r="ONA81" s="243"/>
      <c r="ONB81" s="243"/>
      <c r="ONC81" s="243"/>
      <c r="OND81" s="243"/>
      <c r="ONE81" s="243"/>
      <c r="ONF81" s="243"/>
      <c r="ONG81" s="243"/>
      <c r="ONH81" s="243"/>
      <c r="ONI81" s="243"/>
      <c r="ONJ81" s="243"/>
      <c r="ONK81" s="243"/>
      <c r="ONL81" s="243"/>
      <c r="ONM81" s="243"/>
      <c r="ONN81" s="243"/>
      <c r="ONO81" s="243"/>
      <c r="ONP81" s="243"/>
      <c r="ONQ81" s="243"/>
      <c r="ONR81" s="243"/>
      <c r="ONS81" s="243"/>
      <c r="ONT81" s="243"/>
      <c r="ONU81" s="243"/>
      <c r="ONV81" s="243"/>
      <c r="ONW81" s="243"/>
      <c r="ONX81" s="243"/>
      <c r="ONY81" s="243"/>
      <c r="ONZ81" s="243"/>
      <c r="OOA81" s="243"/>
      <c r="OOB81" s="243"/>
      <c r="OOC81" s="243"/>
      <c r="OOD81" s="243"/>
      <c r="OOE81" s="243"/>
      <c r="OOF81" s="243"/>
      <c r="OOG81" s="243"/>
      <c r="OOH81" s="243"/>
      <c r="OOI81" s="243"/>
      <c r="OOJ81" s="243"/>
      <c r="OOK81" s="243"/>
      <c r="OOL81" s="243"/>
      <c r="OOM81" s="243"/>
      <c r="OON81" s="243"/>
      <c r="OOO81" s="243"/>
      <c r="OOP81" s="243"/>
      <c r="OOQ81" s="243"/>
      <c r="OOR81" s="243"/>
      <c r="OOS81" s="243"/>
      <c r="OOT81" s="243"/>
      <c r="OOU81" s="243"/>
      <c r="OOV81" s="243"/>
      <c r="OOW81" s="243"/>
      <c r="OOX81" s="243"/>
      <c r="OOY81" s="243"/>
      <c r="OOZ81" s="243"/>
      <c r="OPA81" s="243"/>
      <c r="OPB81" s="243"/>
      <c r="OPC81" s="243"/>
      <c r="OPD81" s="243"/>
      <c r="OPE81" s="243"/>
      <c r="OPF81" s="243"/>
      <c r="OPG81" s="243"/>
      <c r="OPH81" s="243"/>
      <c r="OPI81" s="243"/>
      <c r="OPJ81" s="243"/>
      <c r="OPK81" s="243"/>
      <c r="OPL81" s="243"/>
      <c r="OPM81" s="243"/>
      <c r="OPN81" s="243"/>
      <c r="OPO81" s="243"/>
      <c r="OPP81" s="243"/>
      <c r="OPQ81" s="243"/>
      <c r="OPR81" s="243"/>
      <c r="OPS81" s="243"/>
      <c r="OPT81" s="243"/>
      <c r="OPU81" s="243"/>
      <c r="OPV81" s="243"/>
      <c r="OPW81" s="243"/>
      <c r="OPX81" s="243"/>
      <c r="OPY81" s="243"/>
      <c r="OPZ81" s="243"/>
      <c r="OQA81" s="243"/>
      <c r="OQB81" s="243"/>
      <c r="OQC81" s="243"/>
      <c r="OQD81" s="243"/>
      <c r="OQE81" s="243"/>
      <c r="OQF81" s="243"/>
      <c r="OQG81" s="243"/>
      <c r="OQH81" s="243"/>
      <c r="OQI81" s="243"/>
      <c r="OQJ81" s="243"/>
      <c r="OQK81" s="243"/>
      <c r="OQL81" s="243"/>
      <c r="OQM81" s="243"/>
      <c r="OQN81" s="243"/>
      <c r="OQO81" s="243"/>
      <c r="OQP81" s="243"/>
      <c r="OQQ81" s="243"/>
      <c r="OQR81" s="243"/>
      <c r="OQS81" s="243"/>
      <c r="OQT81" s="243"/>
      <c r="OQU81" s="243"/>
      <c r="OQV81" s="243"/>
      <c r="OQW81" s="243"/>
      <c r="OQX81" s="243"/>
      <c r="OQY81" s="243"/>
      <c r="OQZ81" s="243"/>
      <c r="ORA81" s="243"/>
      <c r="ORB81" s="243"/>
      <c r="ORC81" s="243"/>
      <c r="ORD81" s="243"/>
      <c r="ORE81" s="243"/>
      <c r="ORF81" s="243"/>
      <c r="ORG81" s="243"/>
      <c r="ORH81" s="243"/>
      <c r="ORI81" s="243"/>
      <c r="ORJ81" s="243"/>
      <c r="ORK81" s="243"/>
      <c r="ORL81" s="243"/>
      <c r="ORM81" s="243"/>
      <c r="ORN81" s="243"/>
      <c r="ORO81" s="243"/>
      <c r="ORP81" s="243"/>
      <c r="ORQ81" s="243"/>
      <c r="ORR81" s="243"/>
      <c r="ORS81" s="243"/>
      <c r="ORT81" s="243"/>
      <c r="ORU81" s="243"/>
      <c r="ORV81" s="243"/>
      <c r="ORW81" s="243"/>
      <c r="ORX81" s="243"/>
      <c r="ORY81" s="243"/>
      <c r="ORZ81" s="243"/>
      <c r="OSA81" s="243"/>
      <c r="OSB81" s="243"/>
      <c r="OSC81" s="243"/>
      <c r="OSD81" s="243"/>
      <c r="OSE81" s="243"/>
      <c r="OSF81" s="243"/>
      <c r="OSG81" s="243"/>
      <c r="OSH81" s="243"/>
      <c r="OSI81" s="243"/>
      <c r="OSJ81" s="243"/>
      <c r="OSK81" s="243"/>
      <c r="OSL81" s="243"/>
      <c r="OSM81" s="243"/>
      <c r="OSN81" s="243"/>
      <c r="OSO81" s="243"/>
      <c r="OSP81" s="243"/>
      <c r="OSQ81" s="243"/>
      <c r="OSR81" s="243"/>
      <c r="OSS81" s="243"/>
      <c r="OST81" s="243"/>
      <c r="OSU81" s="243"/>
      <c r="OSV81" s="243"/>
      <c r="OSW81" s="243"/>
      <c r="OSX81" s="243"/>
      <c r="OSY81" s="243"/>
      <c r="OSZ81" s="243"/>
      <c r="OTA81" s="243"/>
      <c r="OTB81" s="243"/>
      <c r="OTC81" s="243"/>
      <c r="OTD81" s="243"/>
      <c r="OTE81" s="243"/>
      <c r="OTF81" s="243"/>
      <c r="OTG81" s="243"/>
      <c r="OTH81" s="243"/>
      <c r="OTI81" s="243"/>
      <c r="OTJ81" s="243"/>
      <c r="OTK81" s="243"/>
      <c r="OTL81" s="243"/>
      <c r="OTM81" s="243"/>
      <c r="OTN81" s="243"/>
      <c r="OTO81" s="243"/>
      <c r="OTP81" s="243"/>
      <c r="OTQ81" s="243"/>
      <c r="OTR81" s="243"/>
      <c r="OTS81" s="243"/>
      <c r="OTT81" s="243"/>
      <c r="OTU81" s="243"/>
      <c r="OTV81" s="243"/>
      <c r="OTW81" s="243"/>
      <c r="OTX81" s="243"/>
      <c r="OTY81" s="243"/>
      <c r="OTZ81" s="243"/>
      <c r="OUA81" s="243"/>
      <c r="OUB81" s="243"/>
      <c r="OUC81" s="243"/>
      <c r="OUD81" s="243"/>
      <c r="OUE81" s="243"/>
      <c r="OUF81" s="243"/>
      <c r="OUG81" s="243"/>
      <c r="OUH81" s="243"/>
      <c r="OUI81" s="243"/>
      <c r="OUJ81" s="243"/>
      <c r="OUK81" s="243"/>
      <c r="OUL81" s="243"/>
      <c r="OUM81" s="243"/>
      <c r="OUN81" s="243"/>
      <c r="OUO81" s="243"/>
      <c r="OUP81" s="243"/>
      <c r="OUQ81" s="243"/>
      <c r="OUR81" s="243"/>
      <c r="OUS81" s="243"/>
      <c r="OUT81" s="243"/>
      <c r="OUU81" s="243"/>
      <c r="OUV81" s="243"/>
      <c r="OUW81" s="243"/>
      <c r="OUX81" s="243"/>
      <c r="OUY81" s="243"/>
      <c r="OUZ81" s="243"/>
      <c r="OVA81" s="243"/>
      <c r="OVB81" s="243"/>
      <c r="OVC81" s="243"/>
      <c r="OVD81" s="243"/>
      <c r="OVE81" s="243"/>
      <c r="OVF81" s="243"/>
      <c r="OVG81" s="243"/>
      <c r="OVH81" s="243"/>
      <c r="OVI81" s="243"/>
      <c r="OVJ81" s="243"/>
      <c r="OVK81" s="243"/>
      <c r="OVL81" s="243"/>
      <c r="OVM81" s="243"/>
      <c r="OVN81" s="243"/>
      <c r="OVO81" s="243"/>
      <c r="OVP81" s="243"/>
      <c r="OVQ81" s="243"/>
      <c r="OVR81" s="243"/>
      <c r="OVS81" s="243"/>
      <c r="OVT81" s="243"/>
      <c r="OVU81" s="243"/>
      <c r="OVV81" s="243"/>
      <c r="OVW81" s="243"/>
      <c r="OVX81" s="243"/>
      <c r="OVY81" s="243"/>
      <c r="OVZ81" s="243"/>
      <c r="OWA81" s="243"/>
      <c r="OWB81" s="243"/>
      <c r="OWC81" s="243"/>
      <c r="OWD81" s="243"/>
      <c r="OWE81" s="243"/>
      <c r="OWF81" s="243"/>
      <c r="OWG81" s="243"/>
      <c r="OWH81" s="243"/>
      <c r="OWI81" s="243"/>
      <c r="OWJ81" s="243"/>
      <c r="OWK81" s="243"/>
      <c r="OWL81" s="243"/>
      <c r="OWM81" s="243"/>
      <c r="OWN81" s="243"/>
      <c r="OWO81" s="243"/>
      <c r="OWP81" s="243"/>
      <c r="OWQ81" s="243"/>
      <c r="OWR81" s="243"/>
      <c r="OWS81" s="243"/>
      <c r="OWT81" s="243"/>
      <c r="OWU81" s="243"/>
      <c r="OWV81" s="243"/>
      <c r="OWW81" s="243"/>
      <c r="OWX81" s="243"/>
      <c r="OWY81" s="243"/>
      <c r="OWZ81" s="243"/>
      <c r="OXA81" s="243"/>
      <c r="OXB81" s="243"/>
      <c r="OXC81" s="243"/>
      <c r="OXD81" s="243"/>
      <c r="OXE81" s="243"/>
      <c r="OXF81" s="243"/>
      <c r="OXG81" s="243"/>
      <c r="OXH81" s="243"/>
      <c r="OXI81" s="243"/>
      <c r="OXJ81" s="243"/>
      <c r="OXK81" s="243"/>
      <c r="OXL81" s="243"/>
      <c r="OXM81" s="243"/>
      <c r="OXN81" s="243"/>
      <c r="OXO81" s="243"/>
      <c r="OXP81" s="243"/>
      <c r="OXQ81" s="243"/>
      <c r="OXR81" s="243"/>
      <c r="OXS81" s="243"/>
      <c r="OXT81" s="243"/>
      <c r="OXU81" s="243"/>
      <c r="OXV81" s="243"/>
      <c r="OXW81" s="243"/>
      <c r="OXX81" s="243"/>
      <c r="OXY81" s="243"/>
      <c r="OXZ81" s="243"/>
      <c r="OYA81" s="243"/>
      <c r="OYB81" s="243"/>
      <c r="OYC81" s="243"/>
      <c r="OYD81" s="243"/>
      <c r="OYE81" s="243"/>
      <c r="OYF81" s="243"/>
      <c r="OYG81" s="243"/>
      <c r="OYH81" s="243"/>
      <c r="OYI81" s="243"/>
      <c r="OYJ81" s="243"/>
      <c r="OYK81" s="243"/>
      <c r="OYL81" s="243"/>
      <c r="OYM81" s="243"/>
      <c r="OYN81" s="243"/>
      <c r="OYO81" s="243"/>
      <c r="OYP81" s="243"/>
      <c r="OYQ81" s="243"/>
      <c r="OYR81" s="243"/>
      <c r="OYS81" s="243"/>
      <c r="OYT81" s="243"/>
      <c r="OYU81" s="243"/>
      <c r="OYV81" s="243"/>
      <c r="OYW81" s="243"/>
      <c r="OYX81" s="243"/>
      <c r="OYY81" s="243"/>
      <c r="OYZ81" s="243"/>
      <c r="OZA81" s="243"/>
      <c r="OZB81" s="243"/>
      <c r="OZC81" s="243"/>
      <c r="OZD81" s="243"/>
      <c r="OZE81" s="243"/>
      <c r="OZF81" s="243"/>
      <c r="OZG81" s="243"/>
      <c r="OZH81" s="243"/>
      <c r="OZI81" s="243"/>
      <c r="OZJ81" s="243"/>
      <c r="OZK81" s="243"/>
      <c r="OZL81" s="243"/>
      <c r="OZM81" s="243"/>
      <c r="OZN81" s="243"/>
      <c r="OZO81" s="243"/>
      <c r="OZP81" s="243"/>
      <c r="OZQ81" s="243"/>
      <c r="OZR81" s="243"/>
      <c r="OZS81" s="243"/>
      <c r="OZT81" s="243"/>
      <c r="OZU81" s="243"/>
      <c r="OZV81" s="243"/>
      <c r="OZW81" s="243"/>
      <c r="OZX81" s="243"/>
      <c r="OZY81" s="243"/>
      <c r="OZZ81" s="243"/>
      <c r="PAA81" s="243"/>
      <c r="PAB81" s="243"/>
      <c r="PAC81" s="243"/>
      <c r="PAD81" s="243"/>
      <c r="PAE81" s="243"/>
      <c r="PAF81" s="243"/>
      <c r="PAG81" s="243"/>
      <c r="PAH81" s="243"/>
      <c r="PAI81" s="243"/>
      <c r="PAJ81" s="243"/>
      <c r="PAK81" s="243"/>
      <c r="PAL81" s="243"/>
      <c r="PAM81" s="243"/>
      <c r="PAN81" s="243"/>
      <c r="PAO81" s="243"/>
      <c r="PAP81" s="243"/>
      <c r="PAQ81" s="243"/>
      <c r="PAR81" s="243"/>
      <c r="PAS81" s="243"/>
      <c r="PAT81" s="243"/>
      <c r="PAU81" s="243"/>
      <c r="PAV81" s="243"/>
      <c r="PAW81" s="243"/>
      <c r="PAX81" s="243"/>
      <c r="PAY81" s="243"/>
      <c r="PAZ81" s="243"/>
      <c r="PBA81" s="243"/>
      <c r="PBB81" s="243"/>
      <c r="PBC81" s="243"/>
      <c r="PBD81" s="243"/>
      <c r="PBE81" s="243"/>
      <c r="PBF81" s="243"/>
      <c r="PBG81" s="243"/>
      <c r="PBH81" s="243"/>
      <c r="PBI81" s="243"/>
      <c r="PBJ81" s="243"/>
      <c r="PBK81" s="243"/>
      <c r="PBL81" s="243"/>
      <c r="PBM81" s="243"/>
      <c r="PBN81" s="243"/>
      <c r="PBO81" s="243"/>
      <c r="PBP81" s="243"/>
      <c r="PBQ81" s="243"/>
      <c r="PBR81" s="243"/>
      <c r="PBS81" s="243"/>
      <c r="PBT81" s="243"/>
      <c r="PBU81" s="243"/>
      <c r="PBV81" s="243"/>
      <c r="PBW81" s="243"/>
      <c r="PBX81" s="243"/>
      <c r="PBY81" s="243"/>
      <c r="PBZ81" s="243"/>
      <c r="PCA81" s="243"/>
      <c r="PCB81" s="243"/>
      <c r="PCC81" s="243"/>
      <c r="PCD81" s="243"/>
      <c r="PCE81" s="243"/>
      <c r="PCF81" s="243"/>
      <c r="PCG81" s="243"/>
      <c r="PCH81" s="243"/>
      <c r="PCI81" s="243"/>
      <c r="PCJ81" s="243"/>
      <c r="PCK81" s="243"/>
      <c r="PCL81" s="243"/>
      <c r="PCM81" s="243"/>
      <c r="PCN81" s="243"/>
      <c r="PCO81" s="243"/>
      <c r="PCP81" s="243"/>
      <c r="PCQ81" s="243"/>
      <c r="PCR81" s="243"/>
      <c r="PCS81" s="243"/>
      <c r="PCT81" s="243"/>
      <c r="PCU81" s="243"/>
      <c r="PCV81" s="243"/>
      <c r="PCW81" s="243"/>
      <c r="PCX81" s="243"/>
      <c r="PCY81" s="243"/>
      <c r="PCZ81" s="243"/>
      <c r="PDA81" s="243"/>
      <c r="PDB81" s="243"/>
      <c r="PDC81" s="243"/>
      <c r="PDD81" s="243"/>
      <c r="PDE81" s="243"/>
      <c r="PDF81" s="243"/>
      <c r="PDG81" s="243"/>
      <c r="PDH81" s="243"/>
      <c r="PDI81" s="243"/>
      <c r="PDJ81" s="243"/>
      <c r="PDK81" s="243"/>
      <c r="PDL81" s="243"/>
      <c r="PDM81" s="243"/>
      <c r="PDN81" s="243"/>
      <c r="PDO81" s="243"/>
      <c r="PDP81" s="243"/>
      <c r="PDQ81" s="243"/>
      <c r="PDR81" s="243"/>
      <c r="PDS81" s="243"/>
      <c r="PDT81" s="243"/>
      <c r="PDU81" s="243"/>
      <c r="PDV81" s="243"/>
      <c r="PDW81" s="243"/>
      <c r="PDX81" s="243"/>
      <c r="PDY81" s="243"/>
      <c r="PDZ81" s="243"/>
      <c r="PEA81" s="243"/>
      <c r="PEB81" s="243"/>
      <c r="PEC81" s="243"/>
      <c r="PED81" s="243"/>
      <c r="PEE81" s="243"/>
      <c r="PEF81" s="243"/>
      <c r="PEG81" s="243"/>
      <c r="PEH81" s="243"/>
      <c r="PEI81" s="243"/>
      <c r="PEJ81" s="243"/>
      <c r="PEK81" s="243"/>
      <c r="PEL81" s="243"/>
      <c r="PEM81" s="243"/>
      <c r="PEN81" s="243"/>
      <c r="PEO81" s="243"/>
      <c r="PEP81" s="243"/>
      <c r="PEQ81" s="243"/>
      <c r="PER81" s="243"/>
      <c r="PES81" s="243"/>
      <c r="PET81" s="243"/>
      <c r="PEU81" s="243"/>
      <c r="PEV81" s="243"/>
      <c r="PEW81" s="243"/>
      <c r="PEX81" s="243"/>
      <c r="PEY81" s="243"/>
      <c r="PEZ81" s="243"/>
      <c r="PFA81" s="243"/>
      <c r="PFB81" s="243"/>
      <c r="PFC81" s="243"/>
      <c r="PFD81" s="243"/>
      <c r="PFE81" s="243"/>
      <c r="PFF81" s="243"/>
      <c r="PFG81" s="243"/>
      <c r="PFH81" s="243"/>
      <c r="PFI81" s="243"/>
      <c r="PFJ81" s="243"/>
      <c r="PFK81" s="243"/>
      <c r="PFL81" s="243"/>
      <c r="PFM81" s="243"/>
      <c r="PFN81" s="243"/>
      <c r="PFO81" s="243"/>
      <c r="PFP81" s="243"/>
      <c r="PFQ81" s="243"/>
      <c r="PFR81" s="243"/>
      <c r="PFS81" s="243"/>
      <c r="PFT81" s="243"/>
      <c r="PFU81" s="243"/>
      <c r="PFV81" s="243"/>
      <c r="PFW81" s="243"/>
      <c r="PFX81" s="243"/>
      <c r="PFY81" s="243"/>
      <c r="PFZ81" s="243"/>
      <c r="PGA81" s="243"/>
      <c r="PGB81" s="243"/>
      <c r="PGC81" s="243"/>
      <c r="PGD81" s="243"/>
      <c r="PGE81" s="243"/>
      <c r="PGF81" s="243"/>
      <c r="PGG81" s="243"/>
      <c r="PGH81" s="243"/>
      <c r="PGI81" s="243"/>
      <c r="PGJ81" s="243"/>
      <c r="PGK81" s="243"/>
      <c r="PGL81" s="243"/>
      <c r="PGM81" s="243"/>
      <c r="PGN81" s="243"/>
      <c r="PGO81" s="243"/>
      <c r="PGP81" s="243"/>
      <c r="PGQ81" s="243"/>
      <c r="PGR81" s="243"/>
      <c r="PGS81" s="243"/>
      <c r="PGT81" s="243"/>
      <c r="PGU81" s="243"/>
      <c r="PGV81" s="243"/>
      <c r="PGW81" s="243"/>
      <c r="PGX81" s="243"/>
      <c r="PGY81" s="243"/>
      <c r="PGZ81" s="243"/>
      <c r="PHA81" s="243"/>
      <c r="PHB81" s="243"/>
      <c r="PHC81" s="243"/>
      <c r="PHD81" s="243"/>
      <c r="PHE81" s="243"/>
      <c r="PHF81" s="243"/>
      <c r="PHG81" s="243"/>
      <c r="PHH81" s="243"/>
      <c r="PHI81" s="243"/>
      <c r="PHJ81" s="243"/>
      <c r="PHK81" s="243"/>
      <c r="PHL81" s="243"/>
      <c r="PHM81" s="243"/>
      <c r="PHN81" s="243"/>
      <c r="PHO81" s="243"/>
      <c r="PHP81" s="243"/>
      <c r="PHQ81" s="243"/>
      <c r="PHR81" s="243"/>
      <c r="PHS81" s="243"/>
      <c r="PHT81" s="243"/>
      <c r="PHU81" s="243"/>
      <c r="PHV81" s="243"/>
      <c r="PHW81" s="243"/>
      <c r="PHX81" s="243"/>
      <c r="PHY81" s="243"/>
      <c r="PHZ81" s="243"/>
      <c r="PIA81" s="243"/>
      <c r="PIB81" s="243"/>
      <c r="PIC81" s="243"/>
      <c r="PID81" s="243"/>
      <c r="PIE81" s="243"/>
      <c r="PIF81" s="243"/>
      <c r="PIG81" s="243"/>
      <c r="PIH81" s="243"/>
      <c r="PII81" s="243"/>
      <c r="PIJ81" s="243"/>
      <c r="PIK81" s="243"/>
      <c r="PIL81" s="243"/>
      <c r="PIM81" s="243"/>
      <c r="PIN81" s="243"/>
      <c r="PIO81" s="243"/>
      <c r="PIP81" s="243"/>
      <c r="PIQ81" s="243"/>
      <c r="PIR81" s="243"/>
      <c r="PIS81" s="243"/>
      <c r="PIT81" s="243"/>
      <c r="PIU81" s="243"/>
      <c r="PIV81" s="243"/>
      <c r="PIW81" s="243"/>
      <c r="PIX81" s="243"/>
      <c r="PIY81" s="243"/>
      <c r="PIZ81" s="243"/>
      <c r="PJA81" s="243"/>
      <c r="PJB81" s="243"/>
      <c r="PJC81" s="243"/>
      <c r="PJD81" s="243"/>
      <c r="PJE81" s="243"/>
      <c r="PJF81" s="243"/>
      <c r="PJG81" s="243"/>
      <c r="PJH81" s="243"/>
      <c r="PJI81" s="243"/>
      <c r="PJJ81" s="243"/>
      <c r="PJK81" s="243"/>
      <c r="PJL81" s="243"/>
      <c r="PJM81" s="243"/>
      <c r="PJN81" s="243"/>
      <c r="PJO81" s="243"/>
      <c r="PJP81" s="243"/>
      <c r="PJQ81" s="243"/>
      <c r="PJR81" s="243"/>
      <c r="PJS81" s="243"/>
      <c r="PJT81" s="243"/>
      <c r="PJU81" s="243"/>
      <c r="PJV81" s="243"/>
      <c r="PJW81" s="243"/>
      <c r="PJX81" s="243"/>
      <c r="PJY81" s="243"/>
      <c r="PJZ81" s="243"/>
      <c r="PKA81" s="243"/>
      <c r="PKB81" s="243"/>
      <c r="PKC81" s="243"/>
      <c r="PKD81" s="243"/>
      <c r="PKE81" s="243"/>
      <c r="PKF81" s="243"/>
      <c r="PKG81" s="243"/>
      <c r="PKH81" s="243"/>
      <c r="PKI81" s="243"/>
      <c r="PKJ81" s="243"/>
      <c r="PKK81" s="243"/>
      <c r="PKL81" s="243"/>
      <c r="PKM81" s="243"/>
      <c r="PKN81" s="243"/>
      <c r="PKO81" s="243"/>
      <c r="PKP81" s="243"/>
      <c r="PKQ81" s="243"/>
      <c r="PKR81" s="243"/>
      <c r="PKS81" s="243"/>
      <c r="PKT81" s="243"/>
      <c r="PKU81" s="243"/>
      <c r="PKV81" s="243"/>
      <c r="PKW81" s="243"/>
      <c r="PKX81" s="243"/>
      <c r="PKY81" s="243"/>
      <c r="PKZ81" s="243"/>
      <c r="PLA81" s="243"/>
      <c r="PLB81" s="243"/>
      <c r="PLC81" s="243"/>
      <c r="PLD81" s="243"/>
      <c r="PLE81" s="243"/>
      <c r="PLF81" s="243"/>
      <c r="PLG81" s="243"/>
      <c r="PLH81" s="243"/>
      <c r="PLI81" s="243"/>
      <c r="PLJ81" s="243"/>
      <c r="PLK81" s="243"/>
      <c r="PLL81" s="243"/>
      <c r="PLM81" s="243"/>
      <c r="PLN81" s="243"/>
      <c r="PLO81" s="243"/>
      <c r="PLP81" s="243"/>
      <c r="PLQ81" s="243"/>
      <c r="PLR81" s="243"/>
      <c r="PLS81" s="243"/>
      <c r="PLT81" s="243"/>
      <c r="PLU81" s="243"/>
      <c r="PLV81" s="243"/>
      <c r="PLW81" s="243"/>
      <c r="PLX81" s="243"/>
      <c r="PLY81" s="243"/>
      <c r="PLZ81" s="243"/>
      <c r="PMA81" s="243"/>
      <c r="PMB81" s="243"/>
      <c r="PMC81" s="243"/>
      <c r="PMD81" s="243"/>
      <c r="PME81" s="243"/>
      <c r="PMF81" s="243"/>
      <c r="PMG81" s="243"/>
      <c r="PMH81" s="243"/>
      <c r="PMI81" s="243"/>
      <c r="PMJ81" s="243"/>
      <c r="PMK81" s="243"/>
      <c r="PML81" s="243"/>
      <c r="PMM81" s="243"/>
      <c r="PMN81" s="243"/>
      <c r="PMO81" s="243"/>
      <c r="PMP81" s="243"/>
      <c r="PMQ81" s="243"/>
      <c r="PMR81" s="243"/>
      <c r="PMS81" s="243"/>
      <c r="PMT81" s="243"/>
      <c r="PMU81" s="243"/>
      <c r="PMV81" s="243"/>
      <c r="PMW81" s="243"/>
      <c r="PMX81" s="243"/>
      <c r="PMY81" s="243"/>
      <c r="PMZ81" s="243"/>
      <c r="PNA81" s="243"/>
      <c r="PNB81" s="243"/>
      <c r="PNC81" s="243"/>
      <c r="PND81" s="243"/>
      <c r="PNE81" s="243"/>
      <c r="PNF81" s="243"/>
      <c r="PNG81" s="243"/>
      <c r="PNH81" s="243"/>
      <c r="PNI81" s="243"/>
      <c r="PNJ81" s="243"/>
      <c r="PNK81" s="243"/>
      <c r="PNL81" s="243"/>
      <c r="PNM81" s="243"/>
      <c r="PNN81" s="243"/>
      <c r="PNO81" s="243"/>
      <c r="PNP81" s="243"/>
      <c r="PNQ81" s="243"/>
      <c r="PNR81" s="243"/>
      <c r="PNS81" s="243"/>
      <c r="PNT81" s="243"/>
      <c r="PNU81" s="243"/>
      <c r="PNV81" s="243"/>
      <c r="PNW81" s="243"/>
      <c r="PNX81" s="243"/>
      <c r="PNY81" s="243"/>
      <c r="PNZ81" s="243"/>
      <c r="POA81" s="243"/>
      <c r="POB81" s="243"/>
      <c r="POC81" s="243"/>
      <c r="POD81" s="243"/>
      <c r="POE81" s="243"/>
      <c r="POF81" s="243"/>
      <c r="POG81" s="243"/>
      <c r="POH81" s="243"/>
      <c r="POI81" s="243"/>
      <c r="POJ81" s="243"/>
      <c r="POK81" s="243"/>
      <c r="POL81" s="243"/>
      <c r="POM81" s="243"/>
      <c r="PON81" s="243"/>
      <c r="POO81" s="243"/>
      <c r="POP81" s="243"/>
      <c r="POQ81" s="243"/>
      <c r="POR81" s="243"/>
      <c r="POS81" s="243"/>
      <c r="POT81" s="243"/>
      <c r="POU81" s="243"/>
      <c r="POV81" s="243"/>
      <c r="POW81" s="243"/>
      <c r="POX81" s="243"/>
      <c r="POY81" s="243"/>
      <c r="POZ81" s="243"/>
      <c r="PPA81" s="243"/>
      <c r="PPB81" s="243"/>
      <c r="PPC81" s="243"/>
      <c r="PPD81" s="243"/>
      <c r="PPE81" s="243"/>
      <c r="PPF81" s="243"/>
      <c r="PPG81" s="243"/>
      <c r="PPH81" s="243"/>
      <c r="PPI81" s="243"/>
      <c r="PPJ81" s="243"/>
      <c r="PPK81" s="243"/>
      <c r="PPL81" s="243"/>
      <c r="PPM81" s="243"/>
      <c r="PPN81" s="243"/>
      <c r="PPO81" s="243"/>
      <c r="PPP81" s="243"/>
      <c r="PPQ81" s="243"/>
      <c r="PPR81" s="243"/>
      <c r="PPS81" s="243"/>
      <c r="PPT81" s="243"/>
      <c r="PPU81" s="243"/>
      <c r="PPV81" s="243"/>
      <c r="PPW81" s="243"/>
      <c r="PPX81" s="243"/>
      <c r="PPY81" s="243"/>
      <c r="PPZ81" s="243"/>
      <c r="PQA81" s="243"/>
      <c r="PQB81" s="243"/>
      <c r="PQC81" s="243"/>
      <c r="PQD81" s="243"/>
      <c r="PQE81" s="243"/>
      <c r="PQF81" s="243"/>
      <c r="PQG81" s="243"/>
      <c r="PQH81" s="243"/>
      <c r="PQI81" s="243"/>
      <c r="PQJ81" s="243"/>
      <c r="PQK81" s="243"/>
      <c r="PQL81" s="243"/>
      <c r="PQM81" s="243"/>
      <c r="PQN81" s="243"/>
      <c r="PQO81" s="243"/>
      <c r="PQP81" s="243"/>
      <c r="PQQ81" s="243"/>
      <c r="PQR81" s="243"/>
      <c r="PQS81" s="243"/>
      <c r="PQT81" s="243"/>
      <c r="PQU81" s="243"/>
      <c r="PQV81" s="243"/>
      <c r="PQW81" s="243"/>
      <c r="PQX81" s="243"/>
      <c r="PQY81" s="243"/>
      <c r="PQZ81" s="243"/>
      <c r="PRA81" s="243"/>
      <c r="PRB81" s="243"/>
      <c r="PRC81" s="243"/>
      <c r="PRD81" s="243"/>
      <c r="PRE81" s="243"/>
      <c r="PRF81" s="243"/>
      <c r="PRG81" s="243"/>
      <c r="PRH81" s="243"/>
      <c r="PRI81" s="243"/>
      <c r="PRJ81" s="243"/>
      <c r="PRK81" s="243"/>
      <c r="PRL81" s="243"/>
      <c r="PRM81" s="243"/>
      <c r="PRN81" s="243"/>
      <c r="PRO81" s="243"/>
      <c r="PRP81" s="243"/>
      <c r="PRQ81" s="243"/>
      <c r="PRR81" s="243"/>
      <c r="PRS81" s="243"/>
      <c r="PRT81" s="243"/>
      <c r="PRU81" s="243"/>
      <c r="PRV81" s="243"/>
      <c r="PRW81" s="243"/>
      <c r="PRX81" s="243"/>
      <c r="PRY81" s="243"/>
      <c r="PRZ81" s="243"/>
      <c r="PSA81" s="243"/>
      <c r="PSB81" s="243"/>
      <c r="PSC81" s="243"/>
      <c r="PSD81" s="243"/>
      <c r="PSE81" s="243"/>
      <c r="PSF81" s="243"/>
      <c r="PSG81" s="243"/>
      <c r="PSH81" s="243"/>
      <c r="PSI81" s="243"/>
      <c r="PSJ81" s="243"/>
      <c r="PSK81" s="243"/>
      <c r="PSL81" s="243"/>
      <c r="PSM81" s="243"/>
      <c r="PSN81" s="243"/>
      <c r="PSO81" s="243"/>
      <c r="PSP81" s="243"/>
      <c r="PSQ81" s="243"/>
      <c r="PSR81" s="243"/>
      <c r="PSS81" s="243"/>
      <c r="PST81" s="243"/>
      <c r="PSU81" s="243"/>
      <c r="PSV81" s="243"/>
      <c r="PSW81" s="243"/>
      <c r="PSX81" s="243"/>
      <c r="PSY81" s="243"/>
      <c r="PSZ81" s="243"/>
      <c r="PTA81" s="243"/>
      <c r="PTB81" s="243"/>
      <c r="PTC81" s="243"/>
      <c r="PTD81" s="243"/>
      <c r="PTE81" s="243"/>
      <c r="PTF81" s="243"/>
      <c r="PTG81" s="243"/>
      <c r="PTH81" s="243"/>
      <c r="PTI81" s="243"/>
      <c r="PTJ81" s="243"/>
      <c r="PTK81" s="243"/>
      <c r="PTL81" s="243"/>
      <c r="PTM81" s="243"/>
      <c r="PTN81" s="243"/>
      <c r="PTO81" s="243"/>
      <c r="PTP81" s="243"/>
      <c r="PTQ81" s="243"/>
      <c r="PTR81" s="243"/>
      <c r="PTS81" s="243"/>
      <c r="PTT81" s="243"/>
      <c r="PTU81" s="243"/>
      <c r="PTV81" s="243"/>
      <c r="PTW81" s="243"/>
      <c r="PTX81" s="243"/>
      <c r="PTY81" s="243"/>
      <c r="PTZ81" s="243"/>
      <c r="PUA81" s="243"/>
      <c r="PUB81" s="243"/>
      <c r="PUC81" s="243"/>
      <c r="PUD81" s="243"/>
      <c r="PUE81" s="243"/>
      <c r="PUF81" s="243"/>
      <c r="PUG81" s="243"/>
      <c r="PUH81" s="243"/>
      <c r="PUI81" s="243"/>
      <c r="PUJ81" s="243"/>
      <c r="PUK81" s="243"/>
      <c r="PUL81" s="243"/>
      <c r="PUM81" s="243"/>
      <c r="PUN81" s="243"/>
      <c r="PUO81" s="243"/>
      <c r="PUP81" s="243"/>
      <c r="PUQ81" s="243"/>
      <c r="PUR81" s="243"/>
      <c r="PUS81" s="243"/>
      <c r="PUT81" s="243"/>
      <c r="PUU81" s="243"/>
      <c r="PUV81" s="243"/>
      <c r="PUW81" s="243"/>
      <c r="PUX81" s="243"/>
      <c r="PUY81" s="243"/>
      <c r="PUZ81" s="243"/>
      <c r="PVA81" s="243"/>
      <c r="PVB81" s="243"/>
      <c r="PVC81" s="243"/>
      <c r="PVD81" s="243"/>
      <c r="PVE81" s="243"/>
      <c r="PVF81" s="243"/>
      <c r="PVG81" s="243"/>
      <c r="PVH81" s="243"/>
      <c r="PVI81" s="243"/>
      <c r="PVJ81" s="243"/>
      <c r="PVK81" s="243"/>
      <c r="PVL81" s="243"/>
      <c r="PVM81" s="243"/>
      <c r="PVN81" s="243"/>
      <c r="PVO81" s="243"/>
      <c r="PVP81" s="243"/>
      <c r="PVQ81" s="243"/>
      <c r="PVR81" s="243"/>
      <c r="PVS81" s="243"/>
      <c r="PVT81" s="243"/>
      <c r="PVU81" s="243"/>
      <c r="PVV81" s="243"/>
      <c r="PVW81" s="243"/>
      <c r="PVX81" s="243"/>
      <c r="PVY81" s="243"/>
      <c r="PVZ81" s="243"/>
      <c r="PWA81" s="243"/>
      <c r="PWB81" s="243"/>
      <c r="PWC81" s="243"/>
      <c r="PWD81" s="243"/>
      <c r="PWE81" s="243"/>
      <c r="PWF81" s="243"/>
      <c r="PWG81" s="243"/>
      <c r="PWH81" s="243"/>
      <c r="PWI81" s="243"/>
      <c r="PWJ81" s="243"/>
      <c r="PWK81" s="243"/>
      <c r="PWL81" s="243"/>
      <c r="PWM81" s="243"/>
      <c r="PWN81" s="243"/>
      <c r="PWO81" s="243"/>
      <c r="PWP81" s="243"/>
      <c r="PWQ81" s="243"/>
      <c r="PWR81" s="243"/>
      <c r="PWS81" s="243"/>
      <c r="PWT81" s="243"/>
      <c r="PWU81" s="243"/>
      <c r="PWV81" s="243"/>
      <c r="PWW81" s="243"/>
      <c r="PWX81" s="243"/>
      <c r="PWY81" s="243"/>
      <c r="PWZ81" s="243"/>
      <c r="PXA81" s="243"/>
      <c r="PXB81" s="243"/>
      <c r="PXC81" s="243"/>
      <c r="PXD81" s="243"/>
      <c r="PXE81" s="243"/>
      <c r="PXF81" s="243"/>
      <c r="PXG81" s="243"/>
      <c r="PXH81" s="243"/>
      <c r="PXI81" s="243"/>
      <c r="PXJ81" s="243"/>
      <c r="PXK81" s="243"/>
      <c r="PXL81" s="243"/>
      <c r="PXM81" s="243"/>
      <c r="PXN81" s="243"/>
      <c r="PXO81" s="243"/>
      <c r="PXP81" s="243"/>
      <c r="PXQ81" s="243"/>
      <c r="PXR81" s="243"/>
      <c r="PXS81" s="243"/>
      <c r="PXT81" s="243"/>
      <c r="PXU81" s="243"/>
      <c r="PXV81" s="243"/>
      <c r="PXW81" s="243"/>
      <c r="PXX81" s="243"/>
      <c r="PXY81" s="243"/>
      <c r="PXZ81" s="243"/>
      <c r="PYA81" s="243"/>
      <c r="PYB81" s="243"/>
      <c r="PYC81" s="243"/>
      <c r="PYD81" s="243"/>
      <c r="PYE81" s="243"/>
      <c r="PYF81" s="243"/>
      <c r="PYG81" s="243"/>
      <c r="PYH81" s="243"/>
      <c r="PYI81" s="243"/>
      <c r="PYJ81" s="243"/>
      <c r="PYK81" s="243"/>
      <c r="PYL81" s="243"/>
      <c r="PYM81" s="243"/>
      <c r="PYN81" s="243"/>
      <c r="PYO81" s="243"/>
      <c r="PYP81" s="243"/>
      <c r="PYQ81" s="243"/>
      <c r="PYR81" s="243"/>
      <c r="PYS81" s="243"/>
      <c r="PYT81" s="243"/>
      <c r="PYU81" s="243"/>
      <c r="PYV81" s="243"/>
      <c r="PYW81" s="243"/>
      <c r="PYX81" s="243"/>
      <c r="PYY81" s="243"/>
      <c r="PYZ81" s="243"/>
      <c r="PZA81" s="243"/>
      <c r="PZB81" s="243"/>
      <c r="PZC81" s="243"/>
      <c r="PZD81" s="243"/>
      <c r="PZE81" s="243"/>
      <c r="PZF81" s="243"/>
      <c r="PZG81" s="243"/>
      <c r="PZH81" s="243"/>
      <c r="PZI81" s="243"/>
      <c r="PZJ81" s="243"/>
      <c r="PZK81" s="243"/>
      <c r="PZL81" s="243"/>
      <c r="PZM81" s="243"/>
      <c r="PZN81" s="243"/>
      <c r="PZO81" s="243"/>
      <c r="PZP81" s="243"/>
      <c r="PZQ81" s="243"/>
      <c r="PZR81" s="243"/>
      <c r="PZS81" s="243"/>
      <c r="PZT81" s="243"/>
      <c r="PZU81" s="243"/>
      <c r="PZV81" s="243"/>
      <c r="PZW81" s="243"/>
      <c r="PZX81" s="243"/>
      <c r="PZY81" s="243"/>
      <c r="PZZ81" s="243"/>
      <c r="QAA81" s="243"/>
      <c r="QAB81" s="243"/>
      <c r="QAC81" s="243"/>
      <c r="QAD81" s="243"/>
      <c r="QAE81" s="243"/>
      <c r="QAF81" s="243"/>
      <c r="QAG81" s="243"/>
      <c r="QAH81" s="243"/>
      <c r="QAI81" s="243"/>
      <c r="QAJ81" s="243"/>
      <c r="QAK81" s="243"/>
      <c r="QAL81" s="243"/>
      <c r="QAM81" s="243"/>
      <c r="QAN81" s="243"/>
      <c r="QAO81" s="243"/>
      <c r="QAP81" s="243"/>
      <c r="QAQ81" s="243"/>
      <c r="QAR81" s="243"/>
      <c r="QAS81" s="243"/>
      <c r="QAT81" s="243"/>
      <c r="QAU81" s="243"/>
      <c r="QAV81" s="243"/>
      <c r="QAW81" s="243"/>
      <c r="QAX81" s="243"/>
      <c r="QAY81" s="243"/>
      <c r="QAZ81" s="243"/>
      <c r="QBA81" s="243"/>
      <c r="QBB81" s="243"/>
      <c r="QBC81" s="243"/>
      <c r="QBD81" s="243"/>
      <c r="QBE81" s="243"/>
      <c r="QBF81" s="243"/>
      <c r="QBG81" s="243"/>
      <c r="QBH81" s="243"/>
      <c r="QBI81" s="243"/>
      <c r="QBJ81" s="243"/>
      <c r="QBK81" s="243"/>
      <c r="QBL81" s="243"/>
      <c r="QBM81" s="243"/>
      <c r="QBN81" s="243"/>
      <c r="QBO81" s="243"/>
      <c r="QBP81" s="243"/>
      <c r="QBQ81" s="243"/>
      <c r="QBR81" s="243"/>
      <c r="QBS81" s="243"/>
      <c r="QBT81" s="243"/>
      <c r="QBU81" s="243"/>
      <c r="QBV81" s="243"/>
      <c r="QBW81" s="243"/>
      <c r="QBX81" s="243"/>
      <c r="QBY81" s="243"/>
      <c r="QBZ81" s="243"/>
      <c r="QCA81" s="243"/>
      <c r="QCB81" s="243"/>
      <c r="QCC81" s="243"/>
      <c r="QCD81" s="243"/>
      <c r="QCE81" s="243"/>
      <c r="QCF81" s="243"/>
      <c r="QCG81" s="243"/>
      <c r="QCH81" s="243"/>
      <c r="QCI81" s="243"/>
      <c r="QCJ81" s="243"/>
      <c r="QCK81" s="243"/>
      <c r="QCL81" s="243"/>
      <c r="QCM81" s="243"/>
      <c r="QCN81" s="243"/>
      <c r="QCO81" s="243"/>
      <c r="QCP81" s="243"/>
      <c r="QCQ81" s="243"/>
      <c r="QCR81" s="243"/>
      <c r="QCS81" s="243"/>
      <c r="QCT81" s="243"/>
      <c r="QCU81" s="243"/>
      <c r="QCV81" s="243"/>
      <c r="QCW81" s="243"/>
      <c r="QCX81" s="243"/>
      <c r="QCY81" s="243"/>
      <c r="QCZ81" s="243"/>
      <c r="QDA81" s="243"/>
      <c r="QDB81" s="243"/>
      <c r="QDC81" s="243"/>
      <c r="QDD81" s="243"/>
      <c r="QDE81" s="243"/>
      <c r="QDF81" s="243"/>
      <c r="QDG81" s="243"/>
      <c r="QDH81" s="243"/>
      <c r="QDI81" s="243"/>
      <c r="QDJ81" s="243"/>
      <c r="QDK81" s="243"/>
      <c r="QDL81" s="243"/>
      <c r="QDM81" s="243"/>
      <c r="QDN81" s="243"/>
      <c r="QDO81" s="243"/>
      <c r="QDP81" s="243"/>
      <c r="QDQ81" s="243"/>
      <c r="QDR81" s="243"/>
      <c r="QDS81" s="243"/>
      <c r="QDT81" s="243"/>
      <c r="QDU81" s="243"/>
      <c r="QDV81" s="243"/>
      <c r="QDW81" s="243"/>
      <c r="QDX81" s="243"/>
      <c r="QDY81" s="243"/>
      <c r="QDZ81" s="243"/>
      <c r="QEA81" s="243"/>
      <c r="QEB81" s="243"/>
      <c r="QEC81" s="243"/>
      <c r="QED81" s="243"/>
      <c r="QEE81" s="243"/>
      <c r="QEF81" s="243"/>
      <c r="QEG81" s="243"/>
      <c r="QEH81" s="243"/>
      <c r="QEI81" s="243"/>
      <c r="QEJ81" s="243"/>
      <c r="QEK81" s="243"/>
      <c r="QEL81" s="243"/>
      <c r="QEM81" s="243"/>
      <c r="QEN81" s="243"/>
      <c r="QEO81" s="243"/>
      <c r="QEP81" s="243"/>
      <c r="QEQ81" s="243"/>
      <c r="QER81" s="243"/>
      <c r="QES81" s="243"/>
      <c r="QET81" s="243"/>
      <c r="QEU81" s="243"/>
      <c r="QEV81" s="243"/>
      <c r="QEW81" s="243"/>
      <c r="QEX81" s="243"/>
      <c r="QEY81" s="243"/>
      <c r="QEZ81" s="243"/>
      <c r="QFA81" s="243"/>
      <c r="QFB81" s="243"/>
      <c r="QFC81" s="243"/>
      <c r="QFD81" s="243"/>
      <c r="QFE81" s="243"/>
      <c r="QFF81" s="243"/>
      <c r="QFG81" s="243"/>
      <c r="QFH81" s="243"/>
      <c r="QFI81" s="243"/>
      <c r="QFJ81" s="243"/>
      <c r="QFK81" s="243"/>
      <c r="QFL81" s="243"/>
      <c r="QFM81" s="243"/>
      <c r="QFN81" s="243"/>
      <c r="QFO81" s="243"/>
      <c r="QFP81" s="243"/>
      <c r="QFQ81" s="243"/>
      <c r="QFR81" s="243"/>
      <c r="QFS81" s="243"/>
      <c r="QFT81" s="243"/>
      <c r="QFU81" s="243"/>
      <c r="QFV81" s="243"/>
      <c r="QFW81" s="243"/>
      <c r="QFX81" s="243"/>
      <c r="QFY81" s="243"/>
      <c r="QFZ81" s="243"/>
      <c r="QGA81" s="243"/>
      <c r="QGB81" s="243"/>
      <c r="QGC81" s="243"/>
      <c r="QGD81" s="243"/>
      <c r="QGE81" s="243"/>
      <c r="QGF81" s="243"/>
      <c r="QGG81" s="243"/>
      <c r="QGH81" s="243"/>
      <c r="QGI81" s="243"/>
      <c r="QGJ81" s="243"/>
      <c r="QGK81" s="243"/>
      <c r="QGL81" s="243"/>
      <c r="QGM81" s="243"/>
      <c r="QGN81" s="243"/>
      <c r="QGO81" s="243"/>
      <c r="QGP81" s="243"/>
      <c r="QGQ81" s="243"/>
      <c r="QGR81" s="243"/>
      <c r="QGS81" s="243"/>
      <c r="QGT81" s="243"/>
      <c r="QGU81" s="243"/>
      <c r="QGV81" s="243"/>
      <c r="QGW81" s="243"/>
      <c r="QGX81" s="243"/>
      <c r="QGY81" s="243"/>
      <c r="QGZ81" s="243"/>
      <c r="QHA81" s="243"/>
      <c r="QHB81" s="243"/>
      <c r="QHC81" s="243"/>
      <c r="QHD81" s="243"/>
      <c r="QHE81" s="243"/>
      <c r="QHF81" s="243"/>
      <c r="QHG81" s="243"/>
      <c r="QHH81" s="243"/>
      <c r="QHI81" s="243"/>
      <c r="QHJ81" s="243"/>
      <c r="QHK81" s="243"/>
      <c r="QHL81" s="243"/>
      <c r="QHM81" s="243"/>
      <c r="QHN81" s="243"/>
      <c r="QHO81" s="243"/>
      <c r="QHP81" s="243"/>
      <c r="QHQ81" s="243"/>
      <c r="QHR81" s="243"/>
      <c r="QHS81" s="243"/>
      <c r="QHT81" s="243"/>
      <c r="QHU81" s="243"/>
      <c r="QHV81" s="243"/>
      <c r="QHW81" s="243"/>
      <c r="QHX81" s="243"/>
      <c r="QHY81" s="243"/>
      <c r="QHZ81" s="243"/>
      <c r="QIA81" s="243"/>
      <c r="QIB81" s="243"/>
      <c r="QIC81" s="243"/>
      <c r="QID81" s="243"/>
      <c r="QIE81" s="243"/>
      <c r="QIF81" s="243"/>
      <c r="QIG81" s="243"/>
      <c r="QIH81" s="243"/>
      <c r="QII81" s="243"/>
      <c r="QIJ81" s="243"/>
      <c r="QIK81" s="243"/>
      <c r="QIL81" s="243"/>
      <c r="QIM81" s="243"/>
      <c r="QIN81" s="243"/>
      <c r="QIO81" s="243"/>
      <c r="QIP81" s="243"/>
      <c r="QIQ81" s="243"/>
      <c r="QIR81" s="243"/>
      <c r="QIS81" s="243"/>
      <c r="QIT81" s="243"/>
      <c r="QIU81" s="243"/>
      <c r="QIV81" s="243"/>
      <c r="QIW81" s="243"/>
      <c r="QIX81" s="243"/>
      <c r="QIY81" s="243"/>
      <c r="QIZ81" s="243"/>
      <c r="QJA81" s="243"/>
      <c r="QJB81" s="243"/>
      <c r="QJC81" s="243"/>
      <c r="QJD81" s="243"/>
      <c r="QJE81" s="243"/>
      <c r="QJF81" s="243"/>
      <c r="QJG81" s="243"/>
      <c r="QJH81" s="243"/>
      <c r="QJI81" s="243"/>
      <c r="QJJ81" s="243"/>
      <c r="QJK81" s="243"/>
      <c r="QJL81" s="243"/>
      <c r="QJM81" s="243"/>
      <c r="QJN81" s="243"/>
      <c r="QJO81" s="243"/>
      <c r="QJP81" s="243"/>
      <c r="QJQ81" s="243"/>
      <c r="QJR81" s="243"/>
      <c r="QJS81" s="243"/>
      <c r="QJT81" s="243"/>
      <c r="QJU81" s="243"/>
      <c r="QJV81" s="243"/>
      <c r="QJW81" s="243"/>
      <c r="QJX81" s="243"/>
      <c r="QJY81" s="243"/>
      <c r="QJZ81" s="243"/>
      <c r="QKA81" s="243"/>
      <c r="QKB81" s="243"/>
      <c r="QKC81" s="243"/>
      <c r="QKD81" s="243"/>
      <c r="QKE81" s="243"/>
      <c r="QKF81" s="243"/>
      <c r="QKG81" s="243"/>
      <c r="QKH81" s="243"/>
      <c r="QKI81" s="243"/>
      <c r="QKJ81" s="243"/>
      <c r="QKK81" s="243"/>
      <c r="QKL81" s="243"/>
      <c r="QKM81" s="243"/>
      <c r="QKN81" s="243"/>
      <c r="QKO81" s="243"/>
      <c r="QKP81" s="243"/>
      <c r="QKQ81" s="243"/>
      <c r="QKR81" s="243"/>
      <c r="QKS81" s="243"/>
      <c r="QKT81" s="243"/>
      <c r="QKU81" s="243"/>
      <c r="QKV81" s="243"/>
      <c r="QKW81" s="243"/>
      <c r="QKX81" s="243"/>
      <c r="QKY81" s="243"/>
      <c r="QKZ81" s="243"/>
      <c r="QLA81" s="243"/>
      <c r="QLB81" s="243"/>
      <c r="QLC81" s="243"/>
      <c r="QLD81" s="243"/>
      <c r="QLE81" s="243"/>
      <c r="QLF81" s="243"/>
      <c r="QLG81" s="243"/>
      <c r="QLH81" s="243"/>
      <c r="QLI81" s="243"/>
      <c r="QLJ81" s="243"/>
      <c r="QLK81" s="243"/>
      <c r="QLL81" s="243"/>
      <c r="QLM81" s="243"/>
      <c r="QLN81" s="243"/>
      <c r="QLO81" s="243"/>
      <c r="QLP81" s="243"/>
      <c r="QLQ81" s="243"/>
      <c r="QLR81" s="243"/>
      <c r="QLS81" s="243"/>
      <c r="QLT81" s="243"/>
      <c r="QLU81" s="243"/>
      <c r="QLV81" s="243"/>
      <c r="QLW81" s="243"/>
      <c r="QLX81" s="243"/>
      <c r="QLY81" s="243"/>
      <c r="QLZ81" s="243"/>
      <c r="QMA81" s="243"/>
      <c r="QMB81" s="243"/>
      <c r="QMC81" s="243"/>
      <c r="QMD81" s="243"/>
      <c r="QME81" s="243"/>
      <c r="QMF81" s="243"/>
      <c r="QMG81" s="243"/>
      <c r="QMH81" s="243"/>
      <c r="QMI81" s="243"/>
      <c r="QMJ81" s="243"/>
      <c r="QMK81" s="243"/>
      <c r="QML81" s="243"/>
      <c r="QMM81" s="243"/>
      <c r="QMN81" s="243"/>
      <c r="QMO81" s="243"/>
      <c r="QMP81" s="243"/>
      <c r="QMQ81" s="243"/>
      <c r="QMR81" s="243"/>
      <c r="QMS81" s="243"/>
      <c r="QMT81" s="243"/>
      <c r="QMU81" s="243"/>
      <c r="QMV81" s="243"/>
      <c r="QMW81" s="243"/>
      <c r="QMX81" s="243"/>
      <c r="QMY81" s="243"/>
      <c r="QMZ81" s="243"/>
      <c r="QNA81" s="243"/>
      <c r="QNB81" s="243"/>
      <c r="QNC81" s="243"/>
      <c r="QND81" s="243"/>
      <c r="QNE81" s="243"/>
      <c r="QNF81" s="243"/>
      <c r="QNG81" s="243"/>
      <c r="QNH81" s="243"/>
      <c r="QNI81" s="243"/>
      <c r="QNJ81" s="243"/>
      <c r="QNK81" s="243"/>
      <c r="QNL81" s="243"/>
      <c r="QNM81" s="243"/>
      <c r="QNN81" s="243"/>
      <c r="QNO81" s="243"/>
      <c r="QNP81" s="243"/>
      <c r="QNQ81" s="243"/>
      <c r="QNR81" s="243"/>
      <c r="QNS81" s="243"/>
      <c r="QNT81" s="243"/>
      <c r="QNU81" s="243"/>
      <c r="QNV81" s="243"/>
      <c r="QNW81" s="243"/>
      <c r="QNX81" s="243"/>
      <c r="QNY81" s="243"/>
      <c r="QNZ81" s="243"/>
      <c r="QOA81" s="243"/>
      <c r="QOB81" s="243"/>
      <c r="QOC81" s="243"/>
      <c r="QOD81" s="243"/>
      <c r="QOE81" s="243"/>
      <c r="QOF81" s="243"/>
      <c r="QOG81" s="243"/>
      <c r="QOH81" s="243"/>
      <c r="QOI81" s="243"/>
      <c r="QOJ81" s="243"/>
      <c r="QOK81" s="243"/>
      <c r="QOL81" s="243"/>
      <c r="QOM81" s="243"/>
      <c r="QON81" s="243"/>
      <c r="QOO81" s="243"/>
      <c r="QOP81" s="243"/>
      <c r="QOQ81" s="243"/>
      <c r="QOR81" s="243"/>
      <c r="QOS81" s="243"/>
      <c r="QOT81" s="243"/>
      <c r="QOU81" s="243"/>
      <c r="QOV81" s="243"/>
      <c r="QOW81" s="243"/>
      <c r="QOX81" s="243"/>
      <c r="QOY81" s="243"/>
      <c r="QOZ81" s="243"/>
      <c r="QPA81" s="243"/>
      <c r="QPB81" s="243"/>
      <c r="QPC81" s="243"/>
      <c r="QPD81" s="243"/>
      <c r="QPE81" s="243"/>
      <c r="QPF81" s="243"/>
      <c r="QPG81" s="243"/>
      <c r="QPH81" s="243"/>
      <c r="QPI81" s="243"/>
      <c r="QPJ81" s="243"/>
      <c r="QPK81" s="243"/>
      <c r="QPL81" s="243"/>
      <c r="QPM81" s="243"/>
      <c r="QPN81" s="243"/>
      <c r="QPO81" s="243"/>
      <c r="QPP81" s="243"/>
      <c r="QPQ81" s="243"/>
      <c r="QPR81" s="243"/>
      <c r="QPS81" s="243"/>
      <c r="QPT81" s="243"/>
      <c r="QPU81" s="243"/>
      <c r="QPV81" s="243"/>
      <c r="QPW81" s="243"/>
      <c r="QPX81" s="243"/>
      <c r="QPY81" s="243"/>
      <c r="QPZ81" s="243"/>
      <c r="QQA81" s="243"/>
      <c r="QQB81" s="243"/>
      <c r="QQC81" s="243"/>
      <c r="QQD81" s="243"/>
      <c r="QQE81" s="243"/>
      <c r="QQF81" s="243"/>
      <c r="QQG81" s="243"/>
      <c r="QQH81" s="243"/>
      <c r="QQI81" s="243"/>
      <c r="QQJ81" s="243"/>
      <c r="QQK81" s="243"/>
      <c r="QQL81" s="243"/>
      <c r="QQM81" s="243"/>
      <c r="QQN81" s="243"/>
      <c r="QQO81" s="243"/>
      <c r="QQP81" s="243"/>
      <c r="QQQ81" s="243"/>
      <c r="QQR81" s="243"/>
      <c r="QQS81" s="243"/>
      <c r="QQT81" s="243"/>
      <c r="QQU81" s="243"/>
      <c r="QQV81" s="243"/>
      <c r="QQW81" s="243"/>
      <c r="QQX81" s="243"/>
      <c r="QQY81" s="243"/>
      <c r="QQZ81" s="243"/>
      <c r="QRA81" s="243"/>
      <c r="QRB81" s="243"/>
      <c r="QRC81" s="243"/>
      <c r="QRD81" s="243"/>
      <c r="QRE81" s="243"/>
      <c r="QRF81" s="243"/>
      <c r="QRG81" s="243"/>
      <c r="QRH81" s="243"/>
      <c r="QRI81" s="243"/>
      <c r="QRJ81" s="243"/>
      <c r="QRK81" s="243"/>
      <c r="QRL81" s="243"/>
      <c r="QRM81" s="243"/>
      <c r="QRN81" s="243"/>
      <c r="QRO81" s="243"/>
      <c r="QRP81" s="243"/>
      <c r="QRQ81" s="243"/>
      <c r="QRR81" s="243"/>
      <c r="QRS81" s="243"/>
      <c r="QRT81" s="243"/>
      <c r="QRU81" s="243"/>
      <c r="QRV81" s="243"/>
      <c r="QRW81" s="243"/>
      <c r="QRX81" s="243"/>
      <c r="QRY81" s="243"/>
      <c r="QRZ81" s="243"/>
      <c r="QSA81" s="243"/>
      <c r="QSB81" s="243"/>
      <c r="QSC81" s="243"/>
      <c r="QSD81" s="243"/>
      <c r="QSE81" s="243"/>
      <c r="QSF81" s="243"/>
      <c r="QSG81" s="243"/>
      <c r="QSH81" s="243"/>
      <c r="QSI81" s="243"/>
      <c r="QSJ81" s="243"/>
      <c r="QSK81" s="243"/>
      <c r="QSL81" s="243"/>
      <c r="QSM81" s="243"/>
      <c r="QSN81" s="243"/>
      <c r="QSO81" s="243"/>
      <c r="QSP81" s="243"/>
      <c r="QSQ81" s="243"/>
      <c r="QSR81" s="243"/>
      <c r="QSS81" s="243"/>
      <c r="QST81" s="243"/>
      <c r="QSU81" s="243"/>
      <c r="QSV81" s="243"/>
      <c r="QSW81" s="243"/>
      <c r="QSX81" s="243"/>
      <c r="QSY81" s="243"/>
      <c r="QSZ81" s="243"/>
      <c r="QTA81" s="243"/>
      <c r="QTB81" s="243"/>
      <c r="QTC81" s="243"/>
      <c r="QTD81" s="243"/>
      <c r="QTE81" s="243"/>
      <c r="QTF81" s="243"/>
      <c r="QTG81" s="243"/>
      <c r="QTH81" s="243"/>
      <c r="QTI81" s="243"/>
      <c r="QTJ81" s="243"/>
      <c r="QTK81" s="243"/>
      <c r="QTL81" s="243"/>
      <c r="QTM81" s="243"/>
      <c r="QTN81" s="243"/>
      <c r="QTO81" s="243"/>
      <c r="QTP81" s="243"/>
      <c r="QTQ81" s="243"/>
      <c r="QTR81" s="243"/>
      <c r="QTS81" s="243"/>
      <c r="QTT81" s="243"/>
      <c r="QTU81" s="243"/>
      <c r="QTV81" s="243"/>
      <c r="QTW81" s="243"/>
      <c r="QTX81" s="243"/>
      <c r="QTY81" s="243"/>
      <c r="QTZ81" s="243"/>
      <c r="QUA81" s="243"/>
      <c r="QUB81" s="243"/>
      <c r="QUC81" s="243"/>
      <c r="QUD81" s="243"/>
      <c r="QUE81" s="243"/>
      <c r="QUF81" s="243"/>
      <c r="QUG81" s="243"/>
      <c r="QUH81" s="243"/>
      <c r="QUI81" s="243"/>
      <c r="QUJ81" s="243"/>
      <c r="QUK81" s="243"/>
      <c r="QUL81" s="243"/>
      <c r="QUM81" s="243"/>
      <c r="QUN81" s="243"/>
      <c r="QUO81" s="243"/>
      <c r="QUP81" s="243"/>
      <c r="QUQ81" s="243"/>
      <c r="QUR81" s="243"/>
      <c r="QUS81" s="243"/>
      <c r="QUT81" s="243"/>
      <c r="QUU81" s="243"/>
      <c r="QUV81" s="243"/>
      <c r="QUW81" s="243"/>
      <c r="QUX81" s="243"/>
      <c r="QUY81" s="243"/>
      <c r="QUZ81" s="243"/>
      <c r="QVA81" s="243"/>
      <c r="QVB81" s="243"/>
      <c r="QVC81" s="243"/>
      <c r="QVD81" s="243"/>
      <c r="QVE81" s="243"/>
      <c r="QVF81" s="243"/>
      <c r="QVG81" s="243"/>
      <c r="QVH81" s="243"/>
      <c r="QVI81" s="243"/>
      <c r="QVJ81" s="243"/>
      <c r="QVK81" s="243"/>
      <c r="QVL81" s="243"/>
      <c r="QVM81" s="243"/>
      <c r="QVN81" s="243"/>
      <c r="QVO81" s="243"/>
      <c r="QVP81" s="243"/>
      <c r="QVQ81" s="243"/>
      <c r="QVR81" s="243"/>
      <c r="QVS81" s="243"/>
      <c r="QVT81" s="243"/>
      <c r="QVU81" s="243"/>
      <c r="QVV81" s="243"/>
      <c r="QVW81" s="243"/>
      <c r="QVX81" s="243"/>
      <c r="QVY81" s="243"/>
      <c r="QVZ81" s="243"/>
      <c r="QWA81" s="243"/>
      <c r="QWB81" s="243"/>
      <c r="QWC81" s="243"/>
      <c r="QWD81" s="243"/>
      <c r="QWE81" s="243"/>
      <c r="QWF81" s="243"/>
      <c r="QWG81" s="243"/>
      <c r="QWH81" s="243"/>
      <c r="QWI81" s="243"/>
      <c r="QWJ81" s="243"/>
      <c r="QWK81" s="243"/>
      <c r="QWL81" s="243"/>
      <c r="QWM81" s="243"/>
      <c r="QWN81" s="243"/>
      <c r="QWO81" s="243"/>
      <c r="QWP81" s="243"/>
      <c r="QWQ81" s="243"/>
      <c r="QWR81" s="243"/>
      <c r="QWS81" s="243"/>
      <c r="QWT81" s="243"/>
      <c r="QWU81" s="243"/>
      <c r="QWV81" s="243"/>
      <c r="QWW81" s="243"/>
      <c r="QWX81" s="243"/>
      <c r="QWY81" s="243"/>
      <c r="QWZ81" s="243"/>
      <c r="QXA81" s="243"/>
      <c r="QXB81" s="243"/>
      <c r="QXC81" s="243"/>
      <c r="QXD81" s="243"/>
      <c r="QXE81" s="243"/>
      <c r="QXF81" s="243"/>
      <c r="QXG81" s="243"/>
      <c r="QXH81" s="243"/>
      <c r="QXI81" s="243"/>
      <c r="QXJ81" s="243"/>
      <c r="QXK81" s="243"/>
      <c r="QXL81" s="243"/>
      <c r="QXM81" s="243"/>
      <c r="QXN81" s="243"/>
      <c r="QXO81" s="243"/>
      <c r="QXP81" s="243"/>
      <c r="QXQ81" s="243"/>
      <c r="QXR81" s="243"/>
      <c r="QXS81" s="243"/>
      <c r="QXT81" s="243"/>
      <c r="QXU81" s="243"/>
      <c r="QXV81" s="243"/>
      <c r="QXW81" s="243"/>
      <c r="QXX81" s="243"/>
      <c r="QXY81" s="243"/>
      <c r="QXZ81" s="243"/>
      <c r="QYA81" s="243"/>
      <c r="QYB81" s="243"/>
      <c r="QYC81" s="243"/>
      <c r="QYD81" s="243"/>
      <c r="QYE81" s="243"/>
      <c r="QYF81" s="243"/>
      <c r="QYG81" s="243"/>
      <c r="QYH81" s="243"/>
      <c r="QYI81" s="243"/>
      <c r="QYJ81" s="243"/>
      <c r="QYK81" s="243"/>
      <c r="QYL81" s="243"/>
      <c r="QYM81" s="243"/>
      <c r="QYN81" s="243"/>
      <c r="QYO81" s="243"/>
      <c r="QYP81" s="243"/>
      <c r="QYQ81" s="243"/>
      <c r="QYR81" s="243"/>
      <c r="QYS81" s="243"/>
      <c r="QYT81" s="243"/>
      <c r="QYU81" s="243"/>
      <c r="QYV81" s="243"/>
      <c r="QYW81" s="243"/>
      <c r="QYX81" s="243"/>
      <c r="QYY81" s="243"/>
      <c r="QYZ81" s="243"/>
      <c r="QZA81" s="243"/>
      <c r="QZB81" s="243"/>
      <c r="QZC81" s="243"/>
      <c r="QZD81" s="243"/>
      <c r="QZE81" s="243"/>
      <c r="QZF81" s="243"/>
      <c r="QZG81" s="243"/>
      <c r="QZH81" s="243"/>
      <c r="QZI81" s="243"/>
      <c r="QZJ81" s="243"/>
      <c r="QZK81" s="243"/>
      <c r="QZL81" s="243"/>
      <c r="QZM81" s="243"/>
      <c r="QZN81" s="243"/>
      <c r="QZO81" s="243"/>
      <c r="QZP81" s="243"/>
      <c r="QZQ81" s="243"/>
      <c r="QZR81" s="243"/>
      <c r="QZS81" s="243"/>
      <c r="QZT81" s="243"/>
      <c r="QZU81" s="243"/>
      <c r="QZV81" s="243"/>
      <c r="QZW81" s="243"/>
      <c r="QZX81" s="243"/>
      <c r="QZY81" s="243"/>
      <c r="QZZ81" s="243"/>
      <c r="RAA81" s="243"/>
      <c r="RAB81" s="243"/>
      <c r="RAC81" s="243"/>
      <c r="RAD81" s="243"/>
      <c r="RAE81" s="243"/>
      <c r="RAF81" s="243"/>
      <c r="RAG81" s="243"/>
      <c r="RAH81" s="243"/>
      <c r="RAI81" s="243"/>
      <c r="RAJ81" s="243"/>
      <c r="RAK81" s="243"/>
      <c r="RAL81" s="243"/>
      <c r="RAM81" s="243"/>
      <c r="RAN81" s="243"/>
      <c r="RAO81" s="243"/>
      <c r="RAP81" s="243"/>
      <c r="RAQ81" s="243"/>
      <c r="RAR81" s="243"/>
      <c r="RAS81" s="243"/>
      <c r="RAT81" s="243"/>
      <c r="RAU81" s="243"/>
      <c r="RAV81" s="243"/>
      <c r="RAW81" s="243"/>
      <c r="RAX81" s="243"/>
      <c r="RAY81" s="243"/>
      <c r="RAZ81" s="243"/>
      <c r="RBA81" s="243"/>
      <c r="RBB81" s="243"/>
      <c r="RBC81" s="243"/>
      <c r="RBD81" s="243"/>
      <c r="RBE81" s="243"/>
      <c r="RBF81" s="243"/>
      <c r="RBG81" s="243"/>
      <c r="RBH81" s="243"/>
      <c r="RBI81" s="243"/>
      <c r="RBJ81" s="243"/>
      <c r="RBK81" s="243"/>
      <c r="RBL81" s="243"/>
      <c r="RBM81" s="243"/>
      <c r="RBN81" s="243"/>
      <c r="RBO81" s="243"/>
      <c r="RBP81" s="243"/>
      <c r="RBQ81" s="243"/>
      <c r="RBR81" s="243"/>
      <c r="RBS81" s="243"/>
      <c r="RBT81" s="243"/>
      <c r="RBU81" s="243"/>
      <c r="RBV81" s="243"/>
      <c r="RBW81" s="243"/>
      <c r="RBX81" s="243"/>
      <c r="RBY81" s="243"/>
      <c r="RBZ81" s="243"/>
      <c r="RCA81" s="243"/>
      <c r="RCB81" s="243"/>
      <c r="RCC81" s="243"/>
      <c r="RCD81" s="243"/>
      <c r="RCE81" s="243"/>
      <c r="RCF81" s="243"/>
      <c r="RCG81" s="243"/>
      <c r="RCH81" s="243"/>
      <c r="RCI81" s="243"/>
      <c r="RCJ81" s="243"/>
      <c r="RCK81" s="243"/>
      <c r="RCL81" s="243"/>
      <c r="RCM81" s="243"/>
      <c r="RCN81" s="243"/>
      <c r="RCO81" s="243"/>
      <c r="RCP81" s="243"/>
      <c r="RCQ81" s="243"/>
      <c r="RCR81" s="243"/>
      <c r="RCS81" s="243"/>
      <c r="RCT81" s="243"/>
      <c r="RCU81" s="243"/>
      <c r="RCV81" s="243"/>
      <c r="RCW81" s="243"/>
      <c r="RCX81" s="243"/>
      <c r="RCY81" s="243"/>
      <c r="RCZ81" s="243"/>
      <c r="RDA81" s="243"/>
      <c r="RDB81" s="243"/>
      <c r="RDC81" s="243"/>
      <c r="RDD81" s="243"/>
      <c r="RDE81" s="243"/>
      <c r="RDF81" s="243"/>
      <c r="RDG81" s="243"/>
      <c r="RDH81" s="243"/>
      <c r="RDI81" s="243"/>
      <c r="RDJ81" s="243"/>
      <c r="RDK81" s="243"/>
      <c r="RDL81" s="243"/>
      <c r="RDM81" s="243"/>
      <c r="RDN81" s="243"/>
      <c r="RDO81" s="243"/>
      <c r="RDP81" s="243"/>
      <c r="RDQ81" s="243"/>
      <c r="RDR81" s="243"/>
      <c r="RDS81" s="243"/>
      <c r="RDT81" s="243"/>
      <c r="RDU81" s="243"/>
      <c r="RDV81" s="243"/>
      <c r="RDW81" s="243"/>
      <c r="RDX81" s="243"/>
      <c r="RDY81" s="243"/>
      <c r="RDZ81" s="243"/>
      <c r="REA81" s="243"/>
      <c r="REB81" s="243"/>
      <c r="REC81" s="243"/>
      <c r="RED81" s="243"/>
      <c r="REE81" s="243"/>
      <c r="REF81" s="243"/>
      <c r="REG81" s="243"/>
      <c r="REH81" s="243"/>
      <c r="REI81" s="243"/>
      <c r="REJ81" s="243"/>
      <c r="REK81" s="243"/>
      <c r="REL81" s="243"/>
      <c r="REM81" s="243"/>
      <c r="REN81" s="243"/>
      <c r="REO81" s="243"/>
      <c r="REP81" s="243"/>
      <c r="REQ81" s="243"/>
      <c r="RER81" s="243"/>
      <c r="RES81" s="243"/>
      <c r="RET81" s="243"/>
      <c r="REU81" s="243"/>
      <c r="REV81" s="243"/>
      <c r="REW81" s="243"/>
      <c r="REX81" s="243"/>
      <c r="REY81" s="243"/>
      <c r="REZ81" s="243"/>
      <c r="RFA81" s="243"/>
      <c r="RFB81" s="243"/>
      <c r="RFC81" s="243"/>
      <c r="RFD81" s="243"/>
      <c r="RFE81" s="243"/>
      <c r="RFF81" s="243"/>
      <c r="RFG81" s="243"/>
      <c r="RFH81" s="243"/>
      <c r="RFI81" s="243"/>
      <c r="RFJ81" s="243"/>
      <c r="RFK81" s="243"/>
      <c r="RFL81" s="243"/>
      <c r="RFM81" s="243"/>
      <c r="RFN81" s="243"/>
      <c r="RFO81" s="243"/>
      <c r="RFP81" s="243"/>
      <c r="RFQ81" s="243"/>
      <c r="RFR81" s="243"/>
      <c r="RFS81" s="243"/>
      <c r="RFT81" s="243"/>
      <c r="RFU81" s="243"/>
      <c r="RFV81" s="243"/>
      <c r="RFW81" s="243"/>
      <c r="RFX81" s="243"/>
      <c r="RFY81" s="243"/>
      <c r="RFZ81" s="243"/>
      <c r="RGA81" s="243"/>
      <c r="RGB81" s="243"/>
      <c r="RGC81" s="243"/>
      <c r="RGD81" s="243"/>
      <c r="RGE81" s="243"/>
      <c r="RGF81" s="243"/>
      <c r="RGG81" s="243"/>
      <c r="RGH81" s="243"/>
      <c r="RGI81" s="243"/>
      <c r="RGJ81" s="243"/>
      <c r="RGK81" s="243"/>
      <c r="RGL81" s="243"/>
      <c r="RGM81" s="243"/>
      <c r="RGN81" s="243"/>
      <c r="RGO81" s="243"/>
      <c r="RGP81" s="243"/>
      <c r="RGQ81" s="243"/>
      <c r="RGR81" s="243"/>
      <c r="RGS81" s="243"/>
      <c r="RGT81" s="243"/>
      <c r="RGU81" s="243"/>
      <c r="RGV81" s="243"/>
      <c r="RGW81" s="243"/>
      <c r="RGX81" s="243"/>
      <c r="RGY81" s="243"/>
      <c r="RGZ81" s="243"/>
      <c r="RHA81" s="243"/>
      <c r="RHB81" s="243"/>
      <c r="RHC81" s="243"/>
      <c r="RHD81" s="243"/>
      <c r="RHE81" s="243"/>
      <c r="RHF81" s="243"/>
      <c r="RHG81" s="243"/>
      <c r="RHH81" s="243"/>
      <c r="RHI81" s="243"/>
      <c r="RHJ81" s="243"/>
      <c r="RHK81" s="243"/>
      <c r="RHL81" s="243"/>
      <c r="RHM81" s="243"/>
      <c r="RHN81" s="243"/>
      <c r="RHO81" s="243"/>
      <c r="RHP81" s="243"/>
      <c r="RHQ81" s="243"/>
      <c r="RHR81" s="243"/>
      <c r="RHS81" s="243"/>
      <c r="RHT81" s="243"/>
      <c r="RHU81" s="243"/>
      <c r="RHV81" s="243"/>
      <c r="RHW81" s="243"/>
      <c r="RHX81" s="243"/>
      <c r="RHY81" s="243"/>
      <c r="RHZ81" s="243"/>
      <c r="RIA81" s="243"/>
      <c r="RIB81" s="243"/>
      <c r="RIC81" s="243"/>
      <c r="RID81" s="243"/>
      <c r="RIE81" s="243"/>
      <c r="RIF81" s="243"/>
      <c r="RIG81" s="243"/>
      <c r="RIH81" s="243"/>
      <c r="RII81" s="243"/>
      <c r="RIJ81" s="243"/>
      <c r="RIK81" s="243"/>
      <c r="RIL81" s="243"/>
      <c r="RIM81" s="243"/>
      <c r="RIN81" s="243"/>
      <c r="RIO81" s="243"/>
      <c r="RIP81" s="243"/>
      <c r="RIQ81" s="243"/>
      <c r="RIR81" s="243"/>
      <c r="RIS81" s="243"/>
      <c r="RIT81" s="243"/>
      <c r="RIU81" s="243"/>
      <c r="RIV81" s="243"/>
      <c r="RIW81" s="243"/>
      <c r="RIX81" s="243"/>
      <c r="RIY81" s="243"/>
      <c r="RIZ81" s="243"/>
      <c r="RJA81" s="243"/>
      <c r="RJB81" s="243"/>
      <c r="RJC81" s="243"/>
      <c r="RJD81" s="243"/>
      <c r="RJE81" s="243"/>
      <c r="RJF81" s="243"/>
      <c r="RJG81" s="243"/>
      <c r="RJH81" s="243"/>
      <c r="RJI81" s="243"/>
      <c r="RJJ81" s="243"/>
      <c r="RJK81" s="243"/>
      <c r="RJL81" s="243"/>
      <c r="RJM81" s="243"/>
      <c r="RJN81" s="243"/>
      <c r="RJO81" s="243"/>
      <c r="RJP81" s="243"/>
      <c r="RJQ81" s="243"/>
      <c r="RJR81" s="243"/>
      <c r="RJS81" s="243"/>
      <c r="RJT81" s="243"/>
      <c r="RJU81" s="243"/>
      <c r="RJV81" s="243"/>
      <c r="RJW81" s="243"/>
      <c r="RJX81" s="243"/>
      <c r="RJY81" s="243"/>
      <c r="RJZ81" s="243"/>
      <c r="RKA81" s="243"/>
      <c r="RKB81" s="243"/>
      <c r="RKC81" s="243"/>
      <c r="RKD81" s="243"/>
      <c r="RKE81" s="243"/>
      <c r="RKF81" s="243"/>
      <c r="RKG81" s="243"/>
      <c r="RKH81" s="243"/>
      <c r="RKI81" s="243"/>
      <c r="RKJ81" s="243"/>
      <c r="RKK81" s="243"/>
      <c r="RKL81" s="243"/>
      <c r="RKM81" s="243"/>
      <c r="RKN81" s="243"/>
      <c r="RKO81" s="243"/>
      <c r="RKP81" s="243"/>
      <c r="RKQ81" s="243"/>
      <c r="RKR81" s="243"/>
      <c r="RKS81" s="243"/>
      <c r="RKT81" s="243"/>
      <c r="RKU81" s="243"/>
      <c r="RKV81" s="243"/>
      <c r="RKW81" s="243"/>
      <c r="RKX81" s="243"/>
      <c r="RKY81" s="243"/>
      <c r="RKZ81" s="243"/>
      <c r="RLA81" s="243"/>
      <c r="RLB81" s="243"/>
      <c r="RLC81" s="243"/>
      <c r="RLD81" s="243"/>
      <c r="RLE81" s="243"/>
      <c r="RLF81" s="243"/>
      <c r="RLG81" s="243"/>
      <c r="RLH81" s="243"/>
      <c r="RLI81" s="243"/>
      <c r="RLJ81" s="243"/>
      <c r="RLK81" s="243"/>
      <c r="RLL81" s="243"/>
      <c r="RLM81" s="243"/>
      <c r="RLN81" s="243"/>
      <c r="RLO81" s="243"/>
      <c r="RLP81" s="243"/>
      <c r="RLQ81" s="243"/>
      <c r="RLR81" s="243"/>
      <c r="RLS81" s="243"/>
      <c r="RLT81" s="243"/>
      <c r="RLU81" s="243"/>
      <c r="RLV81" s="243"/>
      <c r="RLW81" s="243"/>
      <c r="RLX81" s="243"/>
      <c r="RLY81" s="243"/>
      <c r="RLZ81" s="243"/>
      <c r="RMA81" s="243"/>
      <c r="RMB81" s="243"/>
      <c r="RMC81" s="243"/>
      <c r="RMD81" s="243"/>
      <c r="RME81" s="243"/>
      <c r="RMF81" s="243"/>
      <c r="RMG81" s="243"/>
      <c r="RMH81" s="243"/>
      <c r="RMI81" s="243"/>
      <c r="RMJ81" s="243"/>
      <c r="RMK81" s="243"/>
      <c r="RML81" s="243"/>
      <c r="RMM81" s="243"/>
      <c r="RMN81" s="243"/>
      <c r="RMO81" s="243"/>
      <c r="RMP81" s="243"/>
      <c r="RMQ81" s="243"/>
      <c r="RMR81" s="243"/>
      <c r="RMS81" s="243"/>
      <c r="RMT81" s="243"/>
      <c r="RMU81" s="243"/>
      <c r="RMV81" s="243"/>
      <c r="RMW81" s="243"/>
      <c r="RMX81" s="243"/>
      <c r="RMY81" s="243"/>
      <c r="RMZ81" s="243"/>
      <c r="RNA81" s="243"/>
      <c r="RNB81" s="243"/>
      <c r="RNC81" s="243"/>
      <c r="RND81" s="243"/>
      <c r="RNE81" s="243"/>
      <c r="RNF81" s="243"/>
      <c r="RNG81" s="243"/>
      <c r="RNH81" s="243"/>
      <c r="RNI81" s="243"/>
      <c r="RNJ81" s="243"/>
      <c r="RNK81" s="243"/>
      <c r="RNL81" s="243"/>
      <c r="RNM81" s="243"/>
      <c r="RNN81" s="243"/>
      <c r="RNO81" s="243"/>
      <c r="RNP81" s="243"/>
      <c r="RNQ81" s="243"/>
      <c r="RNR81" s="243"/>
      <c r="RNS81" s="243"/>
      <c r="RNT81" s="243"/>
      <c r="RNU81" s="243"/>
      <c r="RNV81" s="243"/>
      <c r="RNW81" s="243"/>
      <c r="RNX81" s="243"/>
      <c r="RNY81" s="243"/>
      <c r="RNZ81" s="243"/>
      <c r="ROA81" s="243"/>
      <c r="ROB81" s="243"/>
      <c r="ROC81" s="243"/>
      <c r="ROD81" s="243"/>
      <c r="ROE81" s="243"/>
      <c r="ROF81" s="243"/>
      <c r="ROG81" s="243"/>
      <c r="ROH81" s="243"/>
      <c r="ROI81" s="243"/>
      <c r="ROJ81" s="243"/>
      <c r="ROK81" s="243"/>
      <c r="ROL81" s="243"/>
      <c r="ROM81" s="243"/>
      <c r="RON81" s="243"/>
      <c r="ROO81" s="243"/>
      <c r="ROP81" s="243"/>
      <c r="ROQ81" s="243"/>
      <c r="ROR81" s="243"/>
      <c r="ROS81" s="243"/>
      <c r="ROT81" s="243"/>
      <c r="ROU81" s="243"/>
      <c r="ROV81" s="243"/>
      <c r="ROW81" s="243"/>
      <c r="ROX81" s="243"/>
      <c r="ROY81" s="243"/>
      <c r="ROZ81" s="243"/>
      <c r="RPA81" s="243"/>
      <c r="RPB81" s="243"/>
      <c r="RPC81" s="243"/>
      <c r="RPD81" s="243"/>
      <c r="RPE81" s="243"/>
      <c r="RPF81" s="243"/>
      <c r="RPG81" s="243"/>
      <c r="RPH81" s="243"/>
      <c r="RPI81" s="243"/>
      <c r="RPJ81" s="243"/>
      <c r="RPK81" s="243"/>
      <c r="RPL81" s="243"/>
      <c r="RPM81" s="243"/>
      <c r="RPN81" s="243"/>
      <c r="RPO81" s="243"/>
      <c r="RPP81" s="243"/>
      <c r="RPQ81" s="243"/>
      <c r="RPR81" s="243"/>
      <c r="RPS81" s="243"/>
      <c r="RPT81" s="243"/>
      <c r="RPU81" s="243"/>
      <c r="RPV81" s="243"/>
      <c r="RPW81" s="243"/>
      <c r="RPX81" s="243"/>
      <c r="RPY81" s="243"/>
      <c r="RPZ81" s="243"/>
      <c r="RQA81" s="243"/>
      <c r="RQB81" s="243"/>
      <c r="RQC81" s="243"/>
      <c r="RQD81" s="243"/>
      <c r="RQE81" s="243"/>
      <c r="RQF81" s="243"/>
      <c r="RQG81" s="243"/>
      <c r="RQH81" s="243"/>
      <c r="RQI81" s="243"/>
      <c r="RQJ81" s="243"/>
      <c r="RQK81" s="243"/>
      <c r="RQL81" s="243"/>
      <c r="RQM81" s="243"/>
      <c r="RQN81" s="243"/>
      <c r="RQO81" s="243"/>
      <c r="RQP81" s="243"/>
      <c r="RQQ81" s="243"/>
      <c r="RQR81" s="243"/>
      <c r="RQS81" s="243"/>
      <c r="RQT81" s="243"/>
      <c r="RQU81" s="243"/>
      <c r="RQV81" s="243"/>
      <c r="RQW81" s="243"/>
      <c r="RQX81" s="243"/>
      <c r="RQY81" s="243"/>
      <c r="RQZ81" s="243"/>
      <c r="RRA81" s="243"/>
      <c r="RRB81" s="243"/>
      <c r="RRC81" s="243"/>
      <c r="RRD81" s="243"/>
      <c r="RRE81" s="243"/>
      <c r="RRF81" s="243"/>
      <c r="RRG81" s="243"/>
      <c r="RRH81" s="243"/>
      <c r="RRI81" s="243"/>
      <c r="RRJ81" s="243"/>
      <c r="RRK81" s="243"/>
      <c r="RRL81" s="243"/>
      <c r="RRM81" s="243"/>
      <c r="RRN81" s="243"/>
      <c r="RRO81" s="243"/>
      <c r="RRP81" s="243"/>
      <c r="RRQ81" s="243"/>
      <c r="RRR81" s="243"/>
      <c r="RRS81" s="243"/>
      <c r="RRT81" s="243"/>
      <c r="RRU81" s="243"/>
      <c r="RRV81" s="243"/>
      <c r="RRW81" s="243"/>
      <c r="RRX81" s="243"/>
      <c r="RRY81" s="243"/>
      <c r="RRZ81" s="243"/>
      <c r="RSA81" s="243"/>
      <c r="RSB81" s="243"/>
      <c r="RSC81" s="243"/>
      <c r="RSD81" s="243"/>
      <c r="RSE81" s="243"/>
      <c r="RSF81" s="243"/>
      <c r="RSG81" s="243"/>
      <c r="RSH81" s="243"/>
      <c r="RSI81" s="243"/>
      <c r="RSJ81" s="243"/>
      <c r="RSK81" s="243"/>
      <c r="RSL81" s="243"/>
      <c r="RSM81" s="243"/>
      <c r="RSN81" s="243"/>
      <c r="RSO81" s="243"/>
      <c r="RSP81" s="243"/>
      <c r="RSQ81" s="243"/>
      <c r="RSR81" s="243"/>
      <c r="RSS81" s="243"/>
      <c r="RST81" s="243"/>
      <c r="RSU81" s="243"/>
      <c r="RSV81" s="243"/>
      <c r="RSW81" s="243"/>
      <c r="RSX81" s="243"/>
      <c r="RSY81" s="243"/>
      <c r="RSZ81" s="243"/>
      <c r="RTA81" s="243"/>
      <c r="RTB81" s="243"/>
      <c r="RTC81" s="243"/>
      <c r="RTD81" s="243"/>
      <c r="RTE81" s="243"/>
      <c r="RTF81" s="243"/>
      <c r="RTG81" s="243"/>
      <c r="RTH81" s="243"/>
      <c r="RTI81" s="243"/>
      <c r="RTJ81" s="243"/>
      <c r="RTK81" s="243"/>
      <c r="RTL81" s="243"/>
      <c r="RTM81" s="243"/>
      <c r="RTN81" s="243"/>
      <c r="RTO81" s="243"/>
      <c r="RTP81" s="243"/>
      <c r="RTQ81" s="243"/>
      <c r="RTR81" s="243"/>
      <c r="RTS81" s="243"/>
      <c r="RTT81" s="243"/>
      <c r="RTU81" s="243"/>
      <c r="RTV81" s="243"/>
      <c r="RTW81" s="243"/>
      <c r="RTX81" s="243"/>
      <c r="RTY81" s="243"/>
      <c r="RTZ81" s="243"/>
      <c r="RUA81" s="243"/>
      <c r="RUB81" s="243"/>
      <c r="RUC81" s="243"/>
      <c r="RUD81" s="243"/>
      <c r="RUE81" s="243"/>
      <c r="RUF81" s="243"/>
      <c r="RUG81" s="243"/>
      <c r="RUH81" s="243"/>
      <c r="RUI81" s="243"/>
      <c r="RUJ81" s="243"/>
      <c r="RUK81" s="243"/>
      <c r="RUL81" s="243"/>
      <c r="RUM81" s="243"/>
      <c r="RUN81" s="243"/>
      <c r="RUO81" s="243"/>
      <c r="RUP81" s="243"/>
      <c r="RUQ81" s="243"/>
      <c r="RUR81" s="243"/>
      <c r="RUS81" s="243"/>
      <c r="RUT81" s="243"/>
      <c r="RUU81" s="243"/>
      <c r="RUV81" s="243"/>
      <c r="RUW81" s="243"/>
      <c r="RUX81" s="243"/>
      <c r="RUY81" s="243"/>
      <c r="RUZ81" s="243"/>
      <c r="RVA81" s="243"/>
      <c r="RVB81" s="243"/>
      <c r="RVC81" s="243"/>
      <c r="RVD81" s="243"/>
      <c r="RVE81" s="243"/>
      <c r="RVF81" s="243"/>
      <c r="RVG81" s="243"/>
      <c r="RVH81" s="243"/>
      <c r="RVI81" s="243"/>
      <c r="RVJ81" s="243"/>
      <c r="RVK81" s="243"/>
      <c r="RVL81" s="243"/>
      <c r="RVM81" s="243"/>
      <c r="RVN81" s="243"/>
      <c r="RVO81" s="243"/>
      <c r="RVP81" s="243"/>
      <c r="RVQ81" s="243"/>
      <c r="RVR81" s="243"/>
      <c r="RVS81" s="243"/>
      <c r="RVT81" s="243"/>
      <c r="RVU81" s="243"/>
      <c r="RVV81" s="243"/>
      <c r="RVW81" s="243"/>
      <c r="RVX81" s="243"/>
      <c r="RVY81" s="243"/>
      <c r="RVZ81" s="243"/>
      <c r="RWA81" s="243"/>
      <c r="RWB81" s="243"/>
      <c r="RWC81" s="243"/>
      <c r="RWD81" s="243"/>
      <c r="RWE81" s="243"/>
      <c r="RWF81" s="243"/>
      <c r="RWG81" s="243"/>
      <c r="RWH81" s="243"/>
      <c r="RWI81" s="243"/>
      <c r="RWJ81" s="243"/>
      <c r="RWK81" s="243"/>
      <c r="RWL81" s="243"/>
      <c r="RWM81" s="243"/>
      <c r="RWN81" s="243"/>
      <c r="RWO81" s="243"/>
      <c r="RWP81" s="243"/>
      <c r="RWQ81" s="243"/>
      <c r="RWR81" s="243"/>
      <c r="RWS81" s="243"/>
      <c r="RWT81" s="243"/>
      <c r="RWU81" s="243"/>
      <c r="RWV81" s="243"/>
      <c r="RWW81" s="243"/>
      <c r="RWX81" s="243"/>
      <c r="RWY81" s="243"/>
      <c r="RWZ81" s="243"/>
      <c r="RXA81" s="243"/>
      <c r="RXB81" s="243"/>
      <c r="RXC81" s="243"/>
      <c r="RXD81" s="243"/>
      <c r="RXE81" s="243"/>
      <c r="RXF81" s="243"/>
      <c r="RXG81" s="243"/>
      <c r="RXH81" s="243"/>
      <c r="RXI81" s="243"/>
      <c r="RXJ81" s="243"/>
      <c r="RXK81" s="243"/>
      <c r="RXL81" s="243"/>
      <c r="RXM81" s="243"/>
      <c r="RXN81" s="243"/>
      <c r="RXO81" s="243"/>
      <c r="RXP81" s="243"/>
      <c r="RXQ81" s="243"/>
      <c r="RXR81" s="243"/>
      <c r="RXS81" s="243"/>
      <c r="RXT81" s="243"/>
      <c r="RXU81" s="243"/>
      <c r="RXV81" s="243"/>
      <c r="RXW81" s="243"/>
      <c r="RXX81" s="243"/>
      <c r="RXY81" s="243"/>
      <c r="RXZ81" s="243"/>
      <c r="RYA81" s="243"/>
      <c r="RYB81" s="243"/>
      <c r="RYC81" s="243"/>
      <c r="RYD81" s="243"/>
      <c r="RYE81" s="243"/>
      <c r="RYF81" s="243"/>
      <c r="RYG81" s="243"/>
      <c r="RYH81" s="243"/>
      <c r="RYI81" s="243"/>
      <c r="RYJ81" s="243"/>
      <c r="RYK81" s="243"/>
      <c r="RYL81" s="243"/>
      <c r="RYM81" s="243"/>
      <c r="RYN81" s="243"/>
      <c r="RYO81" s="243"/>
      <c r="RYP81" s="243"/>
      <c r="RYQ81" s="243"/>
      <c r="RYR81" s="243"/>
      <c r="RYS81" s="243"/>
      <c r="RYT81" s="243"/>
      <c r="RYU81" s="243"/>
      <c r="RYV81" s="243"/>
      <c r="RYW81" s="243"/>
      <c r="RYX81" s="243"/>
      <c r="RYY81" s="243"/>
      <c r="RYZ81" s="243"/>
      <c r="RZA81" s="243"/>
      <c r="RZB81" s="243"/>
      <c r="RZC81" s="243"/>
      <c r="RZD81" s="243"/>
      <c r="RZE81" s="243"/>
      <c r="RZF81" s="243"/>
      <c r="RZG81" s="243"/>
      <c r="RZH81" s="243"/>
      <c r="RZI81" s="243"/>
      <c r="RZJ81" s="243"/>
      <c r="RZK81" s="243"/>
      <c r="RZL81" s="243"/>
      <c r="RZM81" s="243"/>
      <c r="RZN81" s="243"/>
      <c r="RZO81" s="243"/>
      <c r="RZP81" s="243"/>
      <c r="RZQ81" s="243"/>
      <c r="RZR81" s="243"/>
      <c r="RZS81" s="243"/>
      <c r="RZT81" s="243"/>
      <c r="RZU81" s="243"/>
      <c r="RZV81" s="243"/>
      <c r="RZW81" s="243"/>
      <c r="RZX81" s="243"/>
      <c r="RZY81" s="243"/>
      <c r="RZZ81" s="243"/>
      <c r="SAA81" s="243"/>
      <c r="SAB81" s="243"/>
      <c r="SAC81" s="243"/>
      <c r="SAD81" s="243"/>
      <c r="SAE81" s="243"/>
      <c r="SAF81" s="243"/>
      <c r="SAG81" s="243"/>
      <c r="SAH81" s="243"/>
      <c r="SAI81" s="243"/>
      <c r="SAJ81" s="243"/>
      <c r="SAK81" s="243"/>
      <c r="SAL81" s="243"/>
      <c r="SAM81" s="243"/>
      <c r="SAN81" s="243"/>
      <c r="SAO81" s="243"/>
      <c r="SAP81" s="243"/>
      <c r="SAQ81" s="243"/>
      <c r="SAR81" s="243"/>
      <c r="SAS81" s="243"/>
      <c r="SAT81" s="243"/>
      <c r="SAU81" s="243"/>
      <c r="SAV81" s="243"/>
      <c r="SAW81" s="243"/>
      <c r="SAX81" s="243"/>
      <c r="SAY81" s="243"/>
      <c r="SAZ81" s="243"/>
      <c r="SBA81" s="243"/>
      <c r="SBB81" s="243"/>
      <c r="SBC81" s="243"/>
      <c r="SBD81" s="243"/>
      <c r="SBE81" s="243"/>
      <c r="SBF81" s="243"/>
      <c r="SBG81" s="243"/>
      <c r="SBH81" s="243"/>
      <c r="SBI81" s="243"/>
      <c r="SBJ81" s="243"/>
      <c r="SBK81" s="243"/>
      <c r="SBL81" s="243"/>
      <c r="SBM81" s="243"/>
      <c r="SBN81" s="243"/>
      <c r="SBO81" s="243"/>
      <c r="SBP81" s="243"/>
      <c r="SBQ81" s="243"/>
      <c r="SBR81" s="243"/>
      <c r="SBS81" s="243"/>
      <c r="SBT81" s="243"/>
      <c r="SBU81" s="243"/>
      <c r="SBV81" s="243"/>
      <c r="SBW81" s="243"/>
      <c r="SBX81" s="243"/>
      <c r="SBY81" s="243"/>
      <c r="SBZ81" s="243"/>
      <c r="SCA81" s="243"/>
      <c r="SCB81" s="243"/>
      <c r="SCC81" s="243"/>
      <c r="SCD81" s="243"/>
      <c r="SCE81" s="243"/>
      <c r="SCF81" s="243"/>
      <c r="SCG81" s="243"/>
      <c r="SCH81" s="243"/>
      <c r="SCI81" s="243"/>
      <c r="SCJ81" s="243"/>
      <c r="SCK81" s="243"/>
      <c r="SCL81" s="243"/>
      <c r="SCM81" s="243"/>
      <c r="SCN81" s="243"/>
      <c r="SCO81" s="243"/>
      <c r="SCP81" s="243"/>
      <c r="SCQ81" s="243"/>
      <c r="SCR81" s="243"/>
      <c r="SCS81" s="243"/>
      <c r="SCT81" s="243"/>
      <c r="SCU81" s="243"/>
      <c r="SCV81" s="243"/>
      <c r="SCW81" s="243"/>
      <c r="SCX81" s="243"/>
      <c r="SCY81" s="243"/>
      <c r="SCZ81" s="243"/>
      <c r="SDA81" s="243"/>
      <c r="SDB81" s="243"/>
      <c r="SDC81" s="243"/>
      <c r="SDD81" s="243"/>
      <c r="SDE81" s="243"/>
      <c r="SDF81" s="243"/>
      <c r="SDG81" s="243"/>
      <c r="SDH81" s="243"/>
      <c r="SDI81" s="243"/>
      <c r="SDJ81" s="243"/>
      <c r="SDK81" s="243"/>
      <c r="SDL81" s="243"/>
      <c r="SDM81" s="243"/>
      <c r="SDN81" s="243"/>
      <c r="SDO81" s="243"/>
      <c r="SDP81" s="243"/>
      <c r="SDQ81" s="243"/>
      <c r="SDR81" s="243"/>
      <c r="SDS81" s="243"/>
      <c r="SDT81" s="243"/>
      <c r="SDU81" s="243"/>
      <c r="SDV81" s="243"/>
      <c r="SDW81" s="243"/>
      <c r="SDX81" s="243"/>
      <c r="SDY81" s="243"/>
      <c r="SDZ81" s="243"/>
      <c r="SEA81" s="243"/>
      <c r="SEB81" s="243"/>
      <c r="SEC81" s="243"/>
      <c r="SED81" s="243"/>
      <c r="SEE81" s="243"/>
      <c r="SEF81" s="243"/>
      <c r="SEG81" s="243"/>
      <c r="SEH81" s="243"/>
      <c r="SEI81" s="243"/>
      <c r="SEJ81" s="243"/>
      <c r="SEK81" s="243"/>
      <c r="SEL81" s="243"/>
      <c r="SEM81" s="243"/>
      <c r="SEN81" s="243"/>
      <c r="SEO81" s="243"/>
      <c r="SEP81" s="243"/>
      <c r="SEQ81" s="243"/>
      <c r="SER81" s="243"/>
      <c r="SES81" s="243"/>
      <c r="SET81" s="243"/>
      <c r="SEU81" s="243"/>
      <c r="SEV81" s="243"/>
      <c r="SEW81" s="243"/>
      <c r="SEX81" s="243"/>
      <c r="SEY81" s="243"/>
      <c r="SEZ81" s="243"/>
      <c r="SFA81" s="243"/>
      <c r="SFB81" s="243"/>
      <c r="SFC81" s="243"/>
      <c r="SFD81" s="243"/>
      <c r="SFE81" s="243"/>
      <c r="SFF81" s="243"/>
      <c r="SFG81" s="243"/>
      <c r="SFH81" s="243"/>
      <c r="SFI81" s="243"/>
      <c r="SFJ81" s="243"/>
      <c r="SFK81" s="243"/>
      <c r="SFL81" s="243"/>
      <c r="SFM81" s="243"/>
      <c r="SFN81" s="243"/>
      <c r="SFO81" s="243"/>
      <c r="SFP81" s="243"/>
      <c r="SFQ81" s="243"/>
      <c r="SFR81" s="243"/>
      <c r="SFS81" s="243"/>
      <c r="SFT81" s="243"/>
      <c r="SFU81" s="243"/>
      <c r="SFV81" s="243"/>
      <c r="SFW81" s="243"/>
      <c r="SFX81" s="243"/>
      <c r="SFY81" s="243"/>
      <c r="SFZ81" s="243"/>
      <c r="SGA81" s="243"/>
      <c r="SGB81" s="243"/>
      <c r="SGC81" s="243"/>
      <c r="SGD81" s="243"/>
      <c r="SGE81" s="243"/>
      <c r="SGF81" s="243"/>
      <c r="SGG81" s="243"/>
      <c r="SGH81" s="243"/>
      <c r="SGI81" s="243"/>
      <c r="SGJ81" s="243"/>
      <c r="SGK81" s="243"/>
      <c r="SGL81" s="243"/>
      <c r="SGM81" s="243"/>
      <c r="SGN81" s="243"/>
      <c r="SGO81" s="243"/>
      <c r="SGP81" s="243"/>
      <c r="SGQ81" s="243"/>
      <c r="SGR81" s="243"/>
      <c r="SGS81" s="243"/>
      <c r="SGT81" s="243"/>
      <c r="SGU81" s="243"/>
      <c r="SGV81" s="243"/>
      <c r="SGW81" s="243"/>
      <c r="SGX81" s="243"/>
      <c r="SGY81" s="243"/>
      <c r="SGZ81" s="243"/>
      <c r="SHA81" s="243"/>
      <c r="SHB81" s="243"/>
      <c r="SHC81" s="243"/>
      <c r="SHD81" s="243"/>
      <c r="SHE81" s="243"/>
      <c r="SHF81" s="243"/>
      <c r="SHG81" s="243"/>
      <c r="SHH81" s="243"/>
      <c r="SHI81" s="243"/>
      <c r="SHJ81" s="243"/>
      <c r="SHK81" s="243"/>
      <c r="SHL81" s="243"/>
      <c r="SHM81" s="243"/>
      <c r="SHN81" s="243"/>
      <c r="SHO81" s="243"/>
      <c r="SHP81" s="243"/>
      <c r="SHQ81" s="243"/>
      <c r="SHR81" s="243"/>
      <c r="SHS81" s="243"/>
      <c r="SHT81" s="243"/>
      <c r="SHU81" s="243"/>
      <c r="SHV81" s="243"/>
      <c r="SHW81" s="243"/>
      <c r="SHX81" s="243"/>
      <c r="SHY81" s="243"/>
      <c r="SHZ81" s="243"/>
      <c r="SIA81" s="243"/>
      <c r="SIB81" s="243"/>
      <c r="SIC81" s="243"/>
      <c r="SID81" s="243"/>
      <c r="SIE81" s="243"/>
      <c r="SIF81" s="243"/>
      <c r="SIG81" s="243"/>
      <c r="SIH81" s="243"/>
      <c r="SII81" s="243"/>
      <c r="SIJ81" s="243"/>
      <c r="SIK81" s="243"/>
      <c r="SIL81" s="243"/>
      <c r="SIM81" s="243"/>
      <c r="SIN81" s="243"/>
      <c r="SIO81" s="243"/>
      <c r="SIP81" s="243"/>
      <c r="SIQ81" s="243"/>
      <c r="SIR81" s="243"/>
      <c r="SIS81" s="243"/>
      <c r="SIT81" s="243"/>
      <c r="SIU81" s="243"/>
      <c r="SIV81" s="243"/>
      <c r="SIW81" s="243"/>
      <c r="SIX81" s="243"/>
      <c r="SIY81" s="243"/>
      <c r="SIZ81" s="243"/>
      <c r="SJA81" s="243"/>
      <c r="SJB81" s="243"/>
      <c r="SJC81" s="243"/>
      <c r="SJD81" s="243"/>
      <c r="SJE81" s="243"/>
      <c r="SJF81" s="243"/>
      <c r="SJG81" s="243"/>
      <c r="SJH81" s="243"/>
      <c r="SJI81" s="243"/>
      <c r="SJJ81" s="243"/>
      <c r="SJK81" s="243"/>
      <c r="SJL81" s="243"/>
      <c r="SJM81" s="243"/>
      <c r="SJN81" s="243"/>
      <c r="SJO81" s="243"/>
      <c r="SJP81" s="243"/>
      <c r="SJQ81" s="243"/>
      <c r="SJR81" s="243"/>
      <c r="SJS81" s="243"/>
      <c r="SJT81" s="243"/>
      <c r="SJU81" s="243"/>
      <c r="SJV81" s="243"/>
      <c r="SJW81" s="243"/>
      <c r="SJX81" s="243"/>
      <c r="SJY81" s="243"/>
      <c r="SJZ81" s="243"/>
      <c r="SKA81" s="243"/>
      <c r="SKB81" s="243"/>
      <c r="SKC81" s="243"/>
      <c r="SKD81" s="243"/>
      <c r="SKE81" s="243"/>
      <c r="SKF81" s="243"/>
      <c r="SKG81" s="243"/>
      <c r="SKH81" s="243"/>
      <c r="SKI81" s="243"/>
      <c r="SKJ81" s="243"/>
      <c r="SKK81" s="243"/>
      <c r="SKL81" s="243"/>
      <c r="SKM81" s="243"/>
      <c r="SKN81" s="243"/>
      <c r="SKO81" s="243"/>
      <c r="SKP81" s="243"/>
      <c r="SKQ81" s="243"/>
      <c r="SKR81" s="243"/>
      <c r="SKS81" s="243"/>
      <c r="SKT81" s="243"/>
      <c r="SKU81" s="243"/>
      <c r="SKV81" s="243"/>
      <c r="SKW81" s="243"/>
      <c r="SKX81" s="243"/>
      <c r="SKY81" s="243"/>
      <c r="SKZ81" s="243"/>
      <c r="SLA81" s="243"/>
      <c r="SLB81" s="243"/>
      <c r="SLC81" s="243"/>
      <c r="SLD81" s="243"/>
      <c r="SLE81" s="243"/>
      <c r="SLF81" s="243"/>
      <c r="SLG81" s="243"/>
      <c r="SLH81" s="243"/>
      <c r="SLI81" s="243"/>
      <c r="SLJ81" s="243"/>
      <c r="SLK81" s="243"/>
      <c r="SLL81" s="243"/>
      <c r="SLM81" s="243"/>
      <c r="SLN81" s="243"/>
      <c r="SLO81" s="243"/>
      <c r="SLP81" s="243"/>
      <c r="SLQ81" s="243"/>
      <c r="SLR81" s="243"/>
      <c r="SLS81" s="243"/>
      <c r="SLT81" s="243"/>
      <c r="SLU81" s="243"/>
      <c r="SLV81" s="243"/>
      <c r="SLW81" s="243"/>
      <c r="SLX81" s="243"/>
      <c r="SLY81" s="243"/>
      <c r="SLZ81" s="243"/>
      <c r="SMA81" s="243"/>
      <c r="SMB81" s="243"/>
      <c r="SMC81" s="243"/>
      <c r="SMD81" s="243"/>
      <c r="SME81" s="243"/>
      <c r="SMF81" s="243"/>
      <c r="SMG81" s="243"/>
      <c r="SMH81" s="243"/>
      <c r="SMI81" s="243"/>
      <c r="SMJ81" s="243"/>
      <c r="SMK81" s="243"/>
      <c r="SML81" s="243"/>
      <c r="SMM81" s="243"/>
      <c r="SMN81" s="243"/>
      <c r="SMO81" s="243"/>
      <c r="SMP81" s="243"/>
      <c r="SMQ81" s="243"/>
      <c r="SMR81" s="243"/>
      <c r="SMS81" s="243"/>
      <c r="SMT81" s="243"/>
      <c r="SMU81" s="243"/>
      <c r="SMV81" s="243"/>
      <c r="SMW81" s="243"/>
      <c r="SMX81" s="243"/>
      <c r="SMY81" s="243"/>
      <c r="SMZ81" s="243"/>
      <c r="SNA81" s="243"/>
      <c r="SNB81" s="243"/>
      <c r="SNC81" s="243"/>
      <c r="SND81" s="243"/>
      <c r="SNE81" s="243"/>
      <c r="SNF81" s="243"/>
      <c r="SNG81" s="243"/>
      <c r="SNH81" s="243"/>
      <c r="SNI81" s="243"/>
      <c r="SNJ81" s="243"/>
      <c r="SNK81" s="243"/>
      <c r="SNL81" s="243"/>
      <c r="SNM81" s="243"/>
      <c r="SNN81" s="243"/>
      <c r="SNO81" s="243"/>
      <c r="SNP81" s="243"/>
      <c r="SNQ81" s="243"/>
      <c r="SNR81" s="243"/>
      <c r="SNS81" s="243"/>
      <c r="SNT81" s="243"/>
      <c r="SNU81" s="243"/>
      <c r="SNV81" s="243"/>
      <c r="SNW81" s="243"/>
      <c r="SNX81" s="243"/>
      <c r="SNY81" s="243"/>
      <c r="SNZ81" s="243"/>
      <c r="SOA81" s="243"/>
      <c r="SOB81" s="243"/>
      <c r="SOC81" s="243"/>
      <c r="SOD81" s="243"/>
      <c r="SOE81" s="243"/>
      <c r="SOF81" s="243"/>
      <c r="SOG81" s="243"/>
      <c r="SOH81" s="243"/>
      <c r="SOI81" s="243"/>
      <c r="SOJ81" s="243"/>
      <c r="SOK81" s="243"/>
      <c r="SOL81" s="243"/>
      <c r="SOM81" s="243"/>
      <c r="SON81" s="243"/>
      <c r="SOO81" s="243"/>
      <c r="SOP81" s="243"/>
      <c r="SOQ81" s="243"/>
      <c r="SOR81" s="243"/>
      <c r="SOS81" s="243"/>
      <c r="SOT81" s="243"/>
      <c r="SOU81" s="243"/>
      <c r="SOV81" s="243"/>
      <c r="SOW81" s="243"/>
      <c r="SOX81" s="243"/>
      <c r="SOY81" s="243"/>
      <c r="SOZ81" s="243"/>
      <c r="SPA81" s="243"/>
      <c r="SPB81" s="243"/>
      <c r="SPC81" s="243"/>
      <c r="SPD81" s="243"/>
      <c r="SPE81" s="243"/>
      <c r="SPF81" s="243"/>
      <c r="SPG81" s="243"/>
      <c r="SPH81" s="243"/>
      <c r="SPI81" s="243"/>
      <c r="SPJ81" s="243"/>
      <c r="SPK81" s="243"/>
      <c r="SPL81" s="243"/>
      <c r="SPM81" s="243"/>
      <c r="SPN81" s="243"/>
      <c r="SPO81" s="243"/>
      <c r="SPP81" s="243"/>
      <c r="SPQ81" s="243"/>
      <c r="SPR81" s="243"/>
      <c r="SPS81" s="243"/>
      <c r="SPT81" s="243"/>
      <c r="SPU81" s="243"/>
      <c r="SPV81" s="243"/>
      <c r="SPW81" s="243"/>
      <c r="SPX81" s="243"/>
      <c r="SPY81" s="243"/>
      <c r="SPZ81" s="243"/>
      <c r="SQA81" s="243"/>
      <c r="SQB81" s="243"/>
      <c r="SQC81" s="243"/>
      <c r="SQD81" s="243"/>
      <c r="SQE81" s="243"/>
      <c r="SQF81" s="243"/>
      <c r="SQG81" s="243"/>
      <c r="SQH81" s="243"/>
      <c r="SQI81" s="243"/>
      <c r="SQJ81" s="243"/>
      <c r="SQK81" s="243"/>
      <c r="SQL81" s="243"/>
      <c r="SQM81" s="243"/>
      <c r="SQN81" s="243"/>
      <c r="SQO81" s="243"/>
      <c r="SQP81" s="243"/>
      <c r="SQQ81" s="243"/>
      <c r="SQR81" s="243"/>
      <c r="SQS81" s="243"/>
      <c r="SQT81" s="243"/>
      <c r="SQU81" s="243"/>
      <c r="SQV81" s="243"/>
      <c r="SQW81" s="243"/>
      <c r="SQX81" s="243"/>
      <c r="SQY81" s="243"/>
      <c r="SQZ81" s="243"/>
      <c r="SRA81" s="243"/>
      <c r="SRB81" s="243"/>
      <c r="SRC81" s="243"/>
      <c r="SRD81" s="243"/>
      <c r="SRE81" s="243"/>
      <c r="SRF81" s="243"/>
      <c r="SRG81" s="243"/>
      <c r="SRH81" s="243"/>
      <c r="SRI81" s="243"/>
      <c r="SRJ81" s="243"/>
      <c r="SRK81" s="243"/>
      <c r="SRL81" s="243"/>
      <c r="SRM81" s="243"/>
      <c r="SRN81" s="243"/>
      <c r="SRO81" s="243"/>
      <c r="SRP81" s="243"/>
      <c r="SRQ81" s="243"/>
      <c r="SRR81" s="243"/>
      <c r="SRS81" s="243"/>
      <c r="SRT81" s="243"/>
      <c r="SRU81" s="243"/>
      <c r="SRV81" s="243"/>
      <c r="SRW81" s="243"/>
      <c r="SRX81" s="243"/>
      <c r="SRY81" s="243"/>
      <c r="SRZ81" s="243"/>
      <c r="SSA81" s="243"/>
      <c r="SSB81" s="243"/>
      <c r="SSC81" s="243"/>
      <c r="SSD81" s="243"/>
      <c r="SSE81" s="243"/>
      <c r="SSF81" s="243"/>
      <c r="SSG81" s="243"/>
      <c r="SSH81" s="243"/>
      <c r="SSI81" s="243"/>
      <c r="SSJ81" s="243"/>
      <c r="SSK81" s="243"/>
      <c r="SSL81" s="243"/>
      <c r="SSM81" s="243"/>
      <c r="SSN81" s="243"/>
      <c r="SSO81" s="243"/>
      <c r="SSP81" s="243"/>
      <c r="SSQ81" s="243"/>
      <c r="SSR81" s="243"/>
      <c r="SSS81" s="243"/>
      <c r="SST81" s="243"/>
      <c r="SSU81" s="243"/>
      <c r="SSV81" s="243"/>
      <c r="SSW81" s="243"/>
      <c r="SSX81" s="243"/>
      <c r="SSY81" s="243"/>
      <c r="SSZ81" s="243"/>
      <c r="STA81" s="243"/>
      <c r="STB81" s="243"/>
      <c r="STC81" s="243"/>
      <c r="STD81" s="243"/>
      <c r="STE81" s="243"/>
      <c r="STF81" s="243"/>
      <c r="STG81" s="243"/>
      <c r="STH81" s="243"/>
      <c r="STI81" s="243"/>
      <c r="STJ81" s="243"/>
      <c r="STK81" s="243"/>
      <c r="STL81" s="243"/>
      <c r="STM81" s="243"/>
      <c r="STN81" s="243"/>
      <c r="STO81" s="243"/>
      <c r="STP81" s="243"/>
      <c r="STQ81" s="243"/>
      <c r="STR81" s="243"/>
      <c r="STS81" s="243"/>
      <c r="STT81" s="243"/>
      <c r="STU81" s="243"/>
      <c r="STV81" s="243"/>
      <c r="STW81" s="243"/>
      <c r="STX81" s="243"/>
      <c r="STY81" s="243"/>
      <c r="STZ81" s="243"/>
      <c r="SUA81" s="243"/>
      <c r="SUB81" s="243"/>
      <c r="SUC81" s="243"/>
      <c r="SUD81" s="243"/>
      <c r="SUE81" s="243"/>
      <c r="SUF81" s="243"/>
      <c r="SUG81" s="243"/>
      <c r="SUH81" s="243"/>
      <c r="SUI81" s="243"/>
      <c r="SUJ81" s="243"/>
      <c r="SUK81" s="243"/>
      <c r="SUL81" s="243"/>
      <c r="SUM81" s="243"/>
      <c r="SUN81" s="243"/>
      <c r="SUO81" s="243"/>
      <c r="SUP81" s="243"/>
      <c r="SUQ81" s="243"/>
      <c r="SUR81" s="243"/>
      <c r="SUS81" s="243"/>
      <c r="SUT81" s="243"/>
      <c r="SUU81" s="243"/>
      <c r="SUV81" s="243"/>
      <c r="SUW81" s="243"/>
      <c r="SUX81" s="243"/>
      <c r="SUY81" s="243"/>
      <c r="SUZ81" s="243"/>
      <c r="SVA81" s="243"/>
      <c r="SVB81" s="243"/>
      <c r="SVC81" s="243"/>
      <c r="SVD81" s="243"/>
      <c r="SVE81" s="243"/>
      <c r="SVF81" s="243"/>
      <c r="SVG81" s="243"/>
      <c r="SVH81" s="243"/>
      <c r="SVI81" s="243"/>
      <c r="SVJ81" s="243"/>
      <c r="SVK81" s="243"/>
      <c r="SVL81" s="243"/>
      <c r="SVM81" s="243"/>
      <c r="SVN81" s="243"/>
      <c r="SVO81" s="243"/>
      <c r="SVP81" s="243"/>
      <c r="SVQ81" s="243"/>
      <c r="SVR81" s="243"/>
      <c r="SVS81" s="243"/>
      <c r="SVT81" s="243"/>
      <c r="SVU81" s="243"/>
      <c r="SVV81" s="243"/>
      <c r="SVW81" s="243"/>
      <c r="SVX81" s="243"/>
      <c r="SVY81" s="243"/>
      <c r="SVZ81" s="243"/>
      <c r="SWA81" s="243"/>
      <c r="SWB81" s="243"/>
      <c r="SWC81" s="243"/>
      <c r="SWD81" s="243"/>
      <c r="SWE81" s="243"/>
      <c r="SWF81" s="243"/>
      <c r="SWG81" s="243"/>
      <c r="SWH81" s="243"/>
      <c r="SWI81" s="243"/>
      <c r="SWJ81" s="243"/>
      <c r="SWK81" s="243"/>
      <c r="SWL81" s="243"/>
      <c r="SWM81" s="243"/>
      <c r="SWN81" s="243"/>
      <c r="SWO81" s="243"/>
      <c r="SWP81" s="243"/>
      <c r="SWQ81" s="243"/>
      <c r="SWR81" s="243"/>
      <c r="SWS81" s="243"/>
      <c r="SWT81" s="243"/>
      <c r="SWU81" s="243"/>
      <c r="SWV81" s="243"/>
      <c r="SWW81" s="243"/>
      <c r="SWX81" s="243"/>
      <c r="SWY81" s="243"/>
      <c r="SWZ81" s="243"/>
      <c r="SXA81" s="243"/>
      <c r="SXB81" s="243"/>
      <c r="SXC81" s="243"/>
      <c r="SXD81" s="243"/>
      <c r="SXE81" s="243"/>
      <c r="SXF81" s="243"/>
      <c r="SXG81" s="243"/>
      <c r="SXH81" s="243"/>
      <c r="SXI81" s="243"/>
      <c r="SXJ81" s="243"/>
      <c r="SXK81" s="243"/>
      <c r="SXL81" s="243"/>
      <c r="SXM81" s="243"/>
      <c r="SXN81" s="243"/>
      <c r="SXO81" s="243"/>
      <c r="SXP81" s="243"/>
      <c r="SXQ81" s="243"/>
      <c r="SXR81" s="243"/>
      <c r="SXS81" s="243"/>
      <c r="SXT81" s="243"/>
      <c r="SXU81" s="243"/>
      <c r="SXV81" s="243"/>
      <c r="SXW81" s="243"/>
      <c r="SXX81" s="243"/>
      <c r="SXY81" s="243"/>
      <c r="SXZ81" s="243"/>
      <c r="SYA81" s="243"/>
      <c r="SYB81" s="243"/>
      <c r="SYC81" s="243"/>
      <c r="SYD81" s="243"/>
      <c r="SYE81" s="243"/>
      <c r="SYF81" s="243"/>
      <c r="SYG81" s="243"/>
      <c r="SYH81" s="243"/>
      <c r="SYI81" s="243"/>
      <c r="SYJ81" s="243"/>
      <c r="SYK81" s="243"/>
      <c r="SYL81" s="243"/>
      <c r="SYM81" s="243"/>
      <c r="SYN81" s="243"/>
      <c r="SYO81" s="243"/>
      <c r="SYP81" s="243"/>
      <c r="SYQ81" s="243"/>
      <c r="SYR81" s="243"/>
      <c r="SYS81" s="243"/>
      <c r="SYT81" s="243"/>
      <c r="SYU81" s="243"/>
      <c r="SYV81" s="243"/>
      <c r="SYW81" s="243"/>
      <c r="SYX81" s="243"/>
      <c r="SYY81" s="243"/>
      <c r="SYZ81" s="243"/>
      <c r="SZA81" s="243"/>
      <c r="SZB81" s="243"/>
      <c r="SZC81" s="243"/>
      <c r="SZD81" s="243"/>
      <c r="SZE81" s="243"/>
      <c r="SZF81" s="243"/>
      <c r="SZG81" s="243"/>
      <c r="SZH81" s="243"/>
      <c r="SZI81" s="243"/>
      <c r="SZJ81" s="243"/>
      <c r="SZK81" s="243"/>
      <c r="SZL81" s="243"/>
      <c r="SZM81" s="243"/>
      <c r="SZN81" s="243"/>
      <c r="SZO81" s="243"/>
      <c r="SZP81" s="243"/>
      <c r="SZQ81" s="243"/>
      <c r="SZR81" s="243"/>
      <c r="SZS81" s="243"/>
      <c r="SZT81" s="243"/>
      <c r="SZU81" s="243"/>
      <c r="SZV81" s="243"/>
      <c r="SZW81" s="243"/>
      <c r="SZX81" s="243"/>
      <c r="SZY81" s="243"/>
      <c r="SZZ81" s="243"/>
      <c r="TAA81" s="243"/>
      <c r="TAB81" s="243"/>
      <c r="TAC81" s="243"/>
      <c r="TAD81" s="243"/>
      <c r="TAE81" s="243"/>
      <c r="TAF81" s="243"/>
      <c r="TAG81" s="243"/>
      <c r="TAH81" s="243"/>
      <c r="TAI81" s="243"/>
      <c r="TAJ81" s="243"/>
      <c r="TAK81" s="243"/>
      <c r="TAL81" s="243"/>
      <c r="TAM81" s="243"/>
      <c r="TAN81" s="243"/>
      <c r="TAO81" s="243"/>
      <c r="TAP81" s="243"/>
      <c r="TAQ81" s="243"/>
      <c r="TAR81" s="243"/>
      <c r="TAS81" s="243"/>
      <c r="TAT81" s="243"/>
      <c r="TAU81" s="243"/>
      <c r="TAV81" s="243"/>
      <c r="TAW81" s="243"/>
      <c r="TAX81" s="243"/>
      <c r="TAY81" s="243"/>
      <c r="TAZ81" s="243"/>
      <c r="TBA81" s="243"/>
      <c r="TBB81" s="243"/>
      <c r="TBC81" s="243"/>
      <c r="TBD81" s="243"/>
      <c r="TBE81" s="243"/>
      <c r="TBF81" s="243"/>
      <c r="TBG81" s="243"/>
      <c r="TBH81" s="243"/>
      <c r="TBI81" s="243"/>
      <c r="TBJ81" s="243"/>
      <c r="TBK81" s="243"/>
      <c r="TBL81" s="243"/>
      <c r="TBM81" s="243"/>
      <c r="TBN81" s="243"/>
      <c r="TBO81" s="243"/>
      <c r="TBP81" s="243"/>
      <c r="TBQ81" s="243"/>
      <c r="TBR81" s="243"/>
      <c r="TBS81" s="243"/>
      <c r="TBT81" s="243"/>
      <c r="TBU81" s="243"/>
      <c r="TBV81" s="243"/>
      <c r="TBW81" s="243"/>
      <c r="TBX81" s="243"/>
      <c r="TBY81" s="243"/>
      <c r="TBZ81" s="243"/>
      <c r="TCA81" s="243"/>
      <c r="TCB81" s="243"/>
      <c r="TCC81" s="243"/>
      <c r="TCD81" s="243"/>
      <c r="TCE81" s="243"/>
      <c r="TCF81" s="243"/>
      <c r="TCG81" s="243"/>
      <c r="TCH81" s="243"/>
      <c r="TCI81" s="243"/>
      <c r="TCJ81" s="243"/>
      <c r="TCK81" s="243"/>
      <c r="TCL81" s="243"/>
      <c r="TCM81" s="243"/>
      <c r="TCN81" s="243"/>
      <c r="TCO81" s="243"/>
      <c r="TCP81" s="243"/>
      <c r="TCQ81" s="243"/>
      <c r="TCR81" s="243"/>
      <c r="TCS81" s="243"/>
      <c r="TCT81" s="243"/>
      <c r="TCU81" s="243"/>
      <c r="TCV81" s="243"/>
      <c r="TCW81" s="243"/>
      <c r="TCX81" s="243"/>
      <c r="TCY81" s="243"/>
      <c r="TCZ81" s="243"/>
      <c r="TDA81" s="243"/>
      <c r="TDB81" s="243"/>
      <c r="TDC81" s="243"/>
      <c r="TDD81" s="243"/>
      <c r="TDE81" s="243"/>
      <c r="TDF81" s="243"/>
      <c r="TDG81" s="243"/>
      <c r="TDH81" s="243"/>
      <c r="TDI81" s="243"/>
      <c r="TDJ81" s="243"/>
      <c r="TDK81" s="243"/>
      <c r="TDL81" s="243"/>
      <c r="TDM81" s="243"/>
      <c r="TDN81" s="243"/>
      <c r="TDO81" s="243"/>
      <c r="TDP81" s="243"/>
      <c r="TDQ81" s="243"/>
      <c r="TDR81" s="243"/>
      <c r="TDS81" s="243"/>
      <c r="TDT81" s="243"/>
      <c r="TDU81" s="243"/>
      <c r="TDV81" s="243"/>
      <c r="TDW81" s="243"/>
      <c r="TDX81" s="243"/>
      <c r="TDY81" s="243"/>
      <c r="TDZ81" s="243"/>
      <c r="TEA81" s="243"/>
      <c r="TEB81" s="243"/>
      <c r="TEC81" s="243"/>
      <c r="TED81" s="243"/>
      <c r="TEE81" s="243"/>
      <c r="TEF81" s="243"/>
      <c r="TEG81" s="243"/>
      <c r="TEH81" s="243"/>
      <c r="TEI81" s="243"/>
      <c r="TEJ81" s="243"/>
      <c r="TEK81" s="243"/>
      <c r="TEL81" s="243"/>
      <c r="TEM81" s="243"/>
      <c r="TEN81" s="243"/>
      <c r="TEO81" s="243"/>
      <c r="TEP81" s="243"/>
      <c r="TEQ81" s="243"/>
      <c r="TER81" s="243"/>
      <c r="TES81" s="243"/>
      <c r="TET81" s="243"/>
      <c r="TEU81" s="243"/>
      <c r="TEV81" s="243"/>
      <c r="TEW81" s="243"/>
      <c r="TEX81" s="243"/>
      <c r="TEY81" s="243"/>
      <c r="TEZ81" s="243"/>
      <c r="TFA81" s="243"/>
      <c r="TFB81" s="243"/>
      <c r="TFC81" s="243"/>
      <c r="TFD81" s="243"/>
      <c r="TFE81" s="243"/>
      <c r="TFF81" s="243"/>
      <c r="TFG81" s="243"/>
      <c r="TFH81" s="243"/>
      <c r="TFI81" s="243"/>
      <c r="TFJ81" s="243"/>
      <c r="TFK81" s="243"/>
      <c r="TFL81" s="243"/>
      <c r="TFM81" s="243"/>
      <c r="TFN81" s="243"/>
      <c r="TFO81" s="243"/>
      <c r="TFP81" s="243"/>
      <c r="TFQ81" s="243"/>
      <c r="TFR81" s="243"/>
      <c r="TFS81" s="243"/>
      <c r="TFT81" s="243"/>
      <c r="TFU81" s="243"/>
      <c r="TFV81" s="243"/>
      <c r="TFW81" s="243"/>
      <c r="TFX81" s="243"/>
      <c r="TFY81" s="243"/>
      <c r="TFZ81" s="243"/>
      <c r="TGA81" s="243"/>
      <c r="TGB81" s="243"/>
      <c r="TGC81" s="243"/>
      <c r="TGD81" s="243"/>
      <c r="TGE81" s="243"/>
      <c r="TGF81" s="243"/>
      <c r="TGG81" s="243"/>
      <c r="TGH81" s="243"/>
      <c r="TGI81" s="243"/>
      <c r="TGJ81" s="243"/>
      <c r="TGK81" s="243"/>
      <c r="TGL81" s="243"/>
      <c r="TGM81" s="243"/>
      <c r="TGN81" s="243"/>
      <c r="TGO81" s="243"/>
      <c r="TGP81" s="243"/>
      <c r="TGQ81" s="243"/>
      <c r="TGR81" s="243"/>
      <c r="TGS81" s="243"/>
      <c r="TGT81" s="243"/>
      <c r="TGU81" s="243"/>
      <c r="TGV81" s="243"/>
      <c r="TGW81" s="243"/>
      <c r="TGX81" s="243"/>
      <c r="TGY81" s="243"/>
      <c r="TGZ81" s="243"/>
      <c r="THA81" s="243"/>
      <c r="THB81" s="243"/>
      <c r="THC81" s="243"/>
      <c r="THD81" s="243"/>
      <c r="THE81" s="243"/>
      <c r="THF81" s="243"/>
      <c r="THG81" s="243"/>
      <c r="THH81" s="243"/>
      <c r="THI81" s="243"/>
      <c r="THJ81" s="243"/>
      <c r="THK81" s="243"/>
      <c r="THL81" s="243"/>
      <c r="THM81" s="243"/>
      <c r="THN81" s="243"/>
      <c r="THO81" s="243"/>
      <c r="THP81" s="243"/>
      <c r="THQ81" s="243"/>
      <c r="THR81" s="243"/>
      <c r="THS81" s="243"/>
      <c r="THT81" s="243"/>
      <c r="THU81" s="243"/>
      <c r="THV81" s="243"/>
      <c r="THW81" s="243"/>
      <c r="THX81" s="243"/>
      <c r="THY81" s="243"/>
      <c r="THZ81" s="243"/>
      <c r="TIA81" s="243"/>
      <c r="TIB81" s="243"/>
      <c r="TIC81" s="243"/>
      <c r="TID81" s="243"/>
      <c r="TIE81" s="243"/>
      <c r="TIF81" s="243"/>
      <c r="TIG81" s="243"/>
      <c r="TIH81" s="243"/>
      <c r="TII81" s="243"/>
      <c r="TIJ81" s="243"/>
      <c r="TIK81" s="243"/>
      <c r="TIL81" s="243"/>
      <c r="TIM81" s="243"/>
      <c r="TIN81" s="243"/>
      <c r="TIO81" s="243"/>
      <c r="TIP81" s="243"/>
      <c r="TIQ81" s="243"/>
      <c r="TIR81" s="243"/>
      <c r="TIS81" s="243"/>
      <c r="TIT81" s="243"/>
      <c r="TIU81" s="243"/>
      <c r="TIV81" s="243"/>
      <c r="TIW81" s="243"/>
      <c r="TIX81" s="243"/>
      <c r="TIY81" s="243"/>
      <c r="TIZ81" s="243"/>
      <c r="TJA81" s="243"/>
      <c r="TJB81" s="243"/>
      <c r="TJC81" s="243"/>
      <c r="TJD81" s="243"/>
      <c r="TJE81" s="243"/>
      <c r="TJF81" s="243"/>
      <c r="TJG81" s="243"/>
      <c r="TJH81" s="243"/>
      <c r="TJI81" s="243"/>
      <c r="TJJ81" s="243"/>
      <c r="TJK81" s="243"/>
      <c r="TJL81" s="243"/>
      <c r="TJM81" s="243"/>
      <c r="TJN81" s="243"/>
      <c r="TJO81" s="243"/>
      <c r="TJP81" s="243"/>
      <c r="TJQ81" s="243"/>
      <c r="TJR81" s="243"/>
      <c r="TJS81" s="243"/>
      <c r="TJT81" s="243"/>
      <c r="TJU81" s="243"/>
      <c r="TJV81" s="243"/>
      <c r="TJW81" s="243"/>
      <c r="TJX81" s="243"/>
      <c r="TJY81" s="243"/>
      <c r="TJZ81" s="243"/>
      <c r="TKA81" s="243"/>
      <c r="TKB81" s="243"/>
      <c r="TKC81" s="243"/>
      <c r="TKD81" s="243"/>
      <c r="TKE81" s="243"/>
      <c r="TKF81" s="243"/>
      <c r="TKG81" s="243"/>
      <c r="TKH81" s="243"/>
      <c r="TKI81" s="243"/>
      <c r="TKJ81" s="243"/>
      <c r="TKK81" s="243"/>
      <c r="TKL81" s="243"/>
      <c r="TKM81" s="243"/>
      <c r="TKN81" s="243"/>
      <c r="TKO81" s="243"/>
      <c r="TKP81" s="243"/>
      <c r="TKQ81" s="243"/>
      <c r="TKR81" s="243"/>
      <c r="TKS81" s="243"/>
      <c r="TKT81" s="243"/>
      <c r="TKU81" s="243"/>
      <c r="TKV81" s="243"/>
      <c r="TKW81" s="243"/>
      <c r="TKX81" s="243"/>
      <c r="TKY81" s="243"/>
      <c r="TKZ81" s="243"/>
      <c r="TLA81" s="243"/>
      <c r="TLB81" s="243"/>
      <c r="TLC81" s="243"/>
      <c r="TLD81" s="243"/>
      <c r="TLE81" s="243"/>
      <c r="TLF81" s="243"/>
      <c r="TLG81" s="243"/>
      <c r="TLH81" s="243"/>
      <c r="TLI81" s="243"/>
      <c r="TLJ81" s="243"/>
      <c r="TLK81" s="243"/>
      <c r="TLL81" s="243"/>
      <c r="TLM81" s="243"/>
      <c r="TLN81" s="243"/>
      <c r="TLO81" s="243"/>
      <c r="TLP81" s="243"/>
      <c r="TLQ81" s="243"/>
      <c r="TLR81" s="243"/>
      <c r="TLS81" s="243"/>
      <c r="TLT81" s="243"/>
      <c r="TLU81" s="243"/>
      <c r="TLV81" s="243"/>
      <c r="TLW81" s="243"/>
      <c r="TLX81" s="243"/>
      <c r="TLY81" s="243"/>
      <c r="TLZ81" s="243"/>
      <c r="TMA81" s="243"/>
      <c r="TMB81" s="243"/>
      <c r="TMC81" s="243"/>
      <c r="TMD81" s="243"/>
      <c r="TME81" s="243"/>
      <c r="TMF81" s="243"/>
      <c r="TMG81" s="243"/>
      <c r="TMH81" s="243"/>
      <c r="TMI81" s="243"/>
      <c r="TMJ81" s="243"/>
      <c r="TMK81" s="243"/>
      <c r="TML81" s="243"/>
      <c r="TMM81" s="243"/>
      <c r="TMN81" s="243"/>
      <c r="TMO81" s="243"/>
      <c r="TMP81" s="243"/>
      <c r="TMQ81" s="243"/>
      <c r="TMR81" s="243"/>
      <c r="TMS81" s="243"/>
      <c r="TMT81" s="243"/>
      <c r="TMU81" s="243"/>
      <c r="TMV81" s="243"/>
      <c r="TMW81" s="243"/>
      <c r="TMX81" s="243"/>
      <c r="TMY81" s="243"/>
      <c r="TMZ81" s="243"/>
      <c r="TNA81" s="243"/>
      <c r="TNB81" s="243"/>
      <c r="TNC81" s="243"/>
      <c r="TND81" s="243"/>
      <c r="TNE81" s="243"/>
      <c r="TNF81" s="243"/>
      <c r="TNG81" s="243"/>
      <c r="TNH81" s="243"/>
      <c r="TNI81" s="243"/>
      <c r="TNJ81" s="243"/>
      <c r="TNK81" s="243"/>
      <c r="TNL81" s="243"/>
      <c r="TNM81" s="243"/>
      <c r="TNN81" s="243"/>
      <c r="TNO81" s="243"/>
      <c r="TNP81" s="243"/>
      <c r="TNQ81" s="243"/>
      <c r="TNR81" s="243"/>
      <c r="TNS81" s="243"/>
      <c r="TNT81" s="243"/>
      <c r="TNU81" s="243"/>
      <c r="TNV81" s="243"/>
      <c r="TNW81" s="243"/>
      <c r="TNX81" s="243"/>
      <c r="TNY81" s="243"/>
      <c r="TNZ81" s="243"/>
      <c r="TOA81" s="243"/>
      <c r="TOB81" s="243"/>
      <c r="TOC81" s="243"/>
      <c r="TOD81" s="243"/>
      <c r="TOE81" s="243"/>
      <c r="TOF81" s="243"/>
      <c r="TOG81" s="243"/>
      <c r="TOH81" s="243"/>
      <c r="TOI81" s="243"/>
      <c r="TOJ81" s="243"/>
      <c r="TOK81" s="243"/>
      <c r="TOL81" s="243"/>
      <c r="TOM81" s="243"/>
      <c r="TON81" s="243"/>
      <c r="TOO81" s="243"/>
      <c r="TOP81" s="243"/>
      <c r="TOQ81" s="243"/>
      <c r="TOR81" s="243"/>
      <c r="TOS81" s="243"/>
      <c r="TOT81" s="243"/>
      <c r="TOU81" s="243"/>
      <c r="TOV81" s="243"/>
      <c r="TOW81" s="243"/>
      <c r="TOX81" s="243"/>
      <c r="TOY81" s="243"/>
      <c r="TOZ81" s="243"/>
      <c r="TPA81" s="243"/>
      <c r="TPB81" s="243"/>
      <c r="TPC81" s="243"/>
      <c r="TPD81" s="243"/>
      <c r="TPE81" s="243"/>
      <c r="TPF81" s="243"/>
      <c r="TPG81" s="243"/>
      <c r="TPH81" s="243"/>
      <c r="TPI81" s="243"/>
      <c r="TPJ81" s="243"/>
      <c r="TPK81" s="243"/>
      <c r="TPL81" s="243"/>
      <c r="TPM81" s="243"/>
      <c r="TPN81" s="243"/>
      <c r="TPO81" s="243"/>
      <c r="TPP81" s="243"/>
      <c r="TPQ81" s="243"/>
      <c r="TPR81" s="243"/>
      <c r="TPS81" s="243"/>
      <c r="TPT81" s="243"/>
      <c r="TPU81" s="243"/>
      <c r="TPV81" s="243"/>
      <c r="TPW81" s="243"/>
      <c r="TPX81" s="243"/>
      <c r="TPY81" s="243"/>
      <c r="TPZ81" s="243"/>
      <c r="TQA81" s="243"/>
      <c r="TQB81" s="243"/>
      <c r="TQC81" s="243"/>
      <c r="TQD81" s="243"/>
      <c r="TQE81" s="243"/>
      <c r="TQF81" s="243"/>
      <c r="TQG81" s="243"/>
      <c r="TQH81" s="243"/>
      <c r="TQI81" s="243"/>
      <c r="TQJ81" s="243"/>
      <c r="TQK81" s="243"/>
      <c r="TQL81" s="243"/>
      <c r="TQM81" s="243"/>
      <c r="TQN81" s="243"/>
      <c r="TQO81" s="243"/>
      <c r="TQP81" s="243"/>
      <c r="TQQ81" s="243"/>
      <c r="TQR81" s="243"/>
      <c r="TQS81" s="243"/>
      <c r="TQT81" s="243"/>
      <c r="TQU81" s="243"/>
      <c r="TQV81" s="243"/>
      <c r="TQW81" s="243"/>
      <c r="TQX81" s="243"/>
      <c r="TQY81" s="243"/>
      <c r="TQZ81" s="243"/>
      <c r="TRA81" s="243"/>
      <c r="TRB81" s="243"/>
      <c r="TRC81" s="243"/>
      <c r="TRD81" s="243"/>
      <c r="TRE81" s="243"/>
      <c r="TRF81" s="243"/>
      <c r="TRG81" s="243"/>
      <c r="TRH81" s="243"/>
      <c r="TRI81" s="243"/>
      <c r="TRJ81" s="243"/>
      <c r="TRK81" s="243"/>
      <c r="TRL81" s="243"/>
      <c r="TRM81" s="243"/>
      <c r="TRN81" s="243"/>
      <c r="TRO81" s="243"/>
      <c r="TRP81" s="243"/>
      <c r="TRQ81" s="243"/>
      <c r="TRR81" s="243"/>
      <c r="TRS81" s="243"/>
      <c r="TRT81" s="243"/>
      <c r="TRU81" s="243"/>
      <c r="TRV81" s="243"/>
      <c r="TRW81" s="243"/>
      <c r="TRX81" s="243"/>
      <c r="TRY81" s="243"/>
      <c r="TRZ81" s="243"/>
      <c r="TSA81" s="243"/>
      <c r="TSB81" s="243"/>
      <c r="TSC81" s="243"/>
      <c r="TSD81" s="243"/>
      <c r="TSE81" s="243"/>
      <c r="TSF81" s="243"/>
      <c r="TSG81" s="243"/>
      <c r="TSH81" s="243"/>
      <c r="TSI81" s="243"/>
      <c r="TSJ81" s="243"/>
      <c r="TSK81" s="243"/>
      <c r="TSL81" s="243"/>
      <c r="TSM81" s="243"/>
      <c r="TSN81" s="243"/>
      <c r="TSO81" s="243"/>
      <c r="TSP81" s="243"/>
      <c r="TSQ81" s="243"/>
      <c r="TSR81" s="243"/>
      <c r="TSS81" s="243"/>
      <c r="TST81" s="243"/>
      <c r="TSU81" s="243"/>
      <c r="TSV81" s="243"/>
      <c r="TSW81" s="243"/>
      <c r="TSX81" s="243"/>
      <c r="TSY81" s="243"/>
      <c r="TSZ81" s="243"/>
      <c r="TTA81" s="243"/>
      <c r="TTB81" s="243"/>
      <c r="TTC81" s="243"/>
      <c r="TTD81" s="243"/>
      <c r="TTE81" s="243"/>
      <c r="TTF81" s="243"/>
      <c r="TTG81" s="243"/>
      <c r="TTH81" s="243"/>
      <c r="TTI81" s="243"/>
      <c r="TTJ81" s="243"/>
      <c r="TTK81" s="243"/>
      <c r="TTL81" s="243"/>
      <c r="TTM81" s="243"/>
      <c r="TTN81" s="243"/>
      <c r="TTO81" s="243"/>
      <c r="TTP81" s="243"/>
      <c r="TTQ81" s="243"/>
      <c r="TTR81" s="243"/>
      <c r="TTS81" s="243"/>
      <c r="TTT81" s="243"/>
      <c r="TTU81" s="243"/>
      <c r="TTV81" s="243"/>
      <c r="TTW81" s="243"/>
      <c r="TTX81" s="243"/>
      <c r="TTY81" s="243"/>
      <c r="TTZ81" s="243"/>
      <c r="TUA81" s="243"/>
      <c r="TUB81" s="243"/>
      <c r="TUC81" s="243"/>
      <c r="TUD81" s="243"/>
      <c r="TUE81" s="243"/>
      <c r="TUF81" s="243"/>
      <c r="TUG81" s="243"/>
      <c r="TUH81" s="243"/>
      <c r="TUI81" s="243"/>
      <c r="TUJ81" s="243"/>
      <c r="TUK81" s="243"/>
      <c r="TUL81" s="243"/>
      <c r="TUM81" s="243"/>
      <c r="TUN81" s="243"/>
      <c r="TUO81" s="243"/>
      <c r="TUP81" s="243"/>
      <c r="TUQ81" s="243"/>
      <c r="TUR81" s="243"/>
      <c r="TUS81" s="243"/>
      <c r="TUT81" s="243"/>
      <c r="TUU81" s="243"/>
      <c r="TUV81" s="243"/>
      <c r="TUW81" s="243"/>
      <c r="TUX81" s="243"/>
      <c r="TUY81" s="243"/>
      <c r="TUZ81" s="243"/>
      <c r="TVA81" s="243"/>
      <c r="TVB81" s="243"/>
      <c r="TVC81" s="243"/>
      <c r="TVD81" s="243"/>
      <c r="TVE81" s="243"/>
      <c r="TVF81" s="243"/>
      <c r="TVG81" s="243"/>
      <c r="TVH81" s="243"/>
      <c r="TVI81" s="243"/>
      <c r="TVJ81" s="243"/>
      <c r="TVK81" s="243"/>
      <c r="TVL81" s="243"/>
      <c r="TVM81" s="243"/>
      <c r="TVN81" s="243"/>
      <c r="TVO81" s="243"/>
      <c r="TVP81" s="243"/>
      <c r="TVQ81" s="243"/>
      <c r="TVR81" s="243"/>
      <c r="TVS81" s="243"/>
      <c r="TVT81" s="243"/>
      <c r="TVU81" s="243"/>
      <c r="TVV81" s="243"/>
      <c r="TVW81" s="243"/>
      <c r="TVX81" s="243"/>
      <c r="TVY81" s="243"/>
      <c r="TVZ81" s="243"/>
      <c r="TWA81" s="243"/>
      <c r="TWB81" s="243"/>
      <c r="TWC81" s="243"/>
      <c r="TWD81" s="243"/>
      <c r="TWE81" s="243"/>
      <c r="TWF81" s="243"/>
      <c r="TWG81" s="243"/>
      <c r="TWH81" s="243"/>
      <c r="TWI81" s="243"/>
      <c r="TWJ81" s="243"/>
      <c r="TWK81" s="243"/>
      <c r="TWL81" s="243"/>
      <c r="TWM81" s="243"/>
      <c r="TWN81" s="243"/>
      <c r="TWO81" s="243"/>
      <c r="TWP81" s="243"/>
      <c r="TWQ81" s="243"/>
      <c r="TWR81" s="243"/>
      <c r="TWS81" s="243"/>
      <c r="TWT81" s="243"/>
      <c r="TWU81" s="243"/>
      <c r="TWV81" s="243"/>
      <c r="TWW81" s="243"/>
      <c r="TWX81" s="243"/>
      <c r="TWY81" s="243"/>
      <c r="TWZ81" s="243"/>
      <c r="TXA81" s="243"/>
      <c r="TXB81" s="243"/>
      <c r="TXC81" s="243"/>
      <c r="TXD81" s="243"/>
      <c r="TXE81" s="243"/>
      <c r="TXF81" s="243"/>
      <c r="TXG81" s="243"/>
      <c r="TXH81" s="243"/>
      <c r="TXI81" s="243"/>
      <c r="TXJ81" s="243"/>
      <c r="TXK81" s="243"/>
      <c r="TXL81" s="243"/>
      <c r="TXM81" s="243"/>
      <c r="TXN81" s="243"/>
      <c r="TXO81" s="243"/>
      <c r="TXP81" s="243"/>
      <c r="TXQ81" s="243"/>
      <c r="TXR81" s="243"/>
      <c r="TXS81" s="243"/>
      <c r="TXT81" s="243"/>
      <c r="TXU81" s="243"/>
      <c r="TXV81" s="243"/>
      <c r="TXW81" s="243"/>
      <c r="TXX81" s="243"/>
      <c r="TXY81" s="243"/>
      <c r="TXZ81" s="243"/>
      <c r="TYA81" s="243"/>
      <c r="TYB81" s="243"/>
      <c r="TYC81" s="243"/>
      <c r="TYD81" s="243"/>
      <c r="TYE81" s="243"/>
      <c r="TYF81" s="243"/>
      <c r="TYG81" s="243"/>
      <c r="TYH81" s="243"/>
      <c r="TYI81" s="243"/>
      <c r="TYJ81" s="243"/>
      <c r="TYK81" s="243"/>
      <c r="TYL81" s="243"/>
      <c r="TYM81" s="243"/>
      <c r="TYN81" s="243"/>
      <c r="TYO81" s="243"/>
      <c r="TYP81" s="243"/>
      <c r="TYQ81" s="243"/>
      <c r="TYR81" s="243"/>
      <c r="TYS81" s="243"/>
      <c r="TYT81" s="243"/>
      <c r="TYU81" s="243"/>
      <c r="TYV81" s="243"/>
      <c r="TYW81" s="243"/>
      <c r="TYX81" s="243"/>
      <c r="TYY81" s="243"/>
      <c r="TYZ81" s="243"/>
      <c r="TZA81" s="243"/>
      <c r="TZB81" s="243"/>
      <c r="TZC81" s="243"/>
      <c r="TZD81" s="243"/>
      <c r="TZE81" s="243"/>
      <c r="TZF81" s="243"/>
      <c r="TZG81" s="243"/>
      <c r="TZH81" s="243"/>
      <c r="TZI81" s="243"/>
      <c r="TZJ81" s="243"/>
      <c r="TZK81" s="243"/>
      <c r="TZL81" s="243"/>
      <c r="TZM81" s="243"/>
      <c r="TZN81" s="243"/>
      <c r="TZO81" s="243"/>
      <c r="TZP81" s="243"/>
      <c r="TZQ81" s="243"/>
      <c r="TZR81" s="243"/>
      <c r="TZS81" s="243"/>
      <c r="TZT81" s="243"/>
      <c r="TZU81" s="243"/>
      <c r="TZV81" s="243"/>
      <c r="TZW81" s="243"/>
      <c r="TZX81" s="243"/>
      <c r="TZY81" s="243"/>
      <c r="TZZ81" s="243"/>
      <c r="UAA81" s="243"/>
      <c r="UAB81" s="243"/>
      <c r="UAC81" s="243"/>
      <c r="UAD81" s="243"/>
      <c r="UAE81" s="243"/>
      <c r="UAF81" s="243"/>
      <c r="UAG81" s="243"/>
      <c r="UAH81" s="243"/>
      <c r="UAI81" s="243"/>
      <c r="UAJ81" s="243"/>
      <c r="UAK81" s="243"/>
      <c r="UAL81" s="243"/>
      <c r="UAM81" s="243"/>
      <c r="UAN81" s="243"/>
      <c r="UAO81" s="243"/>
      <c r="UAP81" s="243"/>
      <c r="UAQ81" s="243"/>
      <c r="UAR81" s="243"/>
      <c r="UAS81" s="243"/>
      <c r="UAT81" s="243"/>
      <c r="UAU81" s="243"/>
      <c r="UAV81" s="243"/>
      <c r="UAW81" s="243"/>
      <c r="UAX81" s="243"/>
      <c r="UAY81" s="243"/>
      <c r="UAZ81" s="243"/>
      <c r="UBA81" s="243"/>
      <c r="UBB81" s="243"/>
      <c r="UBC81" s="243"/>
      <c r="UBD81" s="243"/>
      <c r="UBE81" s="243"/>
      <c r="UBF81" s="243"/>
      <c r="UBG81" s="243"/>
      <c r="UBH81" s="243"/>
      <c r="UBI81" s="243"/>
      <c r="UBJ81" s="243"/>
      <c r="UBK81" s="243"/>
      <c r="UBL81" s="243"/>
      <c r="UBM81" s="243"/>
      <c r="UBN81" s="243"/>
      <c r="UBO81" s="243"/>
      <c r="UBP81" s="243"/>
      <c r="UBQ81" s="243"/>
      <c r="UBR81" s="243"/>
      <c r="UBS81" s="243"/>
      <c r="UBT81" s="243"/>
      <c r="UBU81" s="243"/>
      <c r="UBV81" s="243"/>
      <c r="UBW81" s="243"/>
      <c r="UBX81" s="243"/>
      <c r="UBY81" s="243"/>
      <c r="UBZ81" s="243"/>
      <c r="UCA81" s="243"/>
      <c r="UCB81" s="243"/>
      <c r="UCC81" s="243"/>
      <c r="UCD81" s="243"/>
      <c r="UCE81" s="243"/>
      <c r="UCF81" s="243"/>
      <c r="UCG81" s="243"/>
      <c r="UCH81" s="243"/>
      <c r="UCI81" s="243"/>
      <c r="UCJ81" s="243"/>
      <c r="UCK81" s="243"/>
      <c r="UCL81" s="243"/>
      <c r="UCM81" s="243"/>
      <c r="UCN81" s="243"/>
      <c r="UCO81" s="243"/>
      <c r="UCP81" s="243"/>
      <c r="UCQ81" s="243"/>
      <c r="UCR81" s="243"/>
      <c r="UCS81" s="243"/>
      <c r="UCT81" s="243"/>
      <c r="UCU81" s="243"/>
      <c r="UCV81" s="243"/>
      <c r="UCW81" s="243"/>
      <c r="UCX81" s="243"/>
      <c r="UCY81" s="243"/>
      <c r="UCZ81" s="243"/>
      <c r="UDA81" s="243"/>
      <c r="UDB81" s="243"/>
      <c r="UDC81" s="243"/>
      <c r="UDD81" s="243"/>
      <c r="UDE81" s="243"/>
      <c r="UDF81" s="243"/>
      <c r="UDG81" s="243"/>
      <c r="UDH81" s="243"/>
      <c r="UDI81" s="243"/>
      <c r="UDJ81" s="243"/>
      <c r="UDK81" s="243"/>
      <c r="UDL81" s="243"/>
      <c r="UDM81" s="243"/>
      <c r="UDN81" s="243"/>
      <c r="UDO81" s="243"/>
      <c r="UDP81" s="243"/>
      <c r="UDQ81" s="243"/>
      <c r="UDR81" s="243"/>
      <c r="UDS81" s="243"/>
      <c r="UDT81" s="243"/>
      <c r="UDU81" s="243"/>
      <c r="UDV81" s="243"/>
      <c r="UDW81" s="243"/>
      <c r="UDX81" s="243"/>
      <c r="UDY81" s="243"/>
      <c r="UDZ81" s="243"/>
      <c r="UEA81" s="243"/>
      <c r="UEB81" s="243"/>
      <c r="UEC81" s="243"/>
      <c r="UED81" s="243"/>
      <c r="UEE81" s="243"/>
      <c r="UEF81" s="243"/>
      <c r="UEG81" s="243"/>
      <c r="UEH81" s="243"/>
      <c r="UEI81" s="243"/>
      <c r="UEJ81" s="243"/>
      <c r="UEK81" s="243"/>
      <c r="UEL81" s="243"/>
      <c r="UEM81" s="243"/>
      <c r="UEN81" s="243"/>
      <c r="UEO81" s="243"/>
      <c r="UEP81" s="243"/>
      <c r="UEQ81" s="243"/>
      <c r="UER81" s="243"/>
      <c r="UES81" s="243"/>
      <c r="UET81" s="243"/>
      <c r="UEU81" s="243"/>
      <c r="UEV81" s="243"/>
      <c r="UEW81" s="243"/>
      <c r="UEX81" s="243"/>
      <c r="UEY81" s="243"/>
      <c r="UEZ81" s="243"/>
      <c r="UFA81" s="243"/>
      <c r="UFB81" s="243"/>
      <c r="UFC81" s="243"/>
      <c r="UFD81" s="243"/>
      <c r="UFE81" s="243"/>
      <c r="UFF81" s="243"/>
      <c r="UFG81" s="243"/>
      <c r="UFH81" s="243"/>
      <c r="UFI81" s="243"/>
      <c r="UFJ81" s="243"/>
      <c r="UFK81" s="243"/>
      <c r="UFL81" s="243"/>
      <c r="UFM81" s="243"/>
      <c r="UFN81" s="243"/>
      <c r="UFO81" s="243"/>
      <c r="UFP81" s="243"/>
      <c r="UFQ81" s="243"/>
      <c r="UFR81" s="243"/>
      <c r="UFS81" s="243"/>
      <c r="UFT81" s="243"/>
      <c r="UFU81" s="243"/>
      <c r="UFV81" s="243"/>
      <c r="UFW81" s="243"/>
      <c r="UFX81" s="243"/>
      <c r="UFY81" s="243"/>
      <c r="UFZ81" s="243"/>
      <c r="UGA81" s="243"/>
      <c r="UGB81" s="243"/>
      <c r="UGC81" s="243"/>
      <c r="UGD81" s="243"/>
      <c r="UGE81" s="243"/>
      <c r="UGF81" s="243"/>
      <c r="UGG81" s="243"/>
      <c r="UGH81" s="243"/>
      <c r="UGI81" s="243"/>
      <c r="UGJ81" s="243"/>
      <c r="UGK81" s="243"/>
      <c r="UGL81" s="243"/>
      <c r="UGM81" s="243"/>
      <c r="UGN81" s="243"/>
      <c r="UGO81" s="243"/>
      <c r="UGP81" s="243"/>
      <c r="UGQ81" s="243"/>
      <c r="UGR81" s="243"/>
      <c r="UGS81" s="243"/>
      <c r="UGT81" s="243"/>
      <c r="UGU81" s="243"/>
      <c r="UGV81" s="243"/>
      <c r="UGW81" s="243"/>
      <c r="UGX81" s="243"/>
      <c r="UGY81" s="243"/>
      <c r="UGZ81" s="243"/>
      <c r="UHA81" s="243"/>
      <c r="UHB81" s="243"/>
      <c r="UHC81" s="243"/>
      <c r="UHD81" s="243"/>
      <c r="UHE81" s="243"/>
      <c r="UHF81" s="243"/>
      <c r="UHG81" s="243"/>
      <c r="UHH81" s="243"/>
      <c r="UHI81" s="243"/>
      <c r="UHJ81" s="243"/>
      <c r="UHK81" s="243"/>
      <c r="UHL81" s="243"/>
      <c r="UHM81" s="243"/>
      <c r="UHN81" s="243"/>
      <c r="UHO81" s="243"/>
      <c r="UHP81" s="243"/>
      <c r="UHQ81" s="243"/>
      <c r="UHR81" s="243"/>
      <c r="UHS81" s="243"/>
      <c r="UHT81" s="243"/>
      <c r="UHU81" s="243"/>
      <c r="UHV81" s="243"/>
      <c r="UHW81" s="243"/>
      <c r="UHX81" s="243"/>
      <c r="UHY81" s="243"/>
      <c r="UHZ81" s="243"/>
      <c r="UIA81" s="243"/>
      <c r="UIB81" s="243"/>
      <c r="UIC81" s="243"/>
      <c r="UID81" s="243"/>
      <c r="UIE81" s="243"/>
      <c r="UIF81" s="243"/>
      <c r="UIG81" s="243"/>
      <c r="UIH81" s="243"/>
      <c r="UII81" s="243"/>
      <c r="UIJ81" s="243"/>
      <c r="UIK81" s="243"/>
      <c r="UIL81" s="243"/>
      <c r="UIM81" s="243"/>
      <c r="UIN81" s="243"/>
      <c r="UIO81" s="243"/>
      <c r="UIP81" s="243"/>
      <c r="UIQ81" s="243"/>
      <c r="UIR81" s="243"/>
      <c r="UIS81" s="243"/>
      <c r="UIT81" s="243"/>
      <c r="UIU81" s="243"/>
      <c r="UIV81" s="243"/>
      <c r="UIW81" s="243"/>
      <c r="UIX81" s="243"/>
      <c r="UIY81" s="243"/>
      <c r="UIZ81" s="243"/>
      <c r="UJA81" s="243"/>
      <c r="UJB81" s="243"/>
      <c r="UJC81" s="243"/>
      <c r="UJD81" s="243"/>
      <c r="UJE81" s="243"/>
      <c r="UJF81" s="243"/>
      <c r="UJG81" s="243"/>
      <c r="UJH81" s="243"/>
      <c r="UJI81" s="243"/>
      <c r="UJJ81" s="243"/>
      <c r="UJK81" s="243"/>
      <c r="UJL81" s="243"/>
      <c r="UJM81" s="243"/>
      <c r="UJN81" s="243"/>
      <c r="UJO81" s="243"/>
      <c r="UJP81" s="243"/>
      <c r="UJQ81" s="243"/>
      <c r="UJR81" s="243"/>
      <c r="UJS81" s="243"/>
      <c r="UJT81" s="243"/>
      <c r="UJU81" s="243"/>
      <c r="UJV81" s="243"/>
      <c r="UJW81" s="243"/>
      <c r="UJX81" s="243"/>
      <c r="UJY81" s="243"/>
      <c r="UJZ81" s="243"/>
      <c r="UKA81" s="243"/>
      <c r="UKB81" s="243"/>
      <c r="UKC81" s="243"/>
      <c r="UKD81" s="243"/>
      <c r="UKE81" s="243"/>
      <c r="UKF81" s="243"/>
      <c r="UKG81" s="243"/>
      <c r="UKH81" s="243"/>
      <c r="UKI81" s="243"/>
      <c r="UKJ81" s="243"/>
      <c r="UKK81" s="243"/>
      <c r="UKL81" s="243"/>
      <c r="UKM81" s="243"/>
      <c r="UKN81" s="243"/>
      <c r="UKO81" s="243"/>
      <c r="UKP81" s="243"/>
      <c r="UKQ81" s="243"/>
      <c r="UKR81" s="243"/>
      <c r="UKS81" s="243"/>
      <c r="UKT81" s="243"/>
      <c r="UKU81" s="243"/>
      <c r="UKV81" s="243"/>
      <c r="UKW81" s="243"/>
      <c r="UKX81" s="243"/>
      <c r="UKY81" s="243"/>
      <c r="UKZ81" s="243"/>
      <c r="ULA81" s="243"/>
      <c r="ULB81" s="243"/>
      <c r="ULC81" s="243"/>
      <c r="ULD81" s="243"/>
      <c r="ULE81" s="243"/>
      <c r="ULF81" s="243"/>
      <c r="ULG81" s="243"/>
      <c r="ULH81" s="243"/>
      <c r="ULI81" s="243"/>
      <c r="ULJ81" s="243"/>
      <c r="ULK81" s="243"/>
      <c r="ULL81" s="243"/>
      <c r="ULM81" s="243"/>
      <c r="ULN81" s="243"/>
      <c r="ULO81" s="243"/>
      <c r="ULP81" s="243"/>
      <c r="ULQ81" s="243"/>
      <c r="ULR81" s="243"/>
      <c r="ULS81" s="243"/>
      <c r="ULT81" s="243"/>
      <c r="ULU81" s="243"/>
      <c r="ULV81" s="243"/>
      <c r="ULW81" s="243"/>
      <c r="ULX81" s="243"/>
      <c r="ULY81" s="243"/>
      <c r="ULZ81" s="243"/>
      <c r="UMA81" s="243"/>
      <c r="UMB81" s="243"/>
      <c r="UMC81" s="243"/>
      <c r="UMD81" s="243"/>
      <c r="UME81" s="243"/>
      <c r="UMF81" s="243"/>
      <c r="UMG81" s="243"/>
      <c r="UMH81" s="243"/>
      <c r="UMI81" s="243"/>
      <c r="UMJ81" s="243"/>
      <c r="UMK81" s="243"/>
      <c r="UML81" s="243"/>
      <c r="UMM81" s="243"/>
      <c r="UMN81" s="243"/>
      <c r="UMO81" s="243"/>
      <c r="UMP81" s="243"/>
      <c r="UMQ81" s="243"/>
      <c r="UMR81" s="243"/>
      <c r="UMS81" s="243"/>
      <c r="UMT81" s="243"/>
      <c r="UMU81" s="243"/>
      <c r="UMV81" s="243"/>
      <c r="UMW81" s="243"/>
      <c r="UMX81" s="243"/>
      <c r="UMY81" s="243"/>
      <c r="UMZ81" s="243"/>
      <c r="UNA81" s="243"/>
      <c r="UNB81" s="243"/>
      <c r="UNC81" s="243"/>
      <c r="UND81" s="243"/>
      <c r="UNE81" s="243"/>
      <c r="UNF81" s="243"/>
      <c r="UNG81" s="243"/>
      <c r="UNH81" s="243"/>
      <c r="UNI81" s="243"/>
      <c r="UNJ81" s="243"/>
      <c r="UNK81" s="243"/>
      <c r="UNL81" s="243"/>
      <c r="UNM81" s="243"/>
      <c r="UNN81" s="243"/>
      <c r="UNO81" s="243"/>
      <c r="UNP81" s="243"/>
      <c r="UNQ81" s="243"/>
      <c r="UNR81" s="243"/>
      <c r="UNS81" s="243"/>
      <c r="UNT81" s="243"/>
      <c r="UNU81" s="243"/>
      <c r="UNV81" s="243"/>
      <c r="UNW81" s="243"/>
      <c r="UNX81" s="243"/>
      <c r="UNY81" s="243"/>
      <c r="UNZ81" s="243"/>
      <c r="UOA81" s="243"/>
      <c r="UOB81" s="243"/>
      <c r="UOC81" s="243"/>
      <c r="UOD81" s="243"/>
      <c r="UOE81" s="243"/>
      <c r="UOF81" s="243"/>
      <c r="UOG81" s="243"/>
      <c r="UOH81" s="243"/>
      <c r="UOI81" s="243"/>
      <c r="UOJ81" s="243"/>
      <c r="UOK81" s="243"/>
      <c r="UOL81" s="243"/>
      <c r="UOM81" s="243"/>
      <c r="UON81" s="243"/>
      <c r="UOO81" s="243"/>
      <c r="UOP81" s="243"/>
      <c r="UOQ81" s="243"/>
      <c r="UOR81" s="243"/>
      <c r="UOS81" s="243"/>
      <c r="UOT81" s="243"/>
      <c r="UOU81" s="243"/>
      <c r="UOV81" s="243"/>
      <c r="UOW81" s="243"/>
      <c r="UOX81" s="243"/>
      <c r="UOY81" s="243"/>
      <c r="UOZ81" s="243"/>
      <c r="UPA81" s="243"/>
      <c r="UPB81" s="243"/>
      <c r="UPC81" s="243"/>
      <c r="UPD81" s="243"/>
      <c r="UPE81" s="243"/>
      <c r="UPF81" s="243"/>
      <c r="UPG81" s="243"/>
      <c r="UPH81" s="243"/>
      <c r="UPI81" s="243"/>
      <c r="UPJ81" s="243"/>
      <c r="UPK81" s="243"/>
      <c r="UPL81" s="243"/>
      <c r="UPM81" s="243"/>
      <c r="UPN81" s="243"/>
      <c r="UPO81" s="243"/>
      <c r="UPP81" s="243"/>
      <c r="UPQ81" s="243"/>
      <c r="UPR81" s="243"/>
      <c r="UPS81" s="243"/>
      <c r="UPT81" s="243"/>
      <c r="UPU81" s="243"/>
      <c r="UPV81" s="243"/>
      <c r="UPW81" s="243"/>
      <c r="UPX81" s="243"/>
      <c r="UPY81" s="243"/>
      <c r="UPZ81" s="243"/>
      <c r="UQA81" s="243"/>
      <c r="UQB81" s="243"/>
      <c r="UQC81" s="243"/>
      <c r="UQD81" s="243"/>
      <c r="UQE81" s="243"/>
      <c r="UQF81" s="243"/>
      <c r="UQG81" s="243"/>
      <c r="UQH81" s="243"/>
      <c r="UQI81" s="243"/>
      <c r="UQJ81" s="243"/>
      <c r="UQK81" s="243"/>
      <c r="UQL81" s="243"/>
      <c r="UQM81" s="243"/>
      <c r="UQN81" s="243"/>
      <c r="UQO81" s="243"/>
      <c r="UQP81" s="243"/>
      <c r="UQQ81" s="243"/>
      <c r="UQR81" s="243"/>
      <c r="UQS81" s="243"/>
      <c r="UQT81" s="243"/>
      <c r="UQU81" s="243"/>
      <c r="UQV81" s="243"/>
      <c r="UQW81" s="243"/>
      <c r="UQX81" s="243"/>
      <c r="UQY81" s="243"/>
      <c r="UQZ81" s="243"/>
      <c r="URA81" s="243"/>
      <c r="URB81" s="243"/>
      <c r="URC81" s="243"/>
      <c r="URD81" s="243"/>
      <c r="URE81" s="243"/>
      <c r="URF81" s="243"/>
      <c r="URG81" s="243"/>
      <c r="URH81" s="243"/>
      <c r="URI81" s="243"/>
      <c r="URJ81" s="243"/>
      <c r="URK81" s="243"/>
      <c r="URL81" s="243"/>
      <c r="URM81" s="243"/>
      <c r="URN81" s="243"/>
      <c r="URO81" s="243"/>
      <c r="URP81" s="243"/>
      <c r="URQ81" s="243"/>
      <c r="URR81" s="243"/>
      <c r="URS81" s="243"/>
      <c r="URT81" s="243"/>
      <c r="URU81" s="243"/>
      <c r="URV81" s="243"/>
      <c r="URW81" s="243"/>
      <c r="URX81" s="243"/>
      <c r="URY81" s="243"/>
      <c r="URZ81" s="243"/>
      <c r="USA81" s="243"/>
      <c r="USB81" s="243"/>
      <c r="USC81" s="243"/>
      <c r="USD81" s="243"/>
      <c r="USE81" s="243"/>
      <c r="USF81" s="243"/>
      <c r="USG81" s="243"/>
      <c r="USH81" s="243"/>
      <c r="USI81" s="243"/>
      <c r="USJ81" s="243"/>
      <c r="USK81" s="243"/>
      <c r="USL81" s="243"/>
      <c r="USM81" s="243"/>
      <c r="USN81" s="243"/>
      <c r="USO81" s="243"/>
      <c r="USP81" s="243"/>
      <c r="USQ81" s="243"/>
      <c r="USR81" s="243"/>
      <c r="USS81" s="243"/>
      <c r="UST81" s="243"/>
      <c r="USU81" s="243"/>
      <c r="USV81" s="243"/>
      <c r="USW81" s="243"/>
      <c r="USX81" s="243"/>
      <c r="USY81" s="243"/>
      <c r="USZ81" s="243"/>
      <c r="UTA81" s="243"/>
      <c r="UTB81" s="243"/>
      <c r="UTC81" s="243"/>
      <c r="UTD81" s="243"/>
      <c r="UTE81" s="243"/>
      <c r="UTF81" s="243"/>
      <c r="UTG81" s="243"/>
      <c r="UTH81" s="243"/>
      <c r="UTI81" s="243"/>
      <c r="UTJ81" s="243"/>
      <c r="UTK81" s="243"/>
      <c r="UTL81" s="243"/>
      <c r="UTM81" s="243"/>
      <c r="UTN81" s="243"/>
      <c r="UTO81" s="243"/>
      <c r="UTP81" s="243"/>
      <c r="UTQ81" s="243"/>
      <c r="UTR81" s="243"/>
      <c r="UTS81" s="243"/>
      <c r="UTT81" s="243"/>
      <c r="UTU81" s="243"/>
      <c r="UTV81" s="243"/>
      <c r="UTW81" s="243"/>
      <c r="UTX81" s="243"/>
      <c r="UTY81" s="243"/>
      <c r="UTZ81" s="243"/>
      <c r="UUA81" s="243"/>
      <c r="UUB81" s="243"/>
      <c r="UUC81" s="243"/>
      <c r="UUD81" s="243"/>
      <c r="UUE81" s="243"/>
      <c r="UUF81" s="243"/>
      <c r="UUG81" s="243"/>
      <c r="UUH81" s="243"/>
      <c r="UUI81" s="243"/>
      <c r="UUJ81" s="243"/>
      <c r="UUK81" s="243"/>
      <c r="UUL81" s="243"/>
      <c r="UUM81" s="243"/>
      <c r="UUN81" s="243"/>
      <c r="UUO81" s="243"/>
      <c r="UUP81" s="243"/>
      <c r="UUQ81" s="243"/>
      <c r="UUR81" s="243"/>
      <c r="UUS81" s="243"/>
      <c r="UUT81" s="243"/>
      <c r="UUU81" s="243"/>
      <c r="UUV81" s="243"/>
      <c r="UUW81" s="243"/>
      <c r="UUX81" s="243"/>
      <c r="UUY81" s="243"/>
      <c r="UUZ81" s="243"/>
      <c r="UVA81" s="243"/>
      <c r="UVB81" s="243"/>
      <c r="UVC81" s="243"/>
      <c r="UVD81" s="243"/>
      <c r="UVE81" s="243"/>
      <c r="UVF81" s="243"/>
      <c r="UVG81" s="243"/>
      <c r="UVH81" s="243"/>
      <c r="UVI81" s="243"/>
      <c r="UVJ81" s="243"/>
      <c r="UVK81" s="243"/>
      <c r="UVL81" s="243"/>
      <c r="UVM81" s="243"/>
      <c r="UVN81" s="243"/>
      <c r="UVO81" s="243"/>
      <c r="UVP81" s="243"/>
      <c r="UVQ81" s="243"/>
      <c r="UVR81" s="243"/>
      <c r="UVS81" s="243"/>
      <c r="UVT81" s="243"/>
      <c r="UVU81" s="243"/>
      <c r="UVV81" s="243"/>
      <c r="UVW81" s="243"/>
      <c r="UVX81" s="243"/>
      <c r="UVY81" s="243"/>
      <c r="UVZ81" s="243"/>
      <c r="UWA81" s="243"/>
      <c r="UWB81" s="243"/>
      <c r="UWC81" s="243"/>
      <c r="UWD81" s="243"/>
      <c r="UWE81" s="243"/>
      <c r="UWF81" s="243"/>
      <c r="UWG81" s="243"/>
      <c r="UWH81" s="243"/>
      <c r="UWI81" s="243"/>
      <c r="UWJ81" s="243"/>
      <c r="UWK81" s="243"/>
      <c r="UWL81" s="243"/>
      <c r="UWM81" s="243"/>
      <c r="UWN81" s="243"/>
      <c r="UWO81" s="243"/>
      <c r="UWP81" s="243"/>
      <c r="UWQ81" s="243"/>
      <c r="UWR81" s="243"/>
      <c r="UWS81" s="243"/>
      <c r="UWT81" s="243"/>
      <c r="UWU81" s="243"/>
      <c r="UWV81" s="243"/>
      <c r="UWW81" s="243"/>
      <c r="UWX81" s="243"/>
      <c r="UWY81" s="243"/>
      <c r="UWZ81" s="243"/>
      <c r="UXA81" s="243"/>
      <c r="UXB81" s="243"/>
      <c r="UXC81" s="243"/>
      <c r="UXD81" s="243"/>
      <c r="UXE81" s="243"/>
      <c r="UXF81" s="243"/>
      <c r="UXG81" s="243"/>
      <c r="UXH81" s="243"/>
      <c r="UXI81" s="243"/>
      <c r="UXJ81" s="243"/>
      <c r="UXK81" s="243"/>
      <c r="UXL81" s="243"/>
      <c r="UXM81" s="243"/>
      <c r="UXN81" s="243"/>
      <c r="UXO81" s="243"/>
      <c r="UXP81" s="243"/>
      <c r="UXQ81" s="243"/>
      <c r="UXR81" s="243"/>
      <c r="UXS81" s="243"/>
      <c r="UXT81" s="243"/>
      <c r="UXU81" s="243"/>
      <c r="UXV81" s="243"/>
      <c r="UXW81" s="243"/>
      <c r="UXX81" s="243"/>
      <c r="UXY81" s="243"/>
      <c r="UXZ81" s="243"/>
      <c r="UYA81" s="243"/>
      <c r="UYB81" s="243"/>
      <c r="UYC81" s="243"/>
      <c r="UYD81" s="243"/>
      <c r="UYE81" s="243"/>
      <c r="UYF81" s="243"/>
      <c r="UYG81" s="243"/>
      <c r="UYH81" s="243"/>
      <c r="UYI81" s="243"/>
      <c r="UYJ81" s="243"/>
      <c r="UYK81" s="243"/>
      <c r="UYL81" s="243"/>
      <c r="UYM81" s="243"/>
      <c r="UYN81" s="243"/>
      <c r="UYO81" s="243"/>
      <c r="UYP81" s="243"/>
      <c r="UYQ81" s="243"/>
      <c r="UYR81" s="243"/>
      <c r="UYS81" s="243"/>
      <c r="UYT81" s="243"/>
      <c r="UYU81" s="243"/>
      <c r="UYV81" s="243"/>
      <c r="UYW81" s="243"/>
      <c r="UYX81" s="243"/>
      <c r="UYY81" s="243"/>
      <c r="UYZ81" s="243"/>
      <c r="UZA81" s="243"/>
      <c r="UZB81" s="243"/>
      <c r="UZC81" s="243"/>
      <c r="UZD81" s="243"/>
      <c r="UZE81" s="243"/>
      <c r="UZF81" s="243"/>
      <c r="UZG81" s="243"/>
      <c r="UZH81" s="243"/>
      <c r="UZI81" s="243"/>
      <c r="UZJ81" s="243"/>
      <c r="UZK81" s="243"/>
      <c r="UZL81" s="243"/>
      <c r="UZM81" s="243"/>
      <c r="UZN81" s="243"/>
      <c r="UZO81" s="243"/>
      <c r="UZP81" s="243"/>
      <c r="UZQ81" s="243"/>
      <c r="UZR81" s="243"/>
      <c r="UZS81" s="243"/>
      <c r="UZT81" s="243"/>
      <c r="UZU81" s="243"/>
      <c r="UZV81" s="243"/>
      <c r="UZW81" s="243"/>
      <c r="UZX81" s="243"/>
      <c r="UZY81" s="243"/>
      <c r="UZZ81" s="243"/>
      <c r="VAA81" s="243"/>
      <c r="VAB81" s="243"/>
      <c r="VAC81" s="243"/>
      <c r="VAD81" s="243"/>
      <c r="VAE81" s="243"/>
      <c r="VAF81" s="243"/>
      <c r="VAG81" s="243"/>
      <c r="VAH81" s="243"/>
      <c r="VAI81" s="243"/>
      <c r="VAJ81" s="243"/>
      <c r="VAK81" s="243"/>
      <c r="VAL81" s="243"/>
      <c r="VAM81" s="243"/>
      <c r="VAN81" s="243"/>
      <c r="VAO81" s="243"/>
      <c r="VAP81" s="243"/>
      <c r="VAQ81" s="243"/>
      <c r="VAR81" s="243"/>
      <c r="VAS81" s="243"/>
      <c r="VAT81" s="243"/>
      <c r="VAU81" s="243"/>
      <c r="VAV81" s="243"/>
      <c r="VAW81" s="243"/>
      <c r="VAX81" s="243"/>
      <c r="VAY81" s="243"/>
      <c r="VAZ81" s="243"/>
      <c r="VBA81" s="243"/>
      <c r="VBB81" s="243"/>
      <c r="VBC81" s="243"/>
      <c r="VBD81" s="243"/>
      <c r="VBE81" s="243"/>
      <c r="VBF81" s="243"/>
      <c r="VBG81" s="243"/>
      <c r="VBH81" s="243"/>
      <c r="VBI81" s="243"/>
      <c r="VBJ81" s="243"/>
      <c r="VBK81" s="243"/>
      <c r="VBL81" s="243"/>
      <c r="VBM81" s="243"/>
      <c r="VBN81" s="243"/>
      <c r="VBO81" s="243"/>
      <c r="VBP81" s="243"/>
      <c r="VBQ81" s="243"/>
      <c r="VBR81" s="243"/>
      <c r="VBS81" s="243"/>
      <c r="VBT81" s="243"/>
      <c r="VBU81" s="243"/>
      <c r="VBV81" s="243"/>
      <c r="VBW81" s="243"/>
      <c r="VBX81" s="243"/>
      <c r="VBY81" s="243"/>
      <c r="VBZ81" s="243"/>
      <c r="VCA81" s="243"/>
      <c r="VCB81" s="243"/>
      <c r="VCC81" s="243"/>
      <c r="VCD81" s="243"/>
      <c r="VCE81" s="243"/>
      <c r="VCF81" s="243"/>
      <c r="VCG81" s="243"/>
      <c r="VCH81" s="243"/>
      <c r="VCI81" s="243"/>
      <c r="VCJ81" s="243"/>
      <c r="VCK81" s="243"/>
      <c r="VCL81" s="243"/>
      <c r="VCM81" s="243"/>
      <c r="VCN81" s="243"/>
      <c r="VCO81" s="243"/>
      <c r="VCP81" s="243"/>
      <c r="VCQ81" s="243"/>
      <c r="VCR81" s="243"/>
      <c r="VCS81" s="243"/>
      <c r="VCT81" s="243"/>
      <c r="VCU81" s="243"/>
      <c r="VCV81" s="243"/>
      <c r="VCW81" s="243"/>
      <c r="VCX81" s="243"/>
      <c r="VCY81" s="243"/>
      <c r="VCZ81" s="243"/>
      <c r="VDA81" s="243"/>
      <c r="VDB81" s="243"/>
      <c r="VDC81" s="243"/>
      <c r="VDD81" s="243"/>
      <c r="VDE81" s="243"/>
      <c r="VDF81" s="243"/>
      <c r="VDG81" s="243"/>
      <c r="VDH81" s="243"/>
      <c r="VDI81" s="243"/>
      <c r="VDJ81" s="243"/>
      <c r="VDK81" s="243"/>
      <c r="VDL81" s="243"/>
      <c r="VDM81" s="243"/>
      <c r="VDN81" s="243"/>
      <c r="VDO81" s="243"/>
      <c r="VDP81" s="243"/>
      <c r="VDQ81" s="243"/>
      <c r="VDR81" s="243"/>
      <c r="VDS81" s="243"/>
      <c r="VDT81" s="243"/>
      <c r="VDU81" s="243"/>
      <c r="VDV81" s="243"/>
      <c r="VDW81" s="243"/>
      <c r="VDX81" s="243"/>
      <c r="VDY81" s="243"/>
      <c r="VDZ81" s="243"/>
      <c r="VEA81" s="243"/>
      <c r="VEB81" s="243"/>
      <c r="VEC81" s="243"/>
      <c r="VED81" s="243"/>
      <c r="VEE81" s="243"/>
      <c r="VEF81" s="243"/>
      <c r="VEG81" s="243"/>
      <c r="VEH81" s="243"/>
      <c r="VEI81" s="243"/>
      <c r="VEJ81" s="243"/>
      <c r="VEK81" s="243"/>
      <c r="VEL81" s="243"/>
      <c r="VEM81" s="243"/>
      <c r="VEN81" s="243"/>
      <c r="VEO81" s="243"/>
      <c r="VEP81" s="243"/>
      <c r="VEQ81" s="243"/>
      <c r="VER81" s="243"/>
      <c r="VES81" s="243"/>
      <c r="VET81" s="243"/>
      <c r="VEU81" s="243"/>
      <c r="VEV81" s="243"/>
      <c r="VEW81" s="243"/>
      <c r="VEX81" s="243"/>
      <c r="VEY81" s="243"/>
      <c r="VEZ81" s="243"/>
      <c r="VFA81" s="243"/>
      <c r="VFB81" s="243"/>
      <c r="VFC81" s="243"/>
      <c r="VFD81" s="243"/>
      <c r="VFE81" s="243"/>
      <c r="VFF81" s="243"/>
      <c r="VFG81" s="243"/>
      <c r="VFH81" s="243"/>
      <c r="VFI81" s="243"/>
      <c r="VFJ81" s="243"/>
      <c r="VFK81" s="243"/>
      <c r="VFL81" s="243"/>
      <c r="VFM81" s="243"/>
      <c r="VFN81" s="243"/>
      <c r="VFO81" s="243"/>
      <c r="VFP81" s="243"/>
      <c r="VFQ81" s="243"/>
      <c r="VFR81" s="243"/>
      <c r="VFS81" s="243"/>
      <c r="VFT81" s="243"/>
      <c r="VFU81" s="243"/>
      <c r="VFV81" s="243"/>
      <c r="VFW81" s="243"/>
      <c r="VFX81" s="243"/>
      <c r="VFY81" s="243"/>
      <c r="VFZ81" s="243"/>
      <c r="VGA81" s="243"/>
      <c r="VGB81" s="243"/>
      <c r="VGC81" s="243"/>
      <c r="VGD81" s="243"/>
      <c r="VGE81" s="243"/>
      <c r="VGF81" s="243"/>
      <c r="VGG81" s="243"/>
      <c r="VGH81" s="243"/>
      <c r="VGI81" s="243"/>
      <c r="VGJ81" s="243"/>
      <c r="VGK81" s="243"/>
      <c r="VGL81" s="243"/>
      <c r="VGM81" s="243"/>
      <c r="VGN81" s="243"/>
      <c r="VGO81" s="243"/>
      <c r="VGP81" s="243"/>
      <c r="VGQ81" s="243"/>
      <c r="VGR81" s="243"/>
      <c r="VGS81" s="243"/>
      <c r="VGT81" s="243"/>
      <c r="VGU81" s="243"/>
      <c r="VGV81" s="243"/>
      <c r="VGW81" s="243"/>
      <c r="VGX81" s="243"/>
      <c r="VGY81" s="243"/>
      <c r="VGZ81" s="243"/>
      <c r="VHA81" s="243"/>
      <c r="VHB81" s="243"/>
      <c r="VHC81" s="243"/>
      <c r="VHD81" s="243"/>
      <c r="VHE81" s="243"/>
      <c r="VHF81" s="243"/>
      <c r="VHG81" s="243"/>
      <c r="VHH81" s="243"/>
      <c r="VHI81" s="243"/>
      <c r="VHJ81" s="243"/>
      <c r="VHK81" s="243"/>
      <c r="VHL81" s="243"/>
      <c r="VHM81" s="243"/>
      <c r="VHN81" s="243"/>
      <c r="VHO81" s="243"/>
      <c r="VHP81" s="243"/>
      <c r="VHQ81" s="243"/>
      <c r="VHR81" s="243"/>
      <c r="VHS81" s="243"/>
      <c r="VHT81" s="243"/>
      <c r="VHU81" s="243"/>
      <c r="VHV81" s="243"/>
      <c r="VHW81" s="243"/>
      <c r="VHX81" s="243"/>
      <c r="VHY81" s="243"/>
      <c r="VHZ81" s="243"/>
      <c r="VIA81" s="243"/>
      <c r="VIB81" s="243"/>
      <c r="VIC81" s="243"/>
      <c r="VID81" s="243"/>
      <c r="VIE81" s="243"/>
      <c r="VIF81" s="243"/>
      <c r="VIG81" s="243"/>
      <c r="VIH81" s="243"/>
      <c r="VII81" s="243"/>
      <c r="VIJ81" s="243"/>
      <c r="VIK81" s="243"/>
      <c r="VIL81" s="243"/>
      <c r="VIM81" s="243"/>
      <c r="VIN81" s="243"/>
      <c r="VIO81" s="243"/>
      <c r="VIP81" s="243"/>
      <c r="VIQ81" s="243"/>
      <c r="VIR81" s="243"/>
      <c r="VIS81" s="243"/>
      <c r="VIT81" s="243"/>
      <c r="VIU81" s="243"/>
      <c r="VIV81" s="243"/>
      <c r="VIW81" s="243"/>
      <c r="VIX81" s="243"/>
      <c r="VIY81" s="243"/>
      <c r="VIZ81" s="243"/>
      <c r="VJA81" s="243"/>
      <c r="VJB81" s="243"/>
      <c r="VJC81" s="243"/>
      <c r="VJD81" s="243"/>
      <c r="VJE81" s="243"/>
      <c r="VJF81" s="243"/>
      <c r="VJG81" s="243"/>
      <c r="VJH81" s="243"/>
      <c r="VJI81" s="243"/>
      <c r="VJJ81" s="243"/>
      <c r="VJK81" s="243"/>
      <c r="VJL81" s="243"/>
      <c r="VJM81" s="243"/>
      <c r="VJN81" s="243"/>
      <c r="VJO81" s="243"/>
      <c r="VJP81" s="243"/>
      <c r="VJQ81" s="243"/>
      <c r="VJR81" s="243"/>
      <c r="VJS81" s="243"/>
      <c r="VJT81" s="243"/>
      <c r="VJU81" s="243"/>
      <c r="VJV81" s="243"/>
      <c r="VJW81" s="243"/>
      <c r="VJX81" s="243"/>
      <c r="VJY81" s="243"/>
      <c r="VJZ81" s="243"/>
      <c r="VKA81" s="243"/>
      <c r="VKB81" s="243"/>
      <c r="VKC81" s="243"/>
      <c r="VKD81" s="243"/>
      <c r="VKE81" s="243"/>
      <c r="VKF81" s="243"/>
      <c r="VKG81" s="243"/>
      <c r="VKH81" s="243"/>
      <c r="VKI81" s="243"/>
      <c r="VKJ81" s="243"/>
      <c r="VKK81" s="243"/>
      <c r="VKL81" s="243"/>
      <c r="VKM81" s="243"/>
      <c r="VKN81" s="243"/>
      <c r="VKO81" s="243"/>
      <c r="VKP81" s="243"/>
      <c r="VKQ81" s="243"/>
      <c r="VKR81" s="243"/>
      <c r="VKS81" s="243"/>
      <c r="VKT81" s="243"/>
      <c r="VKU81" s="243"/>
      <c r="VKV81" s="243"/>
      <c r="VKW81" s="243"/>
      <c r="VKX81" s="243"/>
      <c r="VKY81" s="243"/>
      <c r="VKZ81" s="243"/>
      <c r="VLA81" s="243"/>
      <c r="VLB81" s="243"/>
      <c r="VLC81" s="243"/>
      <c r="VLD81" s="243"/>
      <c r="VLE81" s="243"/>
      <c r="VLF81" s="243"/>
      <c r="VLG81" s="243"/>
      <c r="VLH81" s="243"/>
      <c r="VLI81" s="243"/>
      <c r="VLJ81" s="243"/>
      <c r="VLK81" s="243"/>
      <c r="VLL81" s="243"/>
      <c r="VLM81" s="243"/>
      <c r="VLN81" s="243"/>
      <c r="VLO81" s="243"/>
      <c r="VLP81" s="243"/>
      <c r="VLQ81" s="243"/>
      <c r="VLR81" s="243"/>
      <c r="VLS81" s="243"/>
      <c r="VLT81" s="243"/>
      <c r="VLU81" s="243"/>
      <c r="VLV81" s="243"/>
      <c r="VLW81" s="243"/>
      <c r="VLX81" s="243"/>
      <c r="VLY81" s="243"/>
      <c r="VLZ81" s="243"/>
      <c r="VMA81" s="243"/>
      <c r="VMB81" s="243"/>
      <c r="VMC81" s="243"/>
      <c r="VMD81" s="243"/>
      <c r="VME81" s="243"/>
      <c r="VMF81" s="243"/>
      <c r="VMG81" s="243"/>
      <c r="VMH81" s="243"/>
      <c r="VMI81" s="243"/>
      <c r="VMJ81" s="243"/>
      <c r="VMK81" s="243"/>
      <c r="VML81" s="243"/>
      <c r="VMM81" s="243"/>
      <c r="VMN81" s="243"/>
      <c r="VMO81" s="243"/>
      <c r="VMP81" s="243"/>
      <c r="VMQ81" s="243"/>
      <c r="VMR81" s="243"/>
      <c r="VMS81" s="243"/>
      <c r="VMT81" s="243"/>
      <c r="VMU81" s="243"/>
      <c r="VMV81" s="243"/>
      <c r="VMW81" s="243"/>
      <c r="VMX81" s="243"/>
      <c r="VMY81" s="243"/>
      <c r="VMZ81" s="243"/>
      <c r="VNA81" s="243"/>
      <c r="VNB81" s="243"/>
      <c r="VNC81" s="243"/>
      <c r="VND81" s="243"/>
      <c r="VNE81" s="243"/>
      <c r="VNF81" s="243"/>
      <c r="VNG81" s="243"/>
      <c r="VNH81" s="243"/>
      <c r="VNI81" s="243"/>
      <c r="VNJ81" s="243"/>
      <c r="VNK81" s="243"/>
      <c r="VNL81" s="243"/>
      <c r="VNM81" s="243"/>
      <c r="VNN81" s="243"/>
      <c r="VNO81" s="243"/>
      <c r="VNP81" s="243"/>
      <c r="VNQ81" s="243"/>
      <c r="VNR81" s="243"/>
      <c r="VNS81" s="243"/>
      <c r="VNT81" s="243"/>
      <c r="VNU81" s="243"/>
      <c r="VNV81" s="243"/>
      <c r="VNW81" s="243"/>
      <c r="VNX81" s="243"/>
      <c r="VNY81" s="243"/>
      <c r="VNZ81" s="243"/>
      <c r="VOA81" s="243"/>
      <c r="VOB81" s="243"/>
      <c r="VOC81" s="243"/>
      <c r="VOD81" s="243"/>
      <c r="VOE81" s="243"/>
      <c r="VOF81" s="243"/>
      <c r="VOG81" s="243"/>
      <c r="VOH81" s="243"/>
      <c r="VOI81" s="243"/>
      <c r="VOJ81" s="243"/>
      <c r="VOK81" s="243"/>
      <c r="VOL81" s="243"/>
      <c r="VOM81" s="243"/>
      <c r="VON81" s="243"/>
      <c r="VOO81" s="243"/>
      <c r="VOP81" s="243"/>
      <c r="VOQ81" s="243"/>
      <c r="VOR81" s="243"/>
      <c r="VOS81" s="243"/>
      <c r="VOT81" s="243"/>
      <c r="VOU81" s="243"/>
      <c r="VOV81" s="243"/>
      <c r="VOW81" s="243"/>
      <c r="VOX81" s="243"/>
      <c r="VOY81" s="243"/>
      <c r="VOZ81" s="243"/>
      <c r="VPA81" s="243"/>
      <c r="VPB81" s="243"/>
      <c r="VPC81" s="243"/>
      <c r="VPD81" s="243"/>
      <c r="VPE81" s="243"/>
      <c r="VPF81" s="243"/>
      <c r="VPG81" s="243"/>
      <c r="VPH81" s="243"/>
      <c r="VPI81" s="243"/>
      <c r="VPJ81" s="243"/>
      <c r="VPK81" s="243"/>
      <c r="VPL81" s="243"/>
      <c r="VPM81" s="243"/>
      <c r="VPN81" s="243"/>
      <c r="VPO81" s="243"/>
      <c r="VPP81" s="243"/>
      <c r="VPQ81" s="243"/>
      <c r="VPR81" s="243"/>
      <c r="VPS81" s="243"/>
      <c r="VPT81" s="243"/>
      <c r="VPU81" s="243"/>
      <c r="VPV81" s="243"/>
      <c r="VPW81" s="243"/>
      <c r="VPX81" s="243"/>
      <c r="VPY81" s="243"/>
      <c r="VPZ81" s="243"/>
      <c r="VQA81" s="243"/>
      <c r="VQB81" s="243"/>
      <c r="VQC81" s="243"/>
      <c r="VQD81" s="243"/>
      <c r="VQE81" s="243"/>
      <c r="VQF81" s="243"/>
      <c r="VQG81" s="243"/>
      <c r="VQH81" s="243"/>
      <c r="VQI81" s="243"/>
      <c r="VQJ81" s="243"/>
      <c r="VQK81" s="243"/>
      <c r="VQL81" s="243"/>
      <c r="VQM81" s="243"/>
      <c r="VQN81" s="243"/>
      <c r="VQO81" s="243"/>
      <c r="VQP81" s="243"/>
      <c r="VQQ81" s="243"/>
      <c r="VQR81" s="243"/>
      <c r="VQS81" s="243"/>
      <c r="VQT81" s="243"/>
      <c r="VQU81" s="243"/>
      <c r="VQV81" s="243"/>
      <c r="VQW81" s="243"/>
      <c r="VQX81" s="243"/>
      <c r="VQY81" s="243"/>
      <c r="VQZ81" s="243"/>
      <c r="VRA81" s="243"/>
      <c r="VRB81" s="243"/>
      <c r="VRC81" s="243"/>
      <c r="VRD81" s="243"/>
      <c r="VRE81" s="243"/>
      <c r="VRF81" s="243"/>
      <c r="VRG81" s="243"/>
      <c r="VRH81" s="243"/>
      <c r="VRI81" s="243"/>
      <c r="VRJ81" s="243"/>
      <c r="VRK81" s="243"/>
      <c r="VRL81" s="243"/>
      <c r="VRM81" s="243"/>
      <c r="VRN81" s="243"/>
      <c r="VRO81" s="243"/>
      <c r="VRP81" s="243"/>
      <c r="VRQ81" s="243"/>
      <c r="VRR81" s="243"/>
      <c r="VRS81" s="243"/>
      <c r="VRT81" s="243"/>
      <c r="VRU81" s="243"/>
      <c r="VRV81" s="243"/>
      <c r="VRW81" s="243"/>
      <c r="VRX81" s="243"/>
      <c r="VRY81" s="243"/>
      <c r="VRZ81" s="243"/>
      <c r="VSA81" s="243"/>
      <c r="VSB81" s="243"/>
      <c r="VSC81" s="243"/>
      <c r="VSD81" s="243"/>
      <c r="VSE81" s="243"/>
      <c r="VSF81" s="243"/>
      <c r="VSG81" s="243"/>
      <c r="VSH81" s="243"/>
      <c r="VSI81" s="243"/>
      <c r="VSJ81" s="243"/>
      <c r="VSK81" s="243"/>
      <c r="VSL81" s="243"/>
      <c r="VSM81" s="243"/>
      <c r="VSN81" s="243"/>
      <c r="VSO81" s="243"/>
      <c r="VSP81" s="243"/>
      <c r="VSQ81" s="243"/>
      <c r="VSR81" s="243"/>
      <c r="VSS81" s="243"/>
      <c r="VST81" s="243"/>
      <c r="VSU81" s="243"/>
      <c r="VSV81" s="243"/>
      <c r="VSW81" s="243"/>
      <c r="VSX81" s="243"/>
      <c r="VSY81" s="243"/>
      <c r="VSZ81" s="243"/>
      <c r="VTA81" s="243"/>
      <c r="VTB81" s="243"/>
      <c r="VTC81" s="243"/>
      <c r="VTD81" s="243"/>
      <c r="VTE81" s="243"/>
      <c r="VTF81" s="243"/>
      <c r="VTG81" s="243"/>
      <c r="VTH81" s="243"/>
      <c r="VTI81" s="243"/>
      <c r="VTJ81" s="243"/>
      <c r="VTK81" s="243"/>
      <c r="VTL81" s="243"/>
      <c r="VTM81" s="243"/>
      <c r="VTN81" s="243"/>
      <c r="VTO81" s="243"/>
      <c r="VTP81" s="243"/>
      <c r="VTQ81" s="243"/>
      <c r="VTR81" s="243"/>
      <c r="VTS81" s="243"/>
      <c r="VTT81" s="243"/>
      <c r="VTU81" s="243"/>
      <c r="VTV81" s="243"/>
      <c r="VTW81" s="243"/>
      <c r="VTX81" s="243"/>
      <c r="VTY81" s="243"/>
      <c r="VTZ81" s="243"/>
      <c r="VUA81" s="243"/>
      <c r="VUB81" s="243"/>
      <c r="VUC81" s="243"/>
      <c r="VUD81" s="243"/>
      <c r="VUE81" s="243"/>
      <c r="VUF81" s="243"/>
      <c r="VUG81" s="243"/>
      <c r="VUH81" s="243"/>
      <c r="VUI81" s="243"/>
      <c r="VUJ81" s="243"/>
      <c r="VUK81" s="243"/>
      <c r="VUL81" s="243"/>
      <c r="VUM81" s="243"/>
      <c r="VUN81" s="243"/>
      <c r="VUO81" s="243"/>
      <c r="VUP81" s="243"/>
      <c r="VUQ81" s="243"/>
      <c r="VUR81" s="243"/>
      <c r="VUS81" s="243"/>
      <c r="VUT81" s="243"/>
      <c r="VUU81" s="243"/>
      <c r="VUV81" s="243"/>
      <c r="VUW81" s="243"/>
      <c r="VUX81" s="243"/>
      <c r="VUY81" s="243"/>
      <c r="VUZ81" s="243"/>
      <c r="VVA81" s="243"/>
      <c r="VVB81" s="243"/>
      <c r="VVC81" s="243"/>
      <c r="VVD81" s="243"/>
      <c r="VVE81" s="243"/>
      <c r="VVF81" s="243"/>
      <c r="VVG81" s="243"/>
      <c r="VVH81" s="243"/>
      <c r="VVI81" s="243"/>
      <c r="VVJ81" s="243"/>
      <c r="VVK81" s="243"/>
      <c r="VVL81" s="243"/>
      <c r="VVM81" s="243"/>
      <c r="VVN81" s="243"/>
      <c r="VVO81" s="243"/>
      <c r="VVP81" s="243"/>
      <c r="VVQ81" s="243"/>
      <c r="VVR81" s="243"/>
      <c r="VVS81" s="243"/>
      <c r="VVT81" s="243"/>
      <c r="VVU81" s="243"/>
      <c r="VVV81" s="243"/>
      <c r="VVW81" s="243"/>
      <c r="VVX81" s="243"/>
      <c r="VVY81" s="243"/>
      <c r="VVZ81" s="243"/>
      <c r="VWA81" s="243"/>
      <c r="VWB81" s="243"/>
      <c r="VWC81" s="243"/>
      <c r="VWD81" s="243"/>
      <c r="VWE81" s="243"/>
      <c r="VWF81" s="243"/>
      <c r="VWG81" s="243"/>
      <c r="VWH81" s="243"/>
      <c r="VWI81" s="243"/>
      <c r="VWJ81" s="243"/>
      <c r="VWK81" s="243"/>
      <c r="VWL81" s="243"/>
      <c r="VWM81" s="243"/>
      <c r="VWN81" s="243"/>
      <c r="VWO81" s="243"/>
      <c r="VWP81" s="243"/>
      <c r="VWQ81" s="243"/>
      <c r="VWR81" s="243"/>
      <c r="VWS81" s="243"/>
      <c r="VWT81" s="243"/>
      <c r="VWU81" s="243"/>
      <c r="VWV81" s="243"/>
      <c r="VWW81" s="243"/>
      <c r="VWX81" s="243"/>
      <c r="VWY81" s="243"/>
      <c r="VWZ81" s="243"/>
      <c r="VXA81" s="243"/>
      <c r="VXB81" s="243"/>
      <c r="VXC81" s="243"/>
      <c r="VXD81" s="243"/>
      <c r="VXE81" s="243"/>
      <c r="VXF81" s="243"/>
      <c r="VXG81" s="243"/>
      <c r="VXH81" s="243"/>
      <c r="VXI81" s="243"/>
      <c r="VXJ81" s="243"/>
      <c r="VXK81" s="243"/>
      <c r="VXL81" s="243"/>
      <c r="VXM81" s="243"/>
      <c r="VXN81" s="243"/>
      <c r="VXO81" s="243"/>
      <c r="VXP81" s="243"/>
      <c r="VXQ81" s="243"/>
      <c r="VXR81" s="243"/>
      <c r="VXS81" s="243"/>
      <c r="VXT81" s="243"/>
      <c r="VXU81" s="243"/>
      <c r="VXV81" s="243"/>
      <c r="VXW81" s="243"/>
      <c r="VXX81" s="243"/>
      <c r="VXY81" s="243"/>
      <c r="VXZ81" s="243"/>
      <c r="VYA81" s="243"/>
      <c r="VYB81" s="243"/>
      <c r="VYC81" s="243"/>
      <c r="VYD81" s="243"/>
      <c r="VYE81" s="243"/>
      <c r="VYF81" s="243"/>
      <c r="VYG81" s="243"/>
      <c r="VYH81" s="243"/>
      <c r="VYI81" s="243"/>
      <c r="VYJ81" s="243"/>
      <c r="VYK81" s="243"/>
      <c r="VYL81" s="243"/>
      <c r="VYM81" s="243"/>
      <c r="VYN81" s="243"/>
      <c r="VYO81" s="243"/>
      <c r="VYP81" s="243"/>
      <c r="VYQ81" s="243"/>
      <c r="VYR81" s="243"/>
      <c r="VYS81" s="243"/>
      <c r="VYT81" s="243"/>
      <c r="VYU81" s="243"/>
      <c r="VYV81" s="243"/>
      <c r="VYW81" s="243"/>
      <c r="VYX81" s="243"/>
      <c r="VYY81" s="243"/>
      <c r="VYZ81" s="243"/>
      <c r="VZA81" s="243"/>
      <c r="VZB81" s="243"/>
      <c r="VZC81" s="243"/>
      <c r="VZD81" s="243"/>
      <c r="VZE81" s="243"/>
      <c r="VZF81" s="243"/>
      <c r="VZG81" s="243"/>
      <c r="VZH81" s="243"/>
      <c r="VZI81" s="243"/>
      <c r="VZJ81" s="243"/>
      <c r="VZK81" s="243"/>
      <c r="VZL81" s="243"/>
      <c r="VZM81" s="243"/>
      <c r="VZN81" s="243"/>
      <c r="VZO81" s="243"/>
      <c r="VZP81" s="243"/>
      <c r="VZQ81" s="243"/>
      <c r="VZR81" s="243"/>
      <c r="VZS81" s="243"/>
      <c r="VZT81" s="243"/>
      <c r="VZU81" s="243"/>
      <c r="VZV81" s="243"/>
      <c r="VZW81" s="243"/>
      <c r="VZX81" s="243"/>
      <c r="VZY81" s="243"/>
      <c r="VZZ81" s="243"/>
      <c r="WAA81" s="243"/>
      <c r="WAB81" s="243"/>
      <c r="WAC81" s="243"/>
      <c r="WAD81" s="243"/>
      <c r="WAE81" s="243"/>
      <c r="WAF81" s="243"/>
      <c r="WAG81" s="243"/>
      <c r="WAH81" s="243"/>
      <c r="WAI81" s="243"/>
      <c r="WAJ81" s="243"/>
      <c r="WAK81" s="243"/>
      <c r="WAL81" s="243"/>
      <c r="WAM81" s="243"/>
      <c r="WAN81" s="243"/>
      <c r="WAO81" s="243"/>
      <c r="WAP81" s="243"/>
      <c r="WAQ81" s="243"/>
      <c r="WAR81" s="243"/>
      <c r="WAS81" s="243"/>
      <c r="WAT81" s="243"/>
      <c r="WAU81" s="243"/>
      <c r="WAV81" s="243"/>
      <c r="WAW81" s="243"/>
      <c r="WAX81" s="243"/>
      <c r="WAY81" s="243"/>
      <c r="WAZ81" s="243"/>
      <c r="WBA81" s="243"/>
      <c r="WBB81" s="243"/>
      <c r="WBC81" s="243"/>
      <c r="WBD81" s="243"/>
      <c r="WBE81" s="243"/>
      <c r="WBF81" s="243"/>
      <c r="WBG81" s="243"/>
      <c r="WBH81" s="243"/>
      <c r="WBI81" s="243"/>
      <c r="WBJ81" s="243"/>
      <c r="WBK81" s="243"/>
      <c r="WBL81" s="243"/>
      <c r="WBM81" s="243"/>
      <c r="WBN81" s="243"/>
      <c r="WBO81" s="243"/>
      <c r="WBP81" s="243"/>
      <c r="WBQ81" s="243"/>
      <c r="WBR81" s="243"/>
      <c r="WBS81" s="243"/>
      <c r="WBT81" s="243"/>
      <c r="WBU81" s="243"/>
      <c r="WBV81" s="243"/>
      <c r="WBW81" s="243"/>
      <c r="WBX81" s="243"/>
      <c r="WBY81" s="243"/>
      <c r="WBZ81" s="243"/>
      <c r="WCA81" s="243"/>
      <c r="WCB81" s="243"/>
      <c r="WCC81" s="243"/>
      <c r="WCD81" s="243"/>
      <c r="WCE81" s="243"/>
      <c r="WCF81" s="243"/>
      <c r="WCG81" s="243"/>
      <c r="WCH81" s="243"/>
      <c r="WCI81" s="243"/>
      <c r="WCJ81" s="243"/>
      <c r="WCK81" s="243"/>
      <c r="WCL81" s="243"/>
      <c r="WCM81" s="243"/>
      <c r="WCN81" s="243"/>
      <c r="WCO81" s="243"/>
      <c r="WCP81" s="243"/>
      <c r="WCQ81" s="243"/>
      <c r="WCR81" s="243"/>
      <c r="WCS81" s="243"/>
      <c r="WCT81" s="243"/>
      <c r="WCU81" s="243"/>
      <c r="WCV81" s="243"/>
      <c r="WCW81" s="243"/>
      <c r="WCX81" s="243"/>
      <c r="WCY81" s="243"/>
      <c r="WCZ81" s="243"/>
      <c r="WDA81" s="243"/>
      <c r="WDB81" s="243"/>
      <c r="WDC81" s="243"/>
      <c r="WDD81" s="243"/>
      <c r="WDE81" s="243"/>
      <c r="WDF81" s="243"/>
      <c r="WDG81" s="243"/>
      <c r="WDH81" s="243"/>
      <c r="WDI81" s="243"/>
      <c r="WDJ81" s="243"/>
      <c r="WDK81" s="243"/>
      <c r="WDL81" s="243"/>
      <c r="WDM81" s="243"/>
      <c r="WDN81" s="243"/>
      <c r="WDO81" s="243"/>
      <c r="WDP81" s="243"/>
      <c r="WDQ81" s="243"/>
      <c r="WDR81" s="243"/>
      <c r="WDS81" s="243"/>
      <c r="WDT81" s="243"/>
      <c r="WDU81" s="243"/>
      <c r="WDV81" s="243"/>
      <c r="WDW81" s="243"/>
      <c r="WDX81" s="243"/>
      <c r="WDY81" s="243"/>
      <c r="WDZ81" s="243"/>
      <c r="WEA81" s="243"/>
      <c r="WEB81" s="243"/>
      <c r="WEC81" s="243"/>
      <c r="WED81" s="243"/>
      <c r="WEE81" s="243"/>
      <c r="WEF81" s="243"/>
      <c r="WEG81" s="243"/>
      <c r="WEH81" s="243"/>
      <c r="WEI81" s="243"/>
      <c r="WEJ81" s="243"/>
      <c r="WEK81" s="243"/>
      <c r="WEL81" s="243"/>
      <c r="WEM81" s="243"/>
      <c r="WEN81" s="243"/>
      <c r="WEO81" s="243"/>
      <c r="WEP81" s="243"/>
      <c r="WEQ81" s="243"/>
      <c r="WER81" s="243"/>
      <c r="WES81" s="243"/>
      <c r="WET81" s="243"/>
      <c r="WEU81" s="243"/>
      <c r="WEV81" s="243"/>
      <c r="WEW81" s="243"/>
      <c r="WEX81" s="243"/>
      <c r="WEY81" s="243"/>
      <c r="WEZ81" s="243"/>
      <c r="WFA81" s="243"/>
      <c r="WFB81" s="243"/>
      <c r="WFC81" s="243"/>
      <c r="WFD81" s="243"/>
      <c r="WFE81" s="243"/>
      <c r="WFF81" s="243"/>
      <c r="WFG81" s="243"/>
      <c r="WFH81" s="243"/>
      <c r="WFI81" s="243"/>
      <c r="WFJ81" s="243"/>
      <c r="WFK81" s="243"/>
      <c r="WFL81" s="243"/>
      <c r="WFM81" s="243"/>
      <c r="WFN81" s="243"/>
      <c r="WFO81" s="243"/>
      <c r="WFP81" s="243"/>
      <c r="WFQ81" s="243"/>
      <c r="WFR81" s="243"/>
      <c r="WFS81" s="243"/>
      <c r="WFT81" s="243"/>
      <c r="WFU81" s="243"/>
      <c r="WFV81" s="243"/>
      <c r="WFW81" s="243"/>
      <c r="WFX81" s="243"/>
      <c r="WFY81" s="243"/>
      <c r="WFZ81" s="243"/>
      <c r="WGA81" s="243"/>
      <c r="WGB81" s="243"/>
      <c r="WGC81" s="243"/>
      <c r="WGD81" s="243"/>
      <c r="WGE81" s="243"/>
      <c r="WGF81" s="243"/>
      <c r="WGG81" s="243"/>
      <c r="WGH81" s="243"/>
      <c r="WGI81" s="243"/>
      <c r="WGJ81" s="243"/>
      <c r="WGK81" s="243"/>
      <c r="WGL81" s="243"/>
      <c r="WGM81" s="243"/>
      <c r="WGN81" s="243"/>
      <c r="WGO81" s="243"/>
      <c r="WGP81" s="243"/>
      <c r="WGQ81" s="243"/>
      <c r="WGR81" s="243"/>
      <c r="WGS81" s="243"/>
      <c r="WGT81" s="243"/>
      <c r="WGU81" s="243"/>
      <c r="WGV81" s="243"/>
      <c r="WGW81" s="243"/>
      <c r="WGX81" s="243"/>
      <c r="WGY81" s="243"/>
      <c r="WGZ81" s="243"/>
      <c r="WHA81" s="243"/>
      <c r="WHB81" s="243"/>
      <c r="WHC81" s="243"/>
      <c r="WHD81" s="243"/>
      <c r="WHE81" s="243"/>
      <c r="WHF81" s="243"/>
      <c r="WHG81" s="243"/>
      <c r="WHH81" s="243"/>
      <c r="WHI81" s="243"/>
      <c r="WHJ81" s="243"/>
      <c r="WHK81" s="243"/>
      <c r="WHL81" s="243"/>
      <c r="WHM81" s="243"/>
      <c r="WHN81" s="243"/>
      <c r="WHO81" s="243"/>
      <c r="WHP81" s="243"/>
      <c r="WHQ81" s="243"/>
      <c r="WHR81" s="243"/>
      <c r="WHS81" s="243"/>
      <c r="WHT81" s="243"/>
      <c r="WHU81" s="243"/>
      <c r="WHV81" s="243"/>
      <c r="WHW81" s="243"/>
      <c r="WHX81" s="243"/>
      <c r="WHY81" s="243"/>
      <c r="WHZ81" s="243"/>
      <c r="WIA81" s="243"/>
      <c r="WIB81" s="243"/>
      <c r="WIC81" s="243"/>
      <c r="WID81" s="243"/>
      <c r="WIE81" s="243"/>
      <c r="WIF81" s="243"/>
      <c r="WIG81" s="243"/>
      <c r="WIH81" s="243"/>
      <c r="WII81" s="243"/>
      <c r="WIJ81" s="243"/>
      <c r="WIK81" s="243"/>
      <c r="WIL81" s="243"/>
      <c r="WIM81" s="243"/>
      <c r="WIN81" s="243"/>
      <c r="WIO81" s="243"/>
      <c r="WIP81" s="243"/>
      <c r="WIQ81" s="243"/>
      <c r="WIR81" s="243"/>
      <c r="WIS81" s="243"/>
      <c r="WIT81" s="243"/>
      <c r="WIU81" s="243"/>
      <c r="WIV81" s="243"/>
      <c r="WIW81" s="243"/>
      <c r="WIX81" s="243"/>
      <c r="WIY81" s="243"/>
      <c r="WIZ81" s="243"/>
      <c r="WJA81" s="243"/>
      <c r="WJB81" s="243"/>
      <c r="WJC81" s="243"/>
      <c r="WJD81" s="243"/>
      <c r="WJE81" s="243"/>
      <c r="WJF81" s="243"/>
      <c r="WJG81" s="243"/>
      <c r="WJH81" s="243"/>
      <c r="WJI81" s="243"/>
      <c r="WJJ81" s="243"/>
      <c r="WJK81" s="243"/>
      <c r="WJL81" s="243"/>
      <c r="WJM81" s="243"/>
      <c r="WJN81" s="243"/>
      <c r="WJO81" s="243"/>
      <c r="WJP81" s="243"/>
      <c r="WJQ81" s="243"/>
      <c r="WJR81" s="243"/>
      <c r="WJS81" s="243"/>
      <c r="WJT81" s="243"/>
      <c r="WJU81" s="243"/>
      <c r="WJV81" s="243"/>
      <c r="WJW81" s="243"/>
      <c r="WJX81" s="243"/>
      <c r="WJY81" s="243"/>
      <c r="WJZ81" s="243"/>
      <c r="WKA81" s="243"/>
      <c r="WKB81" s="243"/>
      <c r="WKC81" s="243"/>
      <c r="WKD81" s="243"/>
      <c r="WKE81" s="243"/>
      <c r="WKF81" s="243"/>
      <c r="WKG81" s="243"/>
      <c r="WKH81" s="243"/>
      <c r="WKI81" s="243"/>
      <c r="WKJ81" s="243"/>
      <c r="WKK81" s="243"/>
      <c r="WKL81" s="243"/>
      <c r="WKM81" s="243"/>
      <c r="WKN81" s="243"/>
      <c r="WKO81" s="243"/>
      <c r="WKP81" s="243"/>
      <c r="WKQ81" s="243"/>
      <c r="WKR81" s="243"/>
      <c r="WKS81" s="243"/>
      <c r="WKT81" s="243"/>
      <c r="WKU81" s="243"/>
      <c r="WKV81" s="243"/>
      <c r="WKW81" s="243"/>
      <c r="WKX81" s="243"/>
      <c r="WKY81" s="243"/>
      <c r="WKZ81" s="243"/>
      <c r="WLA81" s="243"/>
      <c r="WLB81" s="243"/>
      <c r="WLC81" s="243"/>
      <c r="WLD81" s="243"/>
      <c r="WLE81" s="243"/>
      <c r="WLF81" s="243"/>
      <c r="WLG81" s="243"/>
      <c r="WLH81" s="243"/>
      <c r="WLI81" s="243"/>
      <c r="WLJ81" s="243"/>
      <c r="WLK81" s="243"/>
      <c r="WLL81" s="243"/>
      <c r="WLM81" s="243"/>
      <c r="WLN81" s="243"/>
      <c r="WLO81" s="243"/>
      <c r="WLP81" s="243"/>
      <c r="WLQ81" s="243"/>
      <c r="WLR81" s="243"/>
      <c r="WLS81" s="243"/>
      <c r="WLT81" s="243"/>
      <c r="WLU81" s="243"/>
      <c r="WLV81" s="243"/>
      <c r="WLW81" s="243"/>
      <c r="WLX81" s="243"/>
      <c r="WLY81" s="243"/>
      <c r="WLZ81" s="243"/>
      <c r="WMA81" s="243"/>
      <c r="WMB81" s="243"/>
      <c r="WMC81" s="243"/>
      <c r="WMD81" s="243"/>
      <c r="WME81" s="243"/>
      <c r="WMF81" s="243"/>
      <c r="WMG81" s="243"/>
      <c r="WMH81" s="243"/>
      <c r="WMI81" s="243"/>
      <c r="WMJ81" s="243"/>
      <c r="WMK81" s="243"/>
      <c r="WML81" s="243"/>
      <c r="WMM81" s="243"/>
      <c r="WMN81" s="243"/>
      <c r="WMO81" s="243"/>
      <c r="WMP81" s="243"/>
      <c r="WMQ81" s="243"/>
      <c r="WMR81" s="243"/>
      <c r="WMS81" s="243"/>
      <c r="WMT81" s="243"/>
      <c r="WMU81" s="243"/>
      <c r="WMV81" s="243"/>
      <c r="WMW81" s="243"/>
      <c r="WMX81" s="243"/>
      <c r="WMY81" s="243"/>
      <c r="WMZ81" s="243"/>
      <c r="WNA81" s="243"/>
      <c r="WNB81" s="243"/>
      <c r="WNC81" s="243"/>
      <c r="WND81" s="243"/>
      <c r="WNE81" s="243"/>
      <c r="WNF81" s="243"/>
      <c r="WNG81" s="243"/>
      <c r="WNH81" s="243"/>
      <c r="WNI81" s="243"/>
      <c r="WNJ81" s="243"/>
      <c r="WNK81" s="243"/>
      <c r="WNL81" s="243"/>
      <c r="WNM81" s="243"/>
      <c r="WNN81" s="243"/>
      <c r="WNO81" s="243"/>
      <c r="WNP81" s="243"/>
      <c r="WNQ81" s="243"/>
      <c r="WNR81" s="243"/>
      <c r="WNS81" s="243"/>
      <c r="WNT81" s="243"/>
      <c r="WNU81" s="243"/>
      <c r="WNV81" s="243"/>
      <c r="WNW81" s="243"/>
      <c r="WNX81" s="243"/>
      <c r="WNY81" s="243"/>
      <c r="WNZ81" s="243"/>
      <c r="WOA81" s="243"/>
      <c r="WOB81" s="243"/>
      <c r="WOC81" s="243"/>
      <c r="WOD81" s="243"/>
      <c r="WOE81" s="243"/>
      <c r="WOF81" s="243"/>
      <c r="WOG81" s="243"/>
      <c r="WOH81" s="243"/>
      <c r="WOI81" s="243"/>
      <c r="WOJ81" s="243"/>
      <c r="WOK81" s="243"/>
      <c r="WOL81" s="243"/>
      <c r="WOM81" s="243"/>
      <c r="WON81" s="243"/>
      <c r="WOO81" s="243"/>
      <c r="WOP81" s="243"/>
      <c r="WOQ81" s="243"/>
      <c r="WOR81" s="243"/>
      <c r="WOS81" s="243"/>
      <c r="WOT81" s="243"/>
      <c r="WOU81" s="243"/>
      <c r="WOV81" s="243"/>
      <c r="WOW81" s="243"/>
      <c r="WOX81" s="243"/>
      <c r="WOY81" s="243"/>
      <c r="WOZ81" s="243"/>
      <c r="WPA81" s="243"/>
      <c r="WPB81" s="243"/>
      <c r="WPC81" s="243"/>
      <c r="WPD81" s="243"/>
      <c r="WPE81" s="243"/>
      <c r="WPF81" s="243"/>
      <c r="WPG81" s="243"/>
      <c r="WPH81" s="243"/>
      <c r="WPI81" s="243"/>
      <c r="WPJ81" s="243"/>
      <c r="WPK81" s="243"/>
      <c r="WPL81" s="243"/>
      <c r="WPM81" s="243"/>
      <c r="WPN81" s="243"/>
      <c r="WPO81" s="243"/>
      <c r="WPP81" s="243"/>
      <c r="WPQ81" s="243"/>
      <c r="WPR81" s="243"/>
      <c r="WPS81" s="243"/>
      <c r="WPT81" s="243"/>
      <c r="WPU81" s="243"/>
      <c r="WPV81" s="243"/>
      <c r="WPW81" s="243"/>
      <c r="WPX81" s="243"/>
      <c r="WPY81" s="243"/>
      <c r="WPZ81" s="243"/>
      <c r="WQA81" s="243"/>
      <c r="WQB81" s="243"/>
      <c r="WQC81" s="243"/>
      <c r="WQD81" s="243"/>
      <c r="WQE81" s="243"/>
      <c r="WQF81" s="243"/>
      <c r="WQG81" s="243"/>
      <c r="WQH81" s="243"/>
      <c r="WQI81" s="243"/>
      <c r="WQJ81" s="243"/>
      <c r="WQK81" s="243"/>
      <c r="WQL81" s="243"/>
      <c r="WQM81" s="243"/>
      <c r="WQN81" s="243"/>
      <c r="WQO81" s="243"/>
      <c r="WQP81" s="243"/>
      <c r="WQQ81" s="243"/>
      <c r="WQR81" s="243"/>
      <c r="WQS81" s="243"/>
      <c r="WQT81" s="243"/>
      <c r="WQU81" s="243"/>
      <c r="WQV81" s="243"/>
      <c r="WQW81" s="243"/>
      <c r="WQX81" s="243"/>
      <c r="WQY81" s="243"/>
      <c r="WQZ81" s="243"/>
      <c r="WRA81" s="243"/>
      <c r="WRB81" s="243"/>
      <c r="WRC81" s="243"/>
      <c r="WRD81" s="243"/>
      <c r="WRE81" s="243"/>
      <c r="WRF81" s="243"/>
      <c r="WRG81" s="243"/>
      <c r="WRH81" s="243"/>
      <c r="WRI81" s="243"/>
      <c r="WRJ81" s="243"/>
      <c r="WRK81" s="243"/>
      <c r="WRL81" s="243"/>
      <c r="WRM81" s="243"/>
      <c r="WRN81" s="243"/>
      <c r="WRO81" s="243"/>
      <c r="WRP81" s="243"/>
      <c r="WRQ81" s="243"/>
      <c r="WRR81" s="243"/>
      <c r="WRS81" s="243"/>
      <c r="WRT81" s="243"/>
      <c r="WRU81" s="243"/>
      <c r="WRV81" s="243"/>
      <c r="WRW81" s="243"/>
      <c r="WRX81" s="243"/>
      <c r="WRY81" s="243"/>
      <c r="WRZ81" s="243"/>
      <c r="WSA81" s="243"/>
      <c r="WSB81" s="243"/>
      <c r="WSC81" s="243"/>
      <c r="WSD81" s="243"/>
      <c r="WSE81" s="243"/>
      <c r="WSF81" s="243"/>
      <c r="WSG81" s="243"/>
      <c r="WSH81" s="243"/>
      <c r="WSI81" s="243"/>
      <c r="WSJ81" s="243"/>
      <c r="WSK81" s="243"/>
      <c r="WSL81" s="243"/>
      <c r="WSM81" s="243"/>
      <c r="WSN81" s="243"/>
      <c r="WSO81" s="243"/>
      <c r="WSP81" s="243"/>
      <c r="WSQ81" s="243"/>
      <c r="WSR81" s="243"/>
      <c r="WSS81" s="243"/>
      <c r="WST81" s="243"/>
      <c r="WSU81" s="243"/>
      <c r="WSV81" s="243"/>
      <c r="WSW81" s="243"/>
      <c r="WSX81" s="243"/>
      <c r="WSY81" s="243"/>
      <c r="WSZ81" s="243"/>
      <c r="WTA81" s="243"/>
      <c r="WTB81" s="243"/>
      <c r="WTC81" s="243"/>
      <c r="WTD81" s="243"/>
      <c r="WTE81" s="243"/>
      <c r="WTF81" s="243"/>
      <c r="WTG81" s="243"/>
      <c r="WTH81" s="243"/>
      <c r="WTI81" s="243"/>
      <c r="WTJ81" s="243"/>
      <c r="WTK81" s="243"/>
      <c r="WTL81" s="243"/>
      <c r="WTM81" s="243"/>
      <c r="WTN81" s="243"/>
      <c r="WTO81" s="243"/>
      <c r="WTP81" s="243"/>
      <c r="WTQ81" s="243"/>
      <c r="WTR81" s="243"/>
      <c r="WTS81" s="243"/>
      <c r="WTT81" s="243"/>
      <c r="WTU81" s="243"/>
      <c r="WTV81" s="243"/>
      <c r="WTW81" s="243"/>
      <c r="WTX81" s="243"/>
      <c r="WTY81" s="243"/>
      <c r="WTZ81" s="243"/>
      <c r="WUA81" s="243"/>
      <c r="WUB81" s="243"/>
      <c r="WUC81" s="243"/>
      <c r="WUD81" s="243"/>
      <c r="WUE81" s="243"/>
      <c r="WUF81" s="243"/>
      <c r="WUG81" s="243"/>
      <c r="WUH81" s="243"/>
      <c r="WUI81" s="243"/>
      <c r="WUJ81" s="243"/>
      <c r="WUK81" s="243"/>
      <c r="WUL81" s="243"/>
      <c r="WUM81" s="243"/>
      <c r="WUN81" s="243"/>
      <c r="WUO81" s="243"/>
      <c r="WUP81" s="243"/>
      <c r="WUQ81" s="243"/>
      <c r="WUR81" s="243"/>
      <c r="WUS81" s="243"/>
      <c r="WUT81" s="243"/>
      <c r="WUU81" s="243"/>
      <c r="WUV81" s="243"/>
      <c r="WUW81" s="243"/>
      <c r="WUX81" s="243"/>
      <c r="WUY81" s="243"/>
      <c r="WUZ81" s="243"/>
      <c r="WVA81" s="243"/>
      <c r="WVB81" s="243"/>
      <c r="WVC81" s="243"/>
      <c r="WVD81" s="243"/>
      <c r="WVE81" s="243"/>
      <c r="WVF81" s="243"/>
      <c r="WVG81" s="243"/>
      <c r="WVH81" s="243"/>
      <c r="WVI81" s="243"/>
      <c r="WVJ81" s="243"/>
      <c r="WVK81" s="243"/>
      <c r="WVL81" s="243"/>
      <c r="WVM81" s="243"/>
      <c r="WVN81" s="243"/>
      <c r="WVO81" s="243"/>
      <c r="WVP81" s="243"/>
      <c r="WVQ81" s="243"/>
      <c r="WVR81" s="243"/>
      <c r="WVS81" s="243"/>
      <c r="WVT81" s="243"/>
      <c r="WVU81" s="243"/>
      <c r="WVV81" s="243"/>
      <c r="WVW81" s="243"/>
      <c r="WVX81" s="243"/>
      <c r="WVY81" s="243"/>
      <c r="WVZ81" s="243"/>
      <c r="WWA81" s="243"/>
      <c r="WWB81" s="243"/>
      <c r="WWC81" s="243"/>
      <c r="WWD81" s="243"/>
      <c r="WWE81" s="243"/>
      <c r="WWF81" s="243"/>
      <c r="WWG81" s="243"/>
      <c r="WWH81" s="243"/>
      <c r="WWI81" s="243"/>
      <c r="WWJ81" s="243"/>
      <c r="WWK81" s="243"/>
      <c r="WWL81" s="243"/>
      <c r="WWM81" s="243"/>
      <c r="WWN81" s="243"/>
      <c r="WWO81" s="243"/>
      <c r="WWP81" s="243"/>
      <c r="WWQ81" s="243"/>
      <c r="WWR81" s="243"/>
      <c r="WWS81" s="243"/>
      <c r="WWT81" s="243"/>
      <c r="WWU81" s="243"/>
      <c r="WWV81" s="243"/>
      <c r="WWW81" s="243"/>
      <c r="WWX81" s="243"/>
      <c r="WWY81" s="243"/>
      <c r="WWZ81" s="243"/>
      <c r="WXA81" s="243"/>
      <c r="WXB81" s="243"/>
      <c r="WXC81" s="243"/>
      <c r="WXD81" s="243"/>
      <c r="WXE81" s="243"/>
      <c r="WXF81" s="243"/>
      <c r="WXG81" s="243"/>
      <c r="WXH81" s="243"/>
      <c r="WXI81" s="243"/>
      <c r="WXJ81" s="243"/>
      <c r="WXK81" s="243"/>
      <c r="WXL81" s="243"/>
      <c r="WXM81" s="243"/>
      <c r="WXN81" s="243"/>
      <c r="WXO81" s="243"/>
      <c r="WXP81" s="243"/>
      <c r="WXQ81" s="243"/>
      <c r="WXR81" s="243"/>
      <c r="WXS81" s="243"/>
      <c r="WXT81" s="243"/>
      <c r="WXU81" s="243"/>
      <c r="WXV81" s="243"/>
      <c r="WXW81" s="243"/>
      <c r="WXX81" s="243"/>
      <c r="WXY81" s="243"/>
      <c r="WXZ81" s="243"/>
      <c r="WYA81" s="243"/>
      <c r="WYB81" s="243"/>
      <c r="WYC81" s="243"/>
      <c r="WYD81" s="243"/>
      <c r="WYE81" s="243"/>
      <c r="WYF81" s="243"/>
      <c r="WYG81" s="243"/>
      <c r="WYH81" s="243"/>
      <c r="WYI81" s="243"/>
      <c r="WYJ81" s="243"/>
      <c r="WYK81" s="243"/>
      <c r="WYL81" s="243"/>
      <c r="WYM81" s="243"/>
      <c r="WYN81" s="243"/>
      <c r="WYO81" s="243"/>
      <c r="WYP81" s="243"/>
      <c r="WYQ81" s="243"/>
      <c r="WYR81" s="243"/>
      <c r="WYS81" s="243"/>
      <c r="WYT81" s="243"/>
      <c r="WYU81" s="243"/>
      <c r="WYV81" s="243"/>
      <c r="WYW81" s="243"/>
      <c r="WYX81" s="243"/>
      <c r="WYY81" s="243"/>
      <c r="WYZ81" s="243"/>
      <c r="WZA81" s="243"/>
      <c r="WZB81" s="243"/>
      <c r="WZC81" s="243"/>
      <c r="WZD81" s="243"/>
      <c r="WZE81" s="243"/>
      <c r="WZF81" s="243"/>
      <c r="WZG81" s="243"/>
      <c r="WZH81" s="243"/>
      <c r="WZI81" s="243"/>
      <c r="WZJ81" s="243"/>
      <c r="WZK81" s="243"/>
      <c r="WZL81" s="243"/>
      <c r="WZM81" s="243"/>
      <c r="WZN81" s="243"/>
      <c r="WZO81" s="243"/>
      <c r="WZP81" s="243"/>
      <c r="WZQ81" s="243"/>
      <c r="WZR81" s="243"/>
      <c r="WZS81" s="243"/>
      <c r="WZT81" s="243"/>
      <c r="WZU81" s="243"/>
      <c r="WZV81" s="243"/>
      <c r="WZW81" s="243"/>
      <c r="WZX81" s="243"/>
      <c r="WZY81" s="243"/>
      <c r="WZZ81" s="243"/>
      <c r="XAA81" s="243"/>
      <c r="XAB81" s="243"/>
      <c r="XAC81" s="243"/>
      <c r="XAD81" s="243"/>
      <c r="XAE81" s="243"/>
      <c r="XAF81" s="243"/>
      <c r="XAG81" s="243"/>
      <c r="XAH81" s="243"/>
      <c r="XAI81" s="243"/>
      <c r="XAJ81" s="243"/>
      <c r="XAK81" s="243"/>
      <c r="XAL81" s="243"/>
      <c r="XAM81" s="243"/>
      <c r="XAN81" s="243"/>
      <c r="XAO81" s="243"/>
      <c r="XAP81" s="243"/>
      <c r="XAQ81" s="243"/>
      <c r="XAR81" s="243"/>
      <c r="XAS81" s="243"/>
      <c r="XAT81" s="243"/>
      <c r="XAU81" s="243"/>
      <c r="XAV81" s="243"/>
      <c r="XAW81" s="243"/>
      <c r="XAX81" s="243"/>
      <c r="XAY81" s="243"/>
      <c r="XAZ81" s="243"/>
      <c r="XBA81" s="243"/>
      <c r="XBB81" s="243"/>
      <c r="XBC81" s="243"/>
      <c r="XBD81" s="243"/>
      <c r="XBE81" s="243"/>
      <c r="XBF81" s="243"/>
      <c r="XBG81" s="243"/>
      <c r="XBH81" s="243"/>
      <c r="XBI81" s="243"/>
      <c r="XBJ81" s="243"/>
      <c r="XBK81" s="243"/>
      <c r="XBL81" s="243"/>
      <c r="XBM81" s="243"/>
      <c r="XBN81" s="243"/>
      <c r="XBO81" s="243"/>
      <c r="XBP81" s="243"/>
      <c r="XBQ81" s="243"/>
      <c r="XBR81" s="243"/>
      <c r="XBS81" s="243"/>
      <c r="XBT81" s="243"/>
      <c r="XBU81" s="243"/>
      <c r="XBV81" s="243"/>
      <c r="XBW81" s="243"/>
      <c r="XBX81" s="243"/>
      <c r="XBY81" s="243"/>
      <c r="XBZ81" s="243"/>
      <c r="XCA81" s="243"/>
      <c r="XCB81" s="243"/>
      <c r="XCC81" s="243"/>
      <c r="XCD81" s="243"/>
      <c r="XCE81" s="243"/>
      <c r="XCF81" s="243"/>
      <c r="XCG81" s="243"/>
      <c r="XCH81" s="243"/>
      <c r="XCI81" s="243"/>
      <c r="XCJ81" s="243"/>
      <c r="XCK81" s="243"/>
      <c r="XCL81" s="243"/>
      <c r="XCM81" s="243"/>
      <c r="XCN81" s="243"/>
      <c r="XCO81" s="243"/>
      <c r="XCP81" s="243"/>
      <c r="XCQ81" s="243"/>
      <c r="XCR81" s="243"/>
      <c r="XCS81" s="243"/>
      <c r="XCT81" s="243"/>
      <c r="XCU81" s="243"/>
      <c r="XCV81" s="243"/>
      <c r="XCW81" s="243"/>
      <c r="XCX81" s="243"/>
      <c r="XCY81" s="243"/>
      <c r="XCZ81" s="243"/>
      <c r="XDA81" s="243"/>
      <c r="XDB81" s="243"/>
      <c r="XDC81" s="243"/>
      <c r="XDD81" s="243"/>
      <c r="XDE81" s="243"/>
      <c r="XDF81" s="243"/>
      <c r="XDG81" s="243"/>
      <c r="XDH81" s="243"/>
      <c r="XDI81" s="243"/>
      <c r="XDJ81" s="243"/>
      <c r="XDK81" s="243"/>
      <c r="XDL81" s="243"/>
      <c r="XDM81" s="243"/>
      <c r="XDN81" s="243"/>
      <c r="XDO81" s="243"/>
      <c r="XDP81" s="243"/>
      <c r="XDQ81" s="243"/>
      <c r="XDR81" s="243"/>
      <c r="XDS81" s="243"/>
      <c r="XDT81" s="243"/>
      <c r="XDU81" s="243"/>
      <c r="XDV81" s="243"/>
      <c r="XDW81" s="243"/>
      <c r="XDX81" s="243"/>
      <c r="XDY81" s="243"/>
      <c r="XDZ81" s="243"/>
      <c r="XEA81" s="243"/>
      <c r="XEB81" s="243"/>
      <c r="XEC81" s="243"/>
      <c r="XED81" s="243"/>
      <c r="XEE81" s="243"/>
      <c r="XEF81" s="243"/>
      <c r="XEG81" s="243"/>
    </row>
    <row r="82" spans="1:16361" s="243" customFormat="1" ht="13.5" thickBot="1" x14ac:dyDescent="0.25">
      <c r="A82" s="203"/>
      <c r="B82" s="204"/>
      <c r="C82" s="205"/>
      <c r="D82" s="208"/>
      <c r="E82" s="208"/>
      <c r="F82" s="206"/>
      <c r="G82" s="40"/>
      <c r="H82" s="41"/>
      <c r="I82" s="42"/>
      <c r="J82" s="207"/>
      <c r="K82" s="45"/>
      <c r="L82" s="23"/>
      <c r="M82" s="45"/>
      <c r="N82" s="32"/>
      <c r="O82" s="40"/>
      <c r="P82" s="40"/>
      <c r="Q82" s="33"/>
      <c r="R82" s="33"/>
      <c r="S82" s="33"/>
      <c r="T82" s="33"/>
      <c r="U82" s="34"/>
      <c r="V82" s="34"/>
      <c r="W82" s="34"/>
      <c r="X82" s="34"/>
      <c r="Y82" s="34"/>
      <c r="AA82" s="242"/>
      <c r="AB82" s="242"/>
      <c r="AC82" s="242"/>
      <c r="AD82" s="242"/>
      <c r="AE82" s="242"/>
      <c r="AF82" s="242"/>
      <c r="AG82" s="242"/>
      <c r="AH82" s="242"/>
      <c r="AI82" s="242"/>
      <c r="AJ82" s="242"/>
      <c r="AK82" s="242"/>
      <c r="AL82" s="242"/>
      <c r="AM82" s="242"/>
      <c r="AO82" s="242"/>
      <c r="AP82" s="242"/>
      <c r="AQ82" s="242"/>
      <c r="AR82" s="242"/>
      <c r="AS82" s="242"/>
      <c r="AT82" s="242"/>
      <c r="AU82" s="242"/>
      <c r="AW82" s="242"/>
      <c r="AX82" s="244"/>
      <c r="AY82" s="242"/>
      <c r="AZ82" s="242"/>
      <c r="BA82" s="242"/>
      <c r="BB82" s="242"/>
      <c r="BH82" s="242"/>
      <c r="BJ82" s="242"/>
      <c r="BK82" s="242"/>
      <c r="BL82" s="242"/>
    </row>
    <row r="83" spans="1:16361" s="243" customFormat="1" ht="13.5" thickBot="1" x14ac:dyDescent="0.25">
      <c r="A83" s="467">
        <v>51</v>
      </c>
      <c r="B83" s="468" t="s">
        <v>121</v>
      </c>
      <c r="C83" s="293" t="str">
        <f>IF($N$80="n",CONCATENATE("Sieger ",$B$80),$K$80)</f>
        <v>Sieger H1</v>
      </c>
      <c r="D83" s="294"/>
      <c r="E83" s="294"/>
      <c r="F83" s="295" t="str">
        <f>IF($N$81="n",CONCATENATE("Sieger ",$B$81),$K$81)</f>
        <v>Sieger H2</v>
      </c>
      <c r="G83" s="469" t="s">
        <v>69</v>
      </c>
      <c r="H83" s="470">
        <v>45487</v>
      </c>
      <c r="I83" s="471">
        <v>0.875</v>
      </c>
      <c r="J83" s="472">
        <f t="shared" ref="J83" si="71">WEEKDAY(H83)</f>
        <v>1</v>
      </c>
      <c r="K83" s="473" t="str">
        <f t="shared" ref="K83:K84" si="72">IF(N83="n","NEIN",IF(D83&gt;E83,C83,IF(E83&gt;D83,F83,"REMIS")))</f>
        <v>NEIN</v>
      </c>
      <c r="L83" s="474" t="str">
        <f t="shared" ref="L83" si="73">IF(N83="n","NEIN",D83-E83)</f>
        <v>NEIN</v>
      </c>
      <c r="M83" s="475" t="str">
        <f t="shared" ref="M83" si="74">IF(N83="n","NEIN",TEXT(D83,"TT")&amp;TEXT(E83,"TT"))</f>
        <v>NEIN</v>
      </c>
      <c r="N83" s="476" t="str">
        <f t="shared" ref="N83:N84" si="75">IF(ISBLANK(D83),"n","j")</f>
        <v>n</v>
      </c>
      <c r="O83" s="40"/>
      <c r="P83" s="40"/>
      <c r="Q83" s="33">
        <f>IF($N80="n",0,COUNTIF([1]MASTER!$C$83:$F$83,C83)*(T83))</f>
        <v>0</v>
      </c>
      <c r="R83" s="33">
        <f>IF($N81="n",0,COUNTIF([1]MASTER!$C$83:$F$83,F83)*(V83))</f>
        <v>0</v>
      </c>
      <c r="S83" s="33"/>
      <c r="T83" s="33">
        <v>15</v>
      </c>
      <c r="U83" s="34"/>
      <c r="V83" s="33">
        <v>15</v>
      </c>
      <c r="W83" s="33"/>
      <c r="X83" s="33"/>
      <c r="Y83" s="33"/>
      <c r="AA83" s="242"/>
      <c r="AB83" s="242"/>
      <c r="AC83" s="242"/>
      <c r="AD83" s="242"/>
      <c r="AE83" s="242"/>
      <c r="AF83" s="242"/>
      <c r="AG83" s="242"/>
      <c r="AH83" s="242"/>
      <c r="AI83" s="242"/>
      <c r="AJ83" s="242"/>
      <c r="AK83" s="242"/>
      <c r="AL83" s="242"/>
      <c r="AM83" s="242"/>
      <c r="AO83" s="242"/>
      <c r="AP83" s="242"/>
      <c r="AQ83" s="242"/>
      <c r="AR83" s="242"/>
      <c r="AS83" s="242"/>
      <c r="AT83" s="242"/>
      <c r="AU83" s="242"/>
      <c r="AW83" s="242"/>
      <c r="AX83" s="244"/>
      <c r="AY83" s="242"/>
      <c r="AZ83" s="242"/>
      <c r="BA83" s="242"/>
      <c r="BB83" s="242"/>
      <c r="BH83" s="242"/>
      <c r="BJ83" s="242"/>
      <c r="BK83" s="242"/>
      <c r="BL83" s="242"/>
    </row>
    <row r="84" spans="1:16361" s="243" customFormat="1" ht="13.5" thickBot="1" x14ac:dyDescent="0.25">
      <c r="A84" s="477" t="s">
        <v>93</v>
      </c>
      <c r="B84" s="478" t="s">
        <v>122</v>
      </c>
      <c r="C84" s="296" t="str">
        <f>IF($N$83="n",CONCATENATE("Sieger ",$B$83),$K$83)</f>
        <v>Sieger FIN</v>
      </c>
      <c r="D84" s="297">
        <f>D83</f>
        <v>0</v>
      </c>
      <c r="E84" s="298"/>
      <c r="F84" s="479"/>
      <c r="G84" s="480"/>
      <c r="H84" s="481"/>
      <c r="I84" s="482"/>
      <c r="J84" s="478"/>
      <c r="K84" s="483" t="str">
        <f t="shared" si="72"/>
        <v>REMIS</v>
      </c>
      <c r="L84" s="484"/>
      <c r="M84" s="483"/>
      <c r="N84" s="485" t="str">
        <f t="shared" si="75"/>
        <v>j</v>
      </c>
      <c r="O84" s="40"/>
      <c r="P84" s="40"/>
      <c r="Q84" s="33">
        <f>IF($N83="n",0,IF(C84=[1]MASTER!C84,T84,0))</f>
        <v>0</v>
      </c>
      <c r="R84" s="33"/>
      <c r="S84" s="33"/>
      <c r="T84" s="33">
        <v>20</v>
      </c>
      <c r="U84" s="34"/>
      <c r="V84" s="33"/>
      <c r="W84" s="34"/>
      <c r="X84" s="34"/>
      <c r="Y84" s="34"/>
      <c r="AA84" s="465"/>
      <c r="AB84" s="465"/>
      <c r="AC84" s="465"/>
      <c r="AD84" s="465"/>
      <c r="AE84" s="465"/>
      <c r="AF84" s="465"/>
      <c r="AG84" s="465"/>
      <c r="AH84" s="465"/>
      <c r="AI84" s="465"/>
      <c r="AJ84" s="465"/>
      <c r="AK84" s="465"/>
      <c r="AL84" s="465"/>
      <c r="AM84" s="465"/>
      <c r="AN84" s="6"/>
      <c r="AO84" s="465"/>
      <c r="AP84" s="465"/>
      <c r="AQ84" s="465"/>
      <c r="AR84" s="465"/>
      <c r="AS84" s="465"/>
      <c r="AT84" s="465"/>
      <c r="AU84" s="465"/>
      <c r="AV84" s="6"/>
      <c r="AW84" s="465"/>
      <c r="AX84" s="466"/>
      <c r="AY84" s="465"/>
      <c r="AZ84" s="465"/>
      <c r="BA84" s="465"/>
      <c r="BB84" s="465"/>
      <c r="BC84" s="6"/>
      <c r="BD84" s="6"/>
      <c r="BE84" s="6"/>
      <c r="BF84" s="6"/>
      <c r="BG84" s="6"/>
      <c r="BH84" s="465"/>
      <c r="BI84" s="6"/>
      <c r="BJ84" s="465"/>
      <c r="BK84" s="465"/>
      <c r="BL84" s="465"/>
      <c r="BM84" s="6"/>
      <c r="BN84" s="6"/>
      <c r="BO84" s="6"/>
      <c r="BP84" s="3"/>
      <c r="BQ84" s="3"/>
      <c r="BR84" s="3"/>
      <c r="BS84" s="3"/>
      <c r="BT84" s="3"/>
      <c r="BU84" s="3"/>
      <c r="BV84" s="3"/>
      <c r="BW84" s="3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  <c r="IW84" s="6"/>
      <c r="IX84" s="6"/>
      <c r="IY84" s="6"/>
      <c r="IZ84" s="6"/>
      <c r="JA84" s="6"/>
      <c r="JB84" s="6"/>
      <c r="JC84" s="6"/>
      <c r="JD84" s="6"/>
      <c r="JE84" s="6"/>
      <c r="JF84" s="6"/>
      <c r="JG84" s="6"/>
      <c r="JH84" s="6"/>
      <c r="JI84" s="6"/>
      <c r="JJ84" s="6"/>
      <c r="JK84" s="6"/>
      <c r="JL84" s="6"/>
      <c r="JM84" s="6"/>
      <c r="JN84" s="6"/>
      <c r="JO84" s="6"/>
      <c r="JP84" s="6"/>
      <c r="JQ84" s="6"/>
      <c r="JR84" s="6"/>
      <c r="JS84" s="6"/>
      <c r="JT84" s="6"/>
      <c r="JU84" s="6"/>
      <c r="JV84" s="6"/>
      <c r="JW84" s="6"/>
      <c r="JX84" s="6"/>
      <c r="JY84" s="6"/>
      <c r="JZ84" s="6"/>
      <c r="KA84" s="6"/>
      <c r="KB84" s="6"/>
      <c r="KC84" s="6"/>
      <c r="KD84" s="6"/>
      <c r="KE84" s="6"/>
      <c r="KF84" s="6"/>
      <c r="KG84" s="6"/>
      <c r="KH84" s="6"/>
      <c r="KI84" s="6"/>
      <c r="KJ84" s="6"/>
      <c r="KK84" s="6"/>
      <c r="KL84" s="6"/>
      <c r="KM84" s="6"/>
      <c r="KN84" s="6"/>
      <c r="KO84" s="6"/>
      <c r="KP84" s="6"/>
      <c r="KQ84" s="6"/>
      <c r="KR84" s="6"/>
      <c r="KS84" s="6"/>
      <c r="KT84" s="6"/>
      <c r="KU84" s="6"/>
      <c r="KV84" s="6"/>
      <c r="KW84" s="6"/>
      <c r="KX84" s="6"/>
      <c r="KY84" s="6"/>
      <c r="KZ84" s="6"/>
      <c r="LA84" s="6"/>
      <c r="LB84" s="6"/>
      <c r="LC84" s="6"/>
      <c r="LD84" s="6"/>
      <c r="LE84" s="6"/>
      <c r="LF84" s="6"/>
      <c r="LG84" s="6"/>
      <c r="LH84" s="6"/>
      <c r="LI84" s="6"/>
      <c r="LJ84" s="6"/>
      <c r="LK84" s="6"/>
      <c r="LL84" s="6"/>
      <c r="LM84" s="6"/>
      <c r="LN84" s="6"/>
      <c r="LO84" s="6"/>
      <c r="LP84" s="6"/>
      <c r="LQ84" s="6"/>
      <c r="LR84" s="6"/>
      <c r="LS84" s="6"/>
      <c r="LT84" s="6"/>
      <c r="LU84" s="6"/>
      <c r="LV84" s="6"/>
      <c r="LW84" s="6"/>
      <c r="LX84" s="6"/>
      <c r="LY84" s="6"/>
      <c r="LZ84" s="6"/>
      <c r="MA84" s="6"/>
      <c r="MB84" s="6"/>
      <c r="MC84" s="6"/>
      <c r="MD84" s="6"/>
      <c r="ME84" s="6"/>
      <c r="MF84" s="6"/>
      <c r="MG84" s="6"/>
      <c r="MH84" s="6"/>
      <c r="MI84" s="6"/>
      <c r="MJ84" s="6"/>
      <c r="MK84" s="6"/>
      <c r="ML84" s="6"/>
      <c r="MM84" s="6"/>
      <c r="MN84" s="6"/>
      <c r="MO84" s="6"/>
      <c r="MP84" s="6"/>
      <c r="MQ84" s="6"/>
      <c r="MR84" s="6"/>
      <c r="MS84" s="6"/>
      <c r="MT84" s="6"/>
      <c r="MU84" s="6"/>
      <c r="MV84" s="6"/>
      <c r="MW84" s="6"/>
      <c r="MX84" s="6"/>
      <c r="MY84" s="6"/>
      <c r="MZ84" s="6"/>
      <c r="NA84" s="6"/>
      <c r="NB84" s="6"/>
      <c r="NC84" s="6"/>
      <c r="ND84" s="6"/>
      <c r="NE84" s="6"/>
      <c r="NF84" s="6"/>
      <c r="NG84" s="6"/>
      <c r="NH84" s="6"/>
      <c r="NI84" s="6"/>
      <c r="NJ84" s="6"/>
      <c r="NK84" s="6"/>
      <c r="NL84" s="6"/>
      <c r="NM84" s="6"/>
      <c r="NN84" s="6"/>
      <c r="NO84" s="6"/>
      <c r="NP84" s="6"/>
      <c r="NQ84" s="6"/>
      <c r="NR84" s="6"/>
      <c r="NS84" s="6"/>
      <c r="NT84" s="6"/>
      <c r="NU84" s="6"/>
      <c r="NV84" s="6"/>
      <c r="NW84" s="6"/>
      <c r="NX84" s="6"/>
      <c r="NY84" s="6"/>
      <c r="NZ84" s="6"/>
      <c r="OA84" s="6"/>
      <c r="OB84" s="6"/>
      <c r="OC84" s="6"/>
      <c r="OD84" s="6"/>
      <c r="OE84" s="6"/>
      <c r="OF84" s="6"/>
      <c r="OG84" s="6"/>
      <c r="OH84" s="6"/>
      <c r="OI84" s="6"/>
      <c r="OJ84" s="6"/>
      <c r="OK84" s="6"/>
      <c r="OL84" s="6"/>
      <c r="OM84" s="6"/>
      <c r="ON84" s="6"/>
      <c r="OO84" s="6"/>
      <c r="OP84" s="6"/>
      <c r="OQ84" s="6"/>
      <c r="OR84" s="6"/>
      <c r="OS84" s="6"/>
      <c r="OT84" s="6"/>
      <c r="OU84" s="6"/>
      <c r="OV84" s="6"/>
      <c r="OW84" s="6"/>
      <c r="OX84" s="6"/>
      <c r="OY84" s="6"/>
      <c r="OZ84" s="6"/>
      <c r="PA84" s="6"/>
      <c r="PB84" s="6"/>
      <c r="PC84" s="6"/>
      <c r="PD84" s="6"/>
      <c r="PE84" s="6"/>
      <c r="PF84" s="6"/>
      <c r="PG84" s="6"/>
      <c r="PH84" s="6"/>
      <c r="PI84" s="6"/>
      <c r="PJ84" s="6"/>
      <c r="PK84" s="6"/>
      <c r="PL84" s="6"/>
      <c r="PM84" s="6"/>
      <c r="PN84" s="6"/>
      <c r="PO84" s="6"/>
      <c r="PP84" s="6"/>
      <c r="PQ84" s="6"/>
      <c r="PR84" s="6"/>
      <c r="PS84" s="6"/>
      <c r="PT84" s="6"/>
      <c r="PU84" s="6"/>
      <c r="PV84" s="6"/>
      <c r="PW84" s="6"/>
      <c r="PX84" s="6"/>
      <c r="PY84" s="6"/>
      <c r="PZ84" s="6"/>
      <c r="QA84" s="6"/>
      <c r="QB84" s="6"/>
      <c r="QC84" s="6"/>
      <c r="QD84" s="6"/>
      <c r="QE84" s="6"/>
      <c r="QF84" s="6"/>
      <c r="QG84" s="6"/>
      <c r="QH84" s="6"/>
      <c r="QI84" s="6"/>
      <c r="QJ84" s="6"/>
      <c r="QK84" s="6"/>
      <c r="QL84" s="6"/>
      <c r="QM84" s="6"/>
      <c r="QN84" s="6"/>
      <c r="QO84" s="6"/>
      <c r="QP84" s="6"/>
      <c r="QQ84" s="6"/>
      <c r="QR84" s="6"/>
      <c r="QS84" s="6"/>
      <c r="QT84" s="6"/>
      <c r="QU84" s="6"/>
      <c r="QV84" s="6"/>
      <c r="QW84" s="6"/>
      <c r="QX84" s="6"/>
      <c r="QY84" s="6"/>
      <c r="QZ84" s="6"/>
      <c r="RA84" s="6"/>
      <c r="RB84" s="6"/>
      <c r="RC84" s="6"/>
      <c r="RD84" s="6"/>
      <c r="RE84" s="6"/>
      <c r="RF84" s="6"/>
      <c r="RG84" s="6"/>
      <c r="RH84" s="6"/>
      <c r="RI84" s="6"/>
      <c r="RJ84" s="6"/>
      <c r="RK84" s="6"/>
      <c r="RL84" s="6"/>
      <c r="RM84" s="6"/>
      <c r="RN84" s="6"/>
      <c r="RO84" s="6"/>
      <c r="RP84" s="6"/>
      <c r="RQ84" s="6"/>
      <c r="RR84" s="6"/>
      <c r="RS84" s="6"/>
      <c r="RT84" s="6"/>
      <c r="RU84" s="6"/>
      <c r="RV84" s="6"/>
      <c r="RW84" s="6"/>
      <c r="RX84" s="6"/>
      <c r="RY84" s="6"/>
      <c r="RZ84" s="6"/>
      <c r="SA84" s="6"/>
      <c r="SB84" s="6"/>
      <c r="SC84" s="6"/>
      <c r="SD84" s="6"/>
      <c r="SE84" s="6"/>
      <c r="SF84" s="6"/>
      <c r="SG84" s="6"/>
      <c r="SH84" s="6"/>
      <c r="SI84" s="6"/>
      <c r="SJ84" s="6"/>
      <c r="SK84" s="6"/>
      <c r="SL84" s="6"/>
      <c r="SM84" s="6"/>
      <c r="SN84" s="6"/>
      <c r="SO84" s="6"/>
      <c r="SP84" s="6"/>
      <c r="SQ84" s="6"/>
      <c r="SR84" s="6"/>
      <c r="SS84" s="6"/>
      <c r="ST84" s="6"/>
      <c r="SU84" s="6"/>
      <c r="SV84" s="6"/>
      <c r="SW84" s="6"/>
      <c r="SX84" s="6"/>
      <c r="SY84" s="6"/>
      <c r="SZ84" s="6"/>
      <c r="TA84" s="6"/>
      <c r="TB84" s="6"/>
      <c r="TC84" s="6"/>
      <c r="TD84" s="6"/>
      <c r="TE84" s="6"/>
      <c r="TF84" s="6"/>
      <c r="TG84" s="6"/>
      <c r="TH84" s="6"/>
      <c r="TI84" s="6"/>
      <c r="TJ84" s="6"/>
      <c r="TK84" s="6"/>
      <c r="TL84" s="6"/>
      <c r="TM84" s="6"/>
      <c r="TN84" s="6"/>
      <c r="TO84" s="6"/>
      <c r="TP84" s="6"/>
      <c r="TQ84" s="6"/>
      <c r="TR84" s="6"/>
      <c r="TS84" s="6"/>
      <c r="TT84" s="6"/>
      <c r="TU84" s="6"/>
      <c r="TV84" s="6"/>
      <c r="TW84" s="6"/>
      <c r="TX84" s="6"/>
      <c r="TY84" s="6"/>
      <c r="TZ84" s="6"/>
      <c r="UA84" s="6"/>
      <c r="UB84" s="6"/>
      <c r="UC84" s="6"/>
      <c r="UD84" s="6"/>
      <c r="UE84" s="6"/>
      <c r="UF84" s="6"/>
      <c r="UG84" s="6"/>
      <c r="UH84" s="6"/>
      <c r="UI84" s="6"/>
      <c r="UJ84" s="6"/>
      <c r="UK84" s="6"/>
      <c r="UL84" s="6"/>
      <c r="UM84" s="6"/>
      <c r="UN84" s="6"/>
      <c r="UO84" s="6"/>
      <c r="UP84" s="6"/>
      <c r="UQ84" s="6"/>
      <c r="UR84" s="6"/>
      <c r="US84" s="6"/>
      <c r="UT84" s="6"/>
      <c r="UU84" s="6"/>
      <c r="UV84" s="6"/>
      <c r="UW84" s="6"/>
      <c r="UX84" s="6"/>
      <c r="UY84" s="6"/>
      <c r="UZ84" s="6"/>
      <c r="VA84" s="6"/>
      <c r="VB84" s="6"/>
      <c r="VC84" s="6"/>
      <c r="VD84" s="6"/>
      <c r="VE84" s="6"/>
      <c r="VF84" s="6"/>
      <c r="VG84" s="6"/>
      <c r="VH84" s="6"/>
      <c r="VI84" s="6"/>
      <c r="VJ84" s="6"/>
      <c r="VK84" s="6"/>
      <c r="VL84" s="6"/>
      <c r="VM84" s="6"/>
      <c r="VN84" s="6"/>
      <c r="VO84" s="6"/>
      <c r="VP84" s="6"/>
      <c r="VQ84" s="6"/>
      <c r="VR84" s="6"/>
      <c r="VS84" s="6"/>
      <c r="VT84" s="6"/>
      <c r="VU84" s="6"/>
      <c r="VV84" s="6"/>
      <c r="VW84" s="6"/>
      <c r="VX84" s="6"/>
      <c r="VY84" s="6"/>
      <c r="VZ84" s="6"/>
      <c r="WA84" s="6"/>
      <c r="WB84" s="6"/>
      <c r="WC84" s="6"/>
      <c r="WD84" s="6"/>
      <c r="WE84" s="6"/>
      <c r="WF84" s="6"/>
      <c r="WG84" s="6"/>
      <c r="WH84" s="6"/>
      <c r="WI84" s="6"/>
      <c r="WJ84" s="6"/>
      <c r="WK84" s="6"/>
      <c r="WL84" s="6"/>
      <c r="WM84" s="6"/>
      <c r="WN84" s="6"/>
      <c r="WO84" s="6"/>
      <c r="WP84" s="6"/>
      <c r="WQ84" s="6"/>
      <c r="WR84" s="6"/>
      <c r="WS84" s="6"/>
      <c r="WT84" s="6"/>
      <c r="WU84" s="6"/>
      <c r="WV84" s="6"/>
      <c r="WW84" s="6"/>
      <c r="WX84" s="6"/>
      <c r="WY84" s="6"/>
      <c r="WZ84" s="6"/>
      <c r="XA84" s="6"/>
      <c r="XB84" s="6"/>
      <c r="XC84" s="6"/>
      <c r="XD84" s="6"/>
      <c r="XE84" s="6"/>
      <c r="XF84" s="6"/>
      <c r="XG84" s="6"/>
      <c r="XH84" s="6"/>
      <c r="XI84" s="6"/>
      <c r="XJ84" s="6"/>
      <c r="XK84" s="6"/>
      <c r="XL84" s="6"/>
      <c r="XM84" s="6"/>
      <c r="XN84" s="6"/>
      <c r="XO84" s="6"/>
      <c r="XP84" s="6"/>
      <c r="XQ84" s="6"/>
      <c r="XR84" s="6"/>
      <c r="XS84" s="6"/>
      <c r="XT84" s="6"/>
      <c r="XU84" s="6"/>
      <c r="XV84" s="6"/>
      <c r="XW84" s="6"/>
      <c r="XX84" s="6"/>
      <c r="XY84" s="6"/>
      <c r="XZ84" s="6"/>
      <c r="YA84" s="6"/>
      <c r="YB84" s="6"/>
      <c r="YC84" s="6"/>
      <c r="YD84" s="6"/>
      <c r="YE84" s="6"/>
      <c r="YF84" s="6"/>
      <c r="YG84" s="6"/>
      <c r="YH84" s="6"/>
      <c r="YI84" s="6"/>
      <c r="YJ84" s="6"/>
      <c r="YK84" s="6"/>
      <c r="YL84" s="6"/>
      <c r="YM84" s="6"/>
      <c r="YN84" s="6"/>
      <c r="YO84" s="6"/>
      <c r="YP84" s="6"/>
      <c r="YQ84" s="6"/>
      <c r="YR84" s="6"/>
      <c r="YS84" s="6"/>
      <c r="YT84" s="6"/>
      <c r="YU84" s="6"/>
      <c r="YV84" s="6"/>
      <c r="YW84" s="6"/>
      <c r="YX84" s="6"/>
      <c r="YY84" s="6"/>
      <c r="YZ84" s="6"/>
      <c r="ZA84" s="6"/>
      <c r="ZB84" s="6"/>
      <c r="ZC84" s="6"/>
      <c r="ZD84" s="6"/>
      <c r="ZE84" s="6"/>
      <c r="ZF84" s="6"/>
      <c r="ZG84" s="6"/>
      <c r="ZH84" s="6"/>
      <c r="ZI84" s="6"/>
      <c r="ZJ84" s="6"/>
      <c r="ZK84" s="6"/>
      <c r="ZL84" s="6"/>
      <c r="ZM84" s="6"/>
      <c r="ZN84" s="6"/>
      <c r="ZO84" s="6"/>
      <c r="ZP84" s="6"/>
      <c r="ZQ84" s="6"/>
      <c r="ZR84" s="6"/>
      <c r="ZS84" s="6"/>
      <c r="ZT84" s="6"/>
      <c r="ZU84" s="6"/>
      <c r="ZV84" s="6"/>
      <c r="ZW84" s="6"/>
      <c r="ZX84" s="6"/>
      <c r="ZY84" s="6"/>
      <c r="ZZ84" s="6"/>
      <c r="AAA84" s="6"/>
      <c r="AAB84" s="6"/>
      <c r="AAC84" s="6"/>
      <c r="AAD84" s="6"/>
      <c r="AAE84" s="6"/>
      <c r="AAF84" s="6"/>
      <c r="AAG84" s="6"/>
      <c r="AAH84" s="6"/>
      <c r="AAI84" s="6"/>
      <c r="AAJ84" s="6"/>
      <c r="AAK84" s="6"/>
      <c r="AAL84" s="6"/>
      <c r="AAM84" s="6"/>
      <c r="AAN84" s="6"/>
      <c r="AAO84" s="6"/>
      <c r="AAP84" s="6"/>
      <c r="AAQ84" s="6"/>
      <c r="AAR84" s="6"/>
      <c r="AAS84" s="6"/>
      <c r="AAT84" s="6"/>
      <c r="AAU84" s="6"/>
      <c r="AAV84" s="6"/>
      <c r="AAW84" s="6"/>
      <c r="AAX84" s="6"/>
      <c r="AAY84" s="6"/>
      <c r="AAZ84" s="6"/>
      <c r="ABA84" s="6"/>
      <c r="ABB84" s="6"/>
      <c r="ABC84" s="6"/>
      <c r="ABD84" s="6"/>
      <c r="ABE84" s="6"/>
      <c r="ABF84" s="6"/>
      <c r="ABG84" s="6"/>
      <c r="ABH84" s="6"/>
      <c r="ABI84" s="6"/>
      <c r="ABJ84" s="6"/>
      <c r="ABK84" s="6"/>
      <c r="ABL84" s="6"/>
      <c r="ABM84" s="6"/>
      <c r="ABN84" s="6"/>
      <c r="ABO84" s="6"/>
      <c r="ABP84" s="6"/>
      <c r="ABQ84" s="6"/>
      <c r="ABR84" s="6"/>
      <c r="ABS84" s="6"/>
      <c r="ABT84" s="6"/>
      <c r="ABU84" s="6"/>
      <c r="ABV84" s="6"/>
      <c r="ABW84" s="6"/>
      <c r="ABX84" s="6"/>
      <c r="ABY84" s="6"/>
      <c r="ABZ84" s="6"/>
      <c r="ACA84" s="6"/>
      <c r="ACB84" s="6"/>
      <c r="ACC84" s="6"/>
      <c r="ACD84" s="6"/>
      <c r="ACE84" s="6"/>
      <c r="ACF84" s="6"/>
      <c r="ACG84" s="6"/>
      <c r="ACH84" s="6"/>
      <c r="ACI84" s="6"/>
      <c r="ACJ84" s="6"/>
      <c r="ACK84" s="6"/>
      <c r="ACL84" s="6"/>
      <c r="ACM84" s="6"/>
      <c r="ACN84" s="6"/>
      <c r="ACO84" s="6"/>
      <c r="ACP84" s="6"/>
      <c r="ACQ84" s="6"/>
      <c r="ACR84" s="6"/>
      <c r="ACS84" s="6"/>
      <c r="ACT84" s="6"/>
      <c r="ACU84" s="6"/>
      <c r="ACV84" s="6"/>
      <c r="ACW84" s="6"/>
      <c r="ACX84" s="6"/>
      <c r="ACY84" s="6"/>
      <c r="ACZ84" s="6"/>
      <c r="ADA84" s="6"/>
      <c r="ADB84" s="6"/>
      <c r="ADC84" s="6"/>
      <c r="ADD84" s="6"/>
      <c r="ADE84" s="6"/>
      <c r="ADF84" s="6"/>
      <c r="ADG84" s="6"/>
      <c r="ADH84" s="6"/>
      <c r="ADI84" s="6"/>
      <c r="ADJ84" s="6"/>
      <c r="ADK84" s="6"/>
      <c r="ADL84" s="6"/>
      <c r="ADM84" s="6"/>
      <c r="ADN84" s="6"/>
      <c r="ADO84" s="6"/>
      <c r="ADP84" s="6"/>
      <c r="ADQ84" s="6"/>
      <c r="ADR84" s="6"/>
      <c r="ADS84" s="6"/>
      <c r="ADT84" s="6"/>
      <c r="ADU84" s="6"/>
      <c r="ADV84" s="6"/>
      <c r="ADW84" s="6"/>
      <c r="ADX84" s="6"/>
      <c r="ADY84" s="6"/>
      <c r="ADZ84" s="6"/>
      <c r="AEA84" s="6"/>
      <c r="AEB84" s="6"/>
      <c r="AEC84" s="6"/>
      <c r="AED84" s="6"/>
      <c r="AEE84" s="6"/>
      <c r="AEF84" s="6"/>
      <c r="AEG84" s="6"/>
      <c r="AEH84" s="6"/>
      <c r="AEI84" s="6"/>
      <c r="AEJ84" s="6"/>
      <c r="AEK84" s="6"/>
      <c r="AEL84" s="6"/>
      <c r="AEM84" s="6"/>
      <c r="AEN84" s="6"/>
      <c r="AEO84" s="6"/>
      <c r="AEP84" s="6"/>
      <c r="AEQ84" s="6"/>
      <c r="AER84" s="6"/>
      <c r="AES84" s="6"/>
      <c r="AET84" s="6"/>
      <c r="AEU84" s="6"/>
      <c r="AEV84" s="6"/>
      <c r="AEW84" s="6"/>
      <c r="AEX84" s="6"/>
      <c r="AEY84" s="6"/>
      <c r="AEZ84" s="6"/>
      <c r="AFA84" s="6"/>
      <c r="AFB84" s="6"/>
      <c r="AFC84" s="6"/>
      <c r="AFD84" s="6"/>
      <c r="AFE84" s="6"/>
      <c r="AFF84" s="6"/>
      <c r="AFG84" s="6"/>
      <c r="AFH84" s="6"/>
      <c r="AFI84" s="6"/>
      <c r="AFJ84" s="6"/>
      <c r="AFK84" s="6"/>
      <c r="AFL84" s="6"/>
      <c r="AFM84" s="6"/>
      <c r="AFN84" s="6"/>
      <c r="AFO84" s="6"/>
      <c r="AFP84" s="6"/>
      <c r="AFQ84" s="6"/>
      <c r="AFR84" s="6"/>
      <c r="AFS84" s="6"/>
      <c r="AFT84" s="6"/>
      <c r="AFU84" s="6"/>
      <c r="AFV84" s="6"/>
      <c r="AFW84" s="6"/>
      <c r="AFX84" s="6"/>
      <c r="AFY84" s="6"/>
      <c r="AFZ84" s="6"/>
      <c r="AGA84" s="6"/>
      <c r="AGB84" s="6"/>
      <c r="AGC84" s="6"/>
      <c r="AGD84" s="6"/>
      <c r="AGE84" s="6"/>
      <c r="AGF84" s="6"/>
      <c r="AGG84" s="6"/>
      <c r="AGH84" s="6"/>
      <c r="AGI84" s="6"/>
      <c r="AGJ84" s="6"/>
      <c r="AGK84" s="6"/>
      <c r="AGL84" s="6"/>
      <c r="AGM84" s="6"/>
      <c r="AGN84" s="6"/>
      <c r="AGO84" s="6"/>
      <c r="AGP84" s="6"/>
      <c r="AGQ84" s="6"/>
      <c r="AGR84" s="6"/>
      <c r="AGS84" s="6"/>
      <c r="AGT84" s="6"/>
      <c r="AGU84" s="6"/>
      <c r="AGV84" s="6"/>
      <c r="AGW84" s="6"/>
      <c r="AGX84" s="6"/>
      <c r="AGY84" s="6"/>
      <c r="AGZ84" s="6"/>
      <c r="AHA84" s="6"/>
      <c r="AHB84" s="6"/>
      <c r="AHC84" s="6"/>
      <c r="AHD84" s="6"/>
      <c r="AHE84" s="6"/>
      <c r="AHF84" s="6"/>
      <c r="AHG84" s="6"/>
      <c r="AHH84" s="6"/>
      <c r="AHI84" s="6"/>
      <c r="AHJ84" s="6"/>
      <c r="AHK84" s="6"/>
      <c r="AHL84" s="6"/>
      <c r="AHM84" s="6"/>
      <c r="AHN84" s="6"/>
      <c r="AHO84" s="6"/>
      <c r="AHP84" s="6"/>
      <c r="AHQ84" s="6"/>
      <c r="AHR84" s="6"/>
      <c r="AHS84" s="6"/>
      <c r="AHT84" s="6"/>
      <c r="AHU84" s="6"/>
      <c r="AHV84" s="6"/>
      <c r="AHW84" s="6"/>
      <c r="AHX84" s="6"/>
      <c r="AHY84" s="6"/>
      <c r="AHZ84" s="6"/>
      <c r="AIA84" s="6"/>
      <c r="AIB84" s="6"/>
      <c r="AIC84" s="6"/>
      <c r="AID84" s="6"/>
      <c r="AIE84" s="6"/>
      <c r="AIF84" s="6"/>
      <c r="AIG84" s="6"/>
      <c r="AIH84" s="6"/>
      <c r="AII84" s="6"/>
      <c r="AIJ84" s="6"/>
      <c r="AIK84" s="6"/>
      <c r="AIL84" s="6"/>
      <c r="AIM84" s="6"/>
      <c r="AIN84" s="6"/>
      <c r="AIO84" s="6"/>
      <c r="AIP84" s="6"/>
      <c r="AIQ84" s="6"/>
      <c r="AIR84" s="6"/>
      <c r="AIS84" s="6"/>
      <c r="AIT84" s="6"/>
      <c r="AIU84" s="6"/>
      <c r="AIV84" s="6"/>
      <c r="AIW84" s="6"/>
      <c r="AIX84" s="6"/>
      <c r="AIY84" s="6"/>
      <c r="AIZ84" s="6"/>
      <c r="AJA84" s="6"/>
      <c r="AJB84" s="6"/>
      <c r="AJC84" s="6"/>
      <c r="AJD84" s="6"/>
      <c r="AJE84" s="6"/>
      <c r="AJF84" s="6"/>
      <c r="AJG84" s="6"/>
      <c r="AJH84" s="6"/>
      <c r="AJI84" s="6"/>
      <c r="AJJ84" s="6"/>
      <c r="AJK84" s="6"/>
      <c r="AJL84" s="6"/>
      <c r="AJM84" s="6"/>
      <c r="AJN84" s="6"/>
      <c r="AJO84" s="6"/>
      <c r="AJP84" s="6"/>
      <c r="AJQ84" s="6"/>
      <c r="AJR84" s="6"/>
      <c r="AJS84" s="6"/>
      <c r="AJT84" s="6"/>
      <c r="AJU84" s="6"/>
      <c r="AJV84" s="6"/>
      <c r="AJW84" s="6"/>
      <c r="AJX84" s="6"/>
      <c r="AJY84" s="6"/>
      <c r="AJZ84" s="6"/>
      <c r="AKA84" s="6"/>
      <c r="AKB84" s="6"/>
      <c r="AKC84" s="6"/>
      <c r="AKD84" s="6"/>
      <c r="AKE84" s="6"/>
      <c r="AKF84" s="6"/>
      <c r="AKG84" s="6"/>
      <c r="AKH84" s="6"/>
      <c r="AKI84" s="6"/>
      <c r="AKJ84" s="6"/>
      <c r="AKK84" s="6"/>
      <c r="AKL84" s="6"/>
      <c r="AKM84" s="6"/>
      <c r="AKN84" s="6"/>
      <c r="AKO84" s="6"/>
      <c r="AKP84" s="6"/>
      <c r="AKQ84" s="6"/>
      <c r="AKR84" s="6"/>
      <c r="AKS84" s="6"/>
      <c r="AKT84" s="6"/>
      <c r="AKU84" s="6"/>
      <c r="AKV84" s="6"/>
      <c r="AKW84" s="6"/>
      <c r="AKX84" s="6"/>
      <c r="AKY84" s="6"/>
      <c r="AKZ84" s="6"/>
      <c r="ALA84" s="6"/>
      <c r="ALB84" s="6"/>
      <c r="ALC84" s="6"/>
      <c r="ALD84" s="6"/>
      <c r="ALE84" s="6"/>
      <c r="ALF84" s="6"/>
      <c r="ALG84" s="6"/>
      <c r="ALH84" s="6"/>
      <c r="ALI84" s="6"/>
      <c r="ALJ84" s="6"/>
      <c r="ALK84" s="6"/>
      <c r="ALL84" s="6"/>
      <c r="ALM84" s="6"/>
      <c r="ALN84" s="6"/>
      <c r="ALO84" s="6"/>
      <c r="ALP84" s="6"/>
      <c r="ALQ84" s="6"/>
      <c r="ALR84" s="6"/>
      <c r="ALS84" s="6"/>
      <c r="ALT84" s="6"/>
      <c r="ALU84" s="6"/>
      <c r="ALV84" s="6"/>
      <c r="ALW84" s="6"/>
      <c r="ALX84" s="6"/>
      <c r="ALY84" s="6"/>
      <c r="ALZ84" s="6"/>
      <c r="AMA84" s="6"/>
      <c r="AMB84" s="6"/>
      <c r="AMC84" s="6"/>
      <c r="AMD84" s="6"/>
      <c r="AME84" s="6"/>
      <c r="AMF84" s="6"/>
      <c r="AMG84" s="6"/>
      <c r="AMH84" s="6"/>
      <c r="AMI84" s="6"/>
      <c r="AMJ84" s="6"/>
      <c r="AMK84" s="6"/>
      <c r="AML84" s="6"/>
      <c r="AMM84" s="6"/>
      <c r="AMN84" s="6"/>
      <c r="AMO84" s="6"/>
      <c r="AMP84" s="6"/>
      <c r="AMQ84" s="6"/>
      <c r="AMR84" s="6"/>
      <c r="AMS84" s="6"/>
      <c r="AMT84" s="6"/>
      <c r="AMU84" s="6"/>
      <c r="AMV84" s="6"/>
      <c r="AMW84" s="6"/>
      <c r="AMX84" s="6"/>
      <c r="AMY84" s="6"/>
      <c r="AMZ84" s="6"/>
      <c r="ANA84" s="6"/>
      <c r="ANB84" s="6"/>
      <c r="ANC84" s="6"/>
      <c r="AND84" s="6"/>
      <c r="ANE84" s="6"/>
      <c r="ANF84" s="6"/>
      <c r="ANG84" s="6"/>
      <c r="ANH84" s="6"/>
      <c r="ANI84" s="6"/>
      <c r="ANJ84" s="6"/>
      <c r="ANK84" s="6"/>
      <c r="ANL84" s="6"/>
      <c r="ANM84" s="6"/>
      <c r="ANN84" s="6"/>
      <c r="ANO84" s="6"/>
      <c r="ANP84" s="6"/>
      <c r="ANQ84" s="6"/>
      <c r="ANR84" s="6"/>
      <c r="ANS84" s="6"/>
      <c r="ANT84" s="6"/>
      <c r="ANU84" s="6"/>
      <c r="ANV84" s="6"/>
      <c r="ANW84" s="6"/>
      <c r="ANX84" s="6"/>
      <c r="ANY84" s="6"/>
      <c r="ANZ84" s="6"/>
      <c r="AOA84" s="6"/>
      <c r="AOB84" s="6"/>
      <c r="AOC84" s="6"/>
      <c r="AOD84" s="6"/>
      <c r="AOE84" s="6"/>
      <c r="AOF84" s="6"/>
      <c r="AOG84" s="6"/>
      <c r="AOH84" s="6"/>
      <c r="AOI84" s="6"/>
      <c r="AOJ84" s="6"/>
      <c r="AOK84" s="6"/>
      <c r="AOL84" s="6"/>
      <c r="AOM84" s="6"/>
      <c r="AON84" s="6"/>
      <c r="AOO84" s="6"/>
      <c r="AOP84" s="6"/>
      <c r="AOQ84" s="6"/>
      <c r="AOR84" s="6"/>
      <c r="AOS84" s="6"/>
      <c r="AOT84" s="6"/>
      <c r="AOU84" s="6"/>
      <c r="AOV84" s="6"/>
      <c r="AOW84" s="6"/>
      <c r="AOX84" s="6"/>
      <c r="AOY84" s="6"/>
      <c r="AOZ84" s="6"/>
      <c r="APA84" s="6"/>
      <c r="APB84" s="6"/>
      <c r="APC84" s="6"/>
      <c r="APD84" s="6"/>
      <c r="APE84" s="6"/>
      <c r="APF84" s="6"/>
      <c r="APG84" s="6"/>
      <c r="APH84" s="6"/>
      <c r="API84" s="6"/>
      <c r="APJ84" s="6"/>
      <c r="APK84" s="6"/>
      <c r="APL84" s="6"/>
      <c r="APM84" s="6"/>
      <c r="APN84" s="6"/>
      <c r="APO84" s="6"/>
      <c r="APP84" s="6"/>
      <c r="APQ84" s="6"/>
      <c r="APR84" s="6"/>
      <c r="APS84" s="6"/>
      <c r="APT84" s="6"/>
      <c r="APU84" s="6"/>
      <c r="APV84" s="6"/>
      <c r="APW84" s="6"/>
      <c r="APX84" s="6"/>
      <c r="APY84" s="6"/>
      <c r="APZ84" s="6"/>
      <c r="AQA84" s="6"/>
      <c r="AQB84" s="6"/>
      <c r="AQC84" s="6"/>
      <c r="AQD84" s="6"/>
      <c r="AQE84" s="6"/>
      <c r="AQF84" s="6"/>
      <c r="AQG84" s="6"/>
      <c r="AQH84" s="6"/>
      <c r="AQI84" s="6"/>
      <c r="AQJ84" s="6"/>
      <c r="AQK84" s="6"/>
      <c r="AQL84" s="6"/>
      <c r="AQM84" s="6"/>
      <c r="AQN84" s="6"/>
      <c r="AQO84" s="6"/>
      <c r="AQP84" s="6"/>
      <c r="AQQ84" s="6"/>
      <c r="AQR84" s="6"/>
      <c r="AQS84" s="6"/>
      <c r="AQT84" s="6"/>
      <c r="AQU84" s="6"/>
      <c r="AQV84" s="6"/>
      <c r="AQW84" s="6"/>
      <c r="AQX84" s="6"/>
      <c r="AQY84" s="6"/>
      <c r="AQZ84" s="6"/>
      <c r="ARA84" s="6"/>
      <c r="ARB84" s="6"/>
      <c r="ARC84" s="6"/>
      <c r="ARD84" s="6"/>
      <c r="ARE84" s="6"/>
      <c r="ARF84" s="6"/>
      <c r="ARG84" s="6"/>
      <c r="ARH84" s="6"/>
      <c r="ARI84" s="6"/>
      <c r="ARJ84" s="6"/>
      <c r="ARK84" s="6"/>
      <c r="ARL84" s="6"/>
      <c r="ARM84" s="6"/>
      <c r="ARN84" s="6"/>
      <c r="ARO84" s="6"/>
      <c r="ARP84" s="6"/>
      <c r="ARQ84" s="6"/>
      <c r="ARR84" s="6"/>
      <c r="ARS84" s="6"/>
      <c r="ART84" s="6"/>
      <c r="ARU84" s="6"/>
      <c r="ARV84" s="6"/>
      <c r="ARW84" s="6"/>
      <c r="ARX84" s="6"/>
      <c r="ARY84" s="6"/>
      <c r="ARZ84" s="6"/>
      <c r="ASA84" s="6"/>
      <c r="ASB84" s="6"/>
      <c r="ASC84" s="6"/>
      <c r="ASD84" s="6"/>
      <c r="ASE84" s="6"/>
      <c r="ASF84" s="6"/>
      <c r="ASG84" s="6"/>
      <c r="ASH84" s="6"/>
      <c r="ASI84" s="6"/>
      <c r="ASJ84" s="6"/>
      <c r="ASK84" s="6"/>
      <c r="ASL84" s="6"/>
      <c r="ASM84" s="6"/>
      <c r="ASN84" s="6"/>
      <c r="ASO84" s="6"/>
      <c r="ASP84" s="6"/>
      <c r="ASQ84" s="6"/>
      <c r="ASR84" s="6"/>
      <c r="ASS84" s="6"/>
      <c r="AST84" s="6"/>
      <c r="ASU84" s="6"/>
      <c r="ASV84" s="6"/>
      <c r="ASW84" s="6"/>
      <c r="ASX84" s="6"/>
      <c r="ASY84" s="6"/>
      <c r="ASZ84" s="6"/>
      <c r="ATA84" s="6"/>
      <c r="ATB84" s="6"/>
      <c r="ATC84" s="6"/>
      <c r="ATD84" s="6"/>
      <c r="ATE84" s="6"/>
      <c r="ATF84" s="6"/>
      <c r="ATG84" s="6"/>
      <c r="ATH84" s="6"/>
      <c r="ATI84" s="6"/>
      <c r="ATJ84" s="6"/>
      <c r="ATK84" s="6"/>
      <c r="ATL84" s="6"/>
      <c r="ATM84" s="6"/>
      <c r="ATN84" s="6"/>
      <c r="ATO84" s="6"/>
      <c r="ATP84" s="6"/>
      <c r="ATQ84" s="6"/>
      <c r="ATR84" s="6"/>
      <c r="ATS84" s="6"/>
      <c r="ATT84" s="6"/>
      <c r="ATU84" s="6"/>
      <c r="ATV84" s="6"/>
      <c r="ATW84" s="6"/>
      <c r="ATX84" s="6"/>
      <c r="ATY84" s="6"/>
      <c r="ATZ84" s="6"/>
      <c r="AUA84" s="6"/>
      <c r="AUB84" s="6"/>
      <c r="AUC84" s="6"/>
      <c r="AUD84" s="6"/>
      <c r="AUE84" s="6"/>
      <c r="AUF84" s="6"/>
      <c r="AUG84" s="6"/>
      <c r="AUH84" s="6"/>
      <c r="AUI84" s="6"/>
      <c r="AUJ84" s="6"/>
      <c r="AUK84" s="6"/>
      <c r="AUL84" s="6"/>
      <c r="AUM84" s="6"/>
      <c r="AUN84" s="6"/>
      <c r="AUO84" s="6"/>
      <c r="AUP84" s="6"/>
      <c r="AUQ84" s="6"/>
      <c r="AUR84" s="6"/>
      <c r="AUS84" s="6"/>
      <c r="AUT84" s="6"/>
      <c r="AUU84" s="6"/>
      <c r="AUV84" s="6"/>
      <c r="AUW84" s="6"/>
      <c r="AUX84" s="6"/>
      <c r="AUY84" s="6"/>
      <c r="AUZ84" s="6"/>
      <c r="AVA84" s="6"/>
      <c r="AVB84" s="6"/>
      <c r="AVC84" s="6"/>
      <c r="AVD84" s="6"/>
      <c r="AVE84" s="6"/>
      <c r="AVF84" s="6"/>
      <c r="AVG84" s="6"/>
      <c r="AVH84" s="6"/>
      <c r="AVI84" s="6"/>
      <c r="AVJ84" s="6"/>
      <c r="AVK84" s="6"/>
      <c r="AVL84" s="6"/>
      <c r="AVM84" s="6"/>
      <c r="AVN84" s="6"/>
      <c r="AVO84" s="6"/>
      <c r="AVP84" s="6"/>
      <c r="AVQ84" s="6"/>
      <c r="AVR84" s="6"/>
      <c r="AVS84" s="6"/>
      <c r="AVT84" s="6"/>
      <c r="AVU84" s="6"/>
      <c r="AVV84" s="6"/>
      <c r="AVW84" s="6"/>
      <c r="AVX84" s="6"/>
      <c r="AVY84" s="6"/>
      <c r="AVZ84" s="6"/>
      <c r="AWA84" s="6"/>
      <c r="AWB84" s="6"/>
      <c r="AWC84" s="6"/>
      <c r="AWD84" s="6"/>
      <c r="AWE84" s="6"/>
      <c r="AWF84" s="6"/>
      <c r="AWG84" s="6"/>
      <c r="AWH84" s="6"/>
      <c r="AWI84" s="6"/>
      <c r="AWJ84" s="6"/>
      <c r="AWK84" s="6"/>
      <c r="AWL84" s="6"/>
      <c r="AWM84" s="6"/>
      <c r="AWN84" s="6"/>
      <c r="AWO84" s="6"/>
      <c r="AWP84" s="6"/>
      <c r="AWQ84" s="6"/>
      <c r="AWR84" s="6"/>
      <c r="AWS84" s="6"/>
      <c r="AWT84" s="6"/>
      <c r="AWU84" s="6"/>
      <c r="AWV84" s="6"/>
      <c r="AWW84" s="6"/>
      <c r="AWX84" s="6"/>
      <c r="AWY84" s="6"/>
      <c r="AWZ84" s="6"/>
      <c r="AXA84" s="6"/>
      <c r="AXB84" s="6"/>
      <c r="AXC84" s="6"/>
      <c r="AXD84" s="6"/>
      <c r="AXE84" s="6"/>
      <c r="AXF84" s="6"/>
      <c r="AXG84" s="6"/>
      <c r="AXH84" s="6"/>
      <c r="AXI84" s="6"/>
      <c r="AXJ84" s="6"/>
      <c r="AXK84" s="6"/>
      <c r="AXL84" s="6"/>
      <c r="AXM84" s="6"/>
      <c r="AXN84" s="6"/>
      <c r="AXO84" s="6"/>
      <c r="AXP84" s="6"/>
      <c r="AXQ84" s="6"/>
      <c r="AXR84" s="6"/>
      <c r="AXS84" s="6"/>
      <c r="AXT84" s="6"/>
      <c r="AXU84" s="6"/>
      <c r="AXV84" s="6"/>
      <c r="AXW84" s="6"/>
      <c r="AXX84" s="6"/>
      <c r="AXY84" s="6"/>
      <c r="AXZ84" s="6"/>
      <c r="AYA84" s="6"/>
      <c r="AYB84" s="6"/>
      <c r="AYC84" s="6"/>
      <c r="AYD84" s="6"/>
      <c r="AYE84" s="6"/>
      <c r="AYF84" s="6"/>
      <c r="AYG84" s="6"/>
      <c r="AYH84" s="6"/>
      <c r="AYI84" s="6"/>
      <c r="AYJ84" s="6"/>
      <c r="AYK84" s="6"/>
      <c r="AYL84" s="6"/>
      <c r="AYM84" s="6"/>
      <c r="AYN84" s="6"/>
      <c r="AYO84" s="6"/>
      <c r="AYP84" s="6"/>
      <c r="AYQ84" s="6"/>
      <c r="AYR84" s="6"/>
      <c r="AYS84" s="6"/>
      <c r="AYT84" s="6"/>
      <c r="AYU84" s="6"/>
      <c r="AYV84" s="6"/>
      <c r="AYW84" s="6"/>
      <c r="AYX84" s="6"/>
      <c r="AYY84" s="6"/>
      <c r="AYZ84" s="6"/>
      <c r="AZA84" s="6"/>
      <c r="AZB84" s="6"/>
      <c r="AZC84" s="6"/>
      <c r="AZD84" s="6"/>
      <c r="AZE84" s="6"/>
      <c r="AZF84" s="6"/>
      <c r="AZG84" s="6"/>
      <c r="AZH84" s="6"/>
      <c r="AZI84" s="6"/>
      <c r="AZJ84" s="6"/>
      <c r="AZK84" s="6"/>
      <c r="AZL84" s="6"/>
      <c r="AZM84" s="6"/>
      <c r="AZN84" s="6"/>
      <c r="AZO84" s="6"/>
      <c r="AZP84" s="6"/>
      <c r="AZQ84" s="6"/>
      <c r="AZR84" s="6"/>
      <c r="AZS84" s="6"/>
      <c r="AZT84" s="6"/>
      <c r="AZU84" s="6"/>
      <c r="AZV84" s="6"/>
      <c r="AZW84" s="6"/>
      <c r="AZX84" s="6"/>
      <c r="AZY84" s="6"/>
      <c r="AZZ84" s="6"/>
      <c r="BAA84" s="6"/>
      <c r="BAB84" s="6"/>
      <c r="BAC84" s="6"/>
      <c r="BAD84" s="6"/>
      <c r="BAE84" s="6"/>
      <c r="BAF84" s="6"/>
      <c r="BAG84" s="6"/>
      <c r="BAH84" s="6"/>
      <c r="BAI84" s="6"/>
      <c r="BAJ84" s="6"/>
      <c r="BAK84" s="6"/>
      <c r="BAL84" s="6"/>
      <c r="BAM84" s="6"/>
      <c r="BAN84" s="6"/>
      <c r="BAO84" s="6"/>
      <c r="BAP84" s="6"/>
      <c r="BAQ84" s="6"/>
      <c r="BAR84" s="6"/>
      <c r="BAS84" s="6"/>
      <c r="BAT84" s="6"/>
      <c r="BAU84" s="6"/>
      <c r="BAV84" s="6"/>
      <c r="BAW84" s="6"/>
      <c r="BAX84" s="6"/>
      <c r="BAY84" s="6"/>
      <c r="BAZ84" s="6"/>
      <c r="BBA84" s="6"/>
      <c r="BBB84" s="6"/>
      <c r="BBC84" s="6"/>
      <c r="BBD84" s="6"/>
      <c r="BBE84" s="6"/>
      <c r="BBF84" s="6"/>
      <c r="BBG84" s="6"/>
      <c r="BBH84" s="6"/>
      <c r="BBI84" s="6"/>
      <c r="BBJ84" s="6"/>
      <c r="BBK84" s="6"/>
      <c r="BBL84" s="6"/>
      <c r="BBM84" s="6"/>
      <c r="BBN84" s="6"/>
      <c r="BBO84" s="6"/>
      <c r="BBP84" s="6"/>
      <c r="BBQ84" s="6"/>
      <c r="BBR84" s="6"/>
      <c r="BBS84" s="6"/>
      <c r="BBT84" s="6"/>
      <c r="BBU84" s="6"/>
      <c r="BBV84" s="6"/>
      <c r="BBW84" s="6"/>
      <c r="BBX84" s="6"/>
      <c r="BBY84" s="6"/>
      <c r="BBZ84" s="6"/>
      <c r="BCA84" s="6"/>
      <c r="BCB84" s="6"/>
      <c r="BCC84" s="6"/>
      <c r="BCD84" s="6"/>
      <c r="BCE84" s="6"/>
      <c r="BCF84" s="6"/>
      <c r="BCG84" s="6"/>
      <c r="BCH84" s="6"/>
      <c r="BCI84" s="6"/>
      <c r="BCJ84" s="6"/>
      <c r="BCK84" s="6"/>
      <c r="BCL84" s="6"/>
      <c r="BCM84" s="6"/>
      <c r="BCN84" s="6"/>
      <c r="BCO84" s="6"/>
      <c r="BCP84" s="6"/>
      <c r="BCQ84" s="6"/>
      <c r="BCR84" s="6"/>
      <c r="BCS84" s="6"/>
      <c r="BCT84" s="6"/>
      <c r="BCU84" s="6"/>
      <c r="BCV84" s="6"/>
      <c r="BCW84" s="6"/>
      <c r="BCX84" s="6"/>
      <c r="BCY84" s="6"/>
      <c r="BCZ84" s="6"/>
      <c r="BDA84" s="6"/>
      <c r="BDB84" s="6"/>
      <c r="BDC84" s="6"/>
      <c r="BDD84" s="6"/>
      <c r="BDE84" s="6"/>
      <c r="BDF84" s="6"/>
      <c r="BDG84" s="6"/>
      <c r="BDH84" s="6"/>
      <c r="BDI84" s="6"/>
      <c r="BDJ84" s="6"/>
      <c r="BDK84" s="6"/>
      <c r="BDL84" s="6"/>
      <c r="BDM84" s="6"/>
      <c r="BDN84" s="6"/>
      <c r="BDO84" s="6"/>
      <c r="BDP84" s="6"/>
      <c r="BDQ84" s="6"/>
      <c r="BDR84" s="6"/>
      <c r="BDS84" s="6"/>
      <c r="BDT84" s="6"/>
      <c r="BDU84" s="6"/>
      <c r="BDV84" s="6"/>
      <c r="BDW84" s="6"/>
      <c r="BDX84" s="6"/>
      <c r="BDY84" s="6"/>
      <c r="BDZ84" s="6"/>
      <c r="BEA84" s="6"/>
      <c r="BEB84" s="6"/>
      <c r="BEC84" s="6"/>
      <c r="BED84" s="6"/>
      <c r="BEE84" s="6"/>
      <c r="BEF84" s="6"/>
      <c r="BEG84" s="6"/>
      <c r="BEH84" s="6"/>
      <c r="BEI84" s="6"/>
      <c r="BEJ84" s="6"/>
      <c r="BEK84" s="6"/>
      <c r="BEL84" s="6"/>
      <c r="BEM84" s="6"/>
      <c r="BEN84" s="6"/>
      <c r="BEO84" s="6"/>
      <c r="BEP84" s="6"/>
      <c r="BEQ84" s="6"/>
      <c r="BER84" s="6"/>
      <c r="BES84" s="6"/>
      <c r="BET84" s="6"/>
      <c r="BEU84" s="6"/>
      <c r="BEV84" s="6"/>
      <c r="BEW84" s="6"/>
      <c r="BEX84" s="6"/>
      <c r="BEY84" s="6"/>
      <c r="BEZ84" s="6"/>
      <c r="BFA84" s="6"/>
      <c r="BFB84" s="6"/>
      <c r="BFC84" s="6"/>
      <c r="BFD84" s="6"/>
      <c r="BFE84" s="6"/>
      <c r="BFF84" s="6"/>
      <c r="BFG84" s="6"/>
      <c r="BFH84" s="6"/>
      <c r="BFI84" s="6"/>
      <c r="BFJ84" s="6"/>
      <c r="BFK84" s="6"/>
      <c r="BFL84" s="6"/>
      <c r="BFM84" s="6"/>
      <c r="BFN84" s="6"/>
      <c r="BFO84" s="6"/>
      <c r="BFP84" s="6"/>
      <c r="BFQ84" s="6"/>
      <c r="BFR84" s="6"/>
      <c r="BFS84" s="6"/>
      <c r="BFT84" s="6"/>
      <c r="BFU84" s="6"/>
      <c r="BFV84" s="6"/>
      <c r="BFW84" s="6"/>
      <c r="BFX84" s="6"/>
      <c r="BFY84" s="6"/>
      <c r="BFZ84" s="6"/>
      <c r="BGA84" s="6"/>
      <c r="BGB84" s="6"/>
      <c r="BGC84" s="6"/>
      <c r="BGD84" s="6"/>
      <c r="BGE84" s="6"/>
      <c r="BGF84" s="6"/>
      <c r="BGG84" s="6"/>
      <c r="BGH84" s="6"/>
      <c r="BGI84" s="6"/>
      <c r="BGJ84" s="6"/>
      <c r="BGK84" s="6"/>
      <c r="BGL84" s="6"/>
      <c r="BGM84" s="6"/>
      <c r="BGN84" s="6"/>
      <c r="BGO84" s="6"/>
      <c r="BGP84" s="6"/>
      <c r="BGQ84" s="6"/>
      <c r="BGR84" s="6"/>
      <c r="BGS84" s="6"/>
      <c r="BGT84" s="6"/>
      <c r="BGU84" s="6"/>
      <c r="BGV84" s="6"/>
      <c r="BGW84" s="6"/>
      <c r="BGX84" s="6"/>
      <c r="BGY84" s="6"/>
      <c r="BGZ84" s="6"/>
      <c r="BHA84" s="6"/>
      <c r="BHB84" s="6"/>
      <c r="BHC84" s="6"/>
      <c r="BHD84" s="6"/>
      <c r="BHE84" s="6"/>
      <c r="BHF84" s="6"/>
      <c r="BHG84" s="6"/>
      <c r="BHH84" s="6"/>
      <c r="BHI84" s="6"/>
      <c r="BHJ84" s="6"/>
      <c r="BHK84" s="6"/>
      <c r="BHL84" s="6"/>
      <c r="BHM84" s="6"/>
      <c r="BHN84" s="6"/>
      <c r="BHO84" s="6"/>
      <c r="BHP84" s="6"/>
      <c r="BHQ84" s="6"/>
      <c r="BHR84" s="6"/>
      <c r="BHS84" s="6"/>
      <c r="BHT84" s="6"/>
      <c r="BHU84" s="6"/>
      <c r="BHV84" s="6"/>
      <c r="BHW84" s="6"/>
      <c r="BHX84" s="6"/>
      <c r="BHY84" s="6"/>
      <c r="BHZ84" s="6"/>
      <c r="BIA84" s="6"/>
      <c r="BIB84" s="6"/>
      <c r="BIC84" s="6"/>
      <c r="BID84" s="6"/>
      <c r="BIE84" s="6"/>
      <c r="BIF84" s="6"/>
      <c r="BIG84" s="6"/>
      <c r="BIH84" s="6"/>
      <c r="BII84" s="6"/>
      <c r="BIJ84" s="6"/>
      <c r="BIK84" s="6"/>
      <c r="BIL84" s="6"/>
      <c r="BIM84" s="6"/>
      <c r="BIN84" s="6"/>
      <c r="BIO84" s="6"/>
      <c r="BIP84" s="6"/>
      <c r="BIQ84" s="6"/>
      <c r="BIR84" s="6"/>
      <c r="BIS84" s="6"/>
      <c r="BIT84" s="6"/>
      <c r="BIU84" s="6"/>
      <c r="BIV84" s="6"/>
      <c r="BIW84" s="6"/>
      <c r="BIX84" s="6"/>
      <c r="BIY84" s="6"/>
      <c r="BIZ84" s="6"/>
      <c r="BJA84" s="6"/>
      <c r="BJB84" s="6"/>
      <c r="BJC84" s="6"/>
      <c r="BJD84" s="6"/>
      <c r="BJE84" s="6"/>
      <c r="BJF84" s="6"/>
      <c r="BJG84" s="6"/>
      <c r="BJH84" s="6"/>
      <c r="BJI84" s="6"/>
      <c r="BJJ84" s="6"/>
      <c r="BJK84" s="6"/>
      <c r="BJL84" s="6"/>
      <c r="BJM84" s="6"/>
      <c r="BJN84" s="6"/>
      <c r="BJO84" s="6"/>
      <c r="BJP84" s="6"/>
      <c r="BJQ84" s="6"/>
      <c r="BJR84" s="6"/>
      <c r="BJS84" s="6"/>
      <c r="BJT84" s="6"/>
      <c r="BJU84" s="6"/>
      <c r="BJV84" s="6"/>
      <c r="BJW84" s="6"/>
      <c r="BJX84" s="6"/>
      <c r="BJY84" s="6"/>
      <c r="BJZ84" s="6"/>
      <c r="BKA84" s="6"/>
      <c r="BKB84" s="6"/>
      <c r="BKC84" s="6"/>
      <c r="BKD84" s="6"/>
      <c r="BKE84" s="6"/>
      <c r="BKF84" s="6"/>
      <c r="BKG84" s="6"/>
      <c r="BKH84" s="6"/>
      <c r="BKI84" s="6"/>
      <c r="BKJ84" s="6"/>
      <c r="BKK84" s="6"/>
      <c r="BKL84" s="6"/>
      <c r="BKM84" s="6"/>
      <c r="BKN84" s="6"/>
      <c r="BKO84" s="6"/>
      <c r="BKP84" s="6"/>
      <c r="BKQ84" s="6"/>
      <c r="BKR84" s="6"/>
      <c r="BKS84" s="6"/>
      <c r="BKT84" s="6"/>
      <c r="BKU84" s="6"/>
      <c r="BKV84" s="6"/>
      <c r="BKW84" s="6"/>
      <c r="BKX84" s="6"/>
      <c r="BKY84" s="6"/>
      <c r="BKZ84" s="6"/>
      <c r="BLA84" s="6"/>
      <c r="BLB84" s="6"/>
      <c r="BLC84" s="6"/>
      <c r="BLD84" s="6"/>
      <c r="BLE84" s="6"/>
      <c r="BLF84" s="6"/>
      <c r="BLG84" s="6"/>
      <c r="BLH84" s="6"/>
      <c r="BLI84" s="6"/>
      <c r="BLJ84" s="6"/>
      <c r="BLK84" s="6"/>
      <c r="BLL84" s="6"/>
      <c r="BLM84" s="6"/>
      <c r="BLN84" s="6"/>
      <c r="BLO84" s="6"/>
      <c r="BLP84" s="6"/>
      <c r="BLQ84" s="6"/>
      <c r="BLR84" s="6"/>
      <c r="BLS84" s="6"/>
      <c r="BLT84" s="6"/>
      <c r="BLU84" s="6"/>
      <c r="BLV84" s="6"/>
      <c r="BLW84" s="6"/>
      <c r="BLX84" s="6"/>
      <c r="BLY84" s="6"/>
      <c r="BLZ84" s="6"/>
      <c r="BMA84" s="6"/>
      <c r="BMB84" s="6"/>
      <c r="BMC84" s="6"/>
      <c r="BMD84" s="6"/>
      <c r="BME84" s="6"/>
      <c r="BMF84" s="6"/>
      <c r="BMG84" s="6"/>
      <c r="BMH84" s="6"/>
      <c r="BMI84" s="6"/>
      <c r="BMJ84" s="6"/>
      <c r="BMK84" s="6"/>
      <c r="BML84" s="6"/>
      <c r="BMM84" s="6"/>
      <c r="BMN84" s="6"/>
      <c r="BMO84" s="6"/>
      <c r="BMP84" s="6"/>
      <c r="BMQ84" s="6"/>
      <c r="BMR84" s="6"/>
      <c r="BMS84" s="6"/>
      <c r="BMT84" s="6"/>
      <c r="BMU84" s="6"/>
      <c r="BMV84" s="6"/>
      <c r="BMW84" s="6"/>
      <c r="BMX84" s="6"/>
      <c r="BMY84" s="6"/>
      <c r="BMZ84" s="6"/>
      <c r="BNA84" s="6"/>
      <c r="BNB84" s="6"/>
      <c r="BNC84" s="6"/>
      <c r="BND84" s="6"/>
      <c r="BNE84" s="6"/>
      <c r="BNF84" s="6"/>
      <c r="BNG84" s="6"/>
      <c r="BNH84" s="6"/>
      <c r="BNI84" s="6"/>
      <c r="BNJ84" s="6"/>
      <c r="BNK84" s="6"/>
      <c r="BNL84" s="6"/>
      <c r="BNM84" s="6"/>
      <c r="BNN84" s="6"/>
      <c r="BNO84" s="6"/>
      <c r="BNP84" s="6"/>
      <c r="BNQ84" s="6"/>
      <c r="BNR84" s="6"/>
      <c r="BNS84" s="6"/>
      <c r="BNT84" s="6"/>
      <c r="BNU84" s="6"/>
      <c r="BNV84" s="6"/>
      <c r="BNW84" s="6"/>
      <c r="BNX84" s="6"/>
      <c r="BNY84" s="6"/>
      <c r="BNZ84" s="6"/>
      <c r="BOA84" s="6"/>
      <c r="BOB84" s="6"/>
      <c r="BOC84" s="6"/>
      <c r="BOD84" s="6"/>
      <c r="BOE84" s="6"/>
      <c r="BOF84" s="6"/>
      <c r="BOG84" s="6"/>
      <c r="BOH84" s="6"/>
      <c r="BOI84" s="6"/>
      <c r="BOJ84" s="6"/>
      <c r="BOK84" s="6"/>
      <c r="BOL84" s="6"/>
      <c r="BOM84" s="6"/>
      <c r="BON84" s="6"/>
      <c r="BOO84" s="6"/>
      <c r="BOP84" s="6"/>
      <c r="BOQ84" s="6"/>
      <c r="BOR84" s="6"/>
      <c r="BOS84" s="6"/>
      <c r="BOT84" s="6"/>
      <c r="BOU84" s="6"/>
      <c r="BOV84" s="6"/>
      <c r="BOW84" s="6"/>
      <c r="BOX84" s="6"/>
      <c r="BOY84" s="6"/>
      <c r="BOZ84" s="6"/>
      <c r="BPA84" s="6"/>
      <c r="BPB84" s="6"/>
      <c r="BPC84" s="6"/>
      <c r="BPD84" s="6"/>
      <c r="BPE84" s="6"/>
      <c r="BPF84" s="6"/>
      <c r="BPG84" s="6"/>
      <c r="BPH84" s="6"/>
      <c r="BPI84" s="6"/>
      <c r="BPJ84" s="6"/>
      <c r="BPK84" s="6"/>
      <c r="BPL84" s="6"/>
      <c r="BPM84" s="6"/>
      <c r="BPN84" s="6"/>
      <c r="BPO84" s="6"/>
      <c r="BPP84" s="6"/>
      <c r="BPQ84" s="6"/>
      <c r="BPR84" s="6"/>
      <c r="BPS84" s="6"/>
      <c r="BPT84" s="6"/>
      <c r="BPU84" s="6"/>
      <c r="BPV84" s="6"/>
      <c r="BPW84" s="6"/>
      <c r="BPX84" s="6"/>
      <c r="BPY84" s="6"/>
      <c r="BPZ84" s="6"/>
      <c r="BQA84" s="6"/>
      <c r="BQB84" s="6"/>
      <c r="BQC84" s="6"/>
      <c r="BQD84" s="6"/>
      <c r="BQE84" s="6"/>
      <c r="BQF84" s="6"/>
      <c r="BQG84" s="6"/>
      <c r="BQH84" s="6"/>
      <c r="BQI84" s="6"/>
      <c r="BQJ84" s="6"/>
      <c r="BQK84" s="6"/>
      <c r="BQL84" s="6"/>
      <c r="BQM84" s="6"/>
      <c r="BQN84" s="6"/>
      <c r="BQO84" s="6"/>
      <c r="BQP84" s="6"/>
      <c r="BQQ84" s="6"/>
      <c r="BQR84" s="6"/>
      <c r="BQS84" s="6"/>
      <c r="BQT84" s="6"/>
      <c r="BQU84" s="6"/>
      <c r="BQV84" s="6"/>
      <c r="BQW84" s="6"/>
      <c r="BQX84" s="6"/>
      <c r="BQY84" s="6"/>
      <c r="BQZ84" s="6"/>
      <c r="BRA84" s="6"/>
      <c r="BRB84" s="6"/>
      <c r="BRC84" s="6"/>
      <c r="BRD84" s="6"/>
      <c r="BRE84" s="6"/>
      <c r="BRF84" s="6"/>
      <c r="BRG84" s="6"/>
      <c r="BRH84" s="6"/>
      <c r="BRI84" s="6"/>
      <c r="BRJ84" s="6"/>
      <c r="BRK84" s="6"/>
      <c r="BRL84" s="6"/>
      <c r="BRM84" s="6"/>
      <c r="BRN84" s="6"/>
      <c r="BRO84" s="6"/>
      <c r="BRP84" s="6"/>
      <c r="BRQ84" s="6"/>
      <c r="BRR84" s="6"/>
      <c r="BRS84" s="6"/>
      <c r="BRT84" s="6"/>
      <c r="BRU84" s="6"/>
      <c r="BRV84" s="6"/>
      <c r="BRW84" s="6"/>
      <c r="BRX84" s="6"/>
      <c r="BRY84" s="6"/>
      <c r="BRZ84" s="6"/>
      <c r="BSA84" s="6"/>
      <c r="BSB84" s="6"/>
      <c r="BSC84" s="6"/>
      <c r="BSD84" s="6"/>
      <c r="BSE84" s="6"/>
      <c r="BSF84" s="6"/>
      <c r="BSG84" s="6"/>
      <c r="BSH84" s="6"/>
      <c r="BSI84" s="6"/>
      <c r="BSJ84" s="6"/>
      <c r="BSK84" s="6"/>
      <c r="BSL84" s="6"/>
      <c r="BSM84" s="6"/>
      <c r="BSN84" s="6"/>
      <c r="BSO84" s="6"/>
      <c r="BSP84" s="6"/>
      <c r="BSQ84" s="6"/>
      <c r="BSR84" s="6"/>
      <c r="BSS84" s="6"/>
      <c r="BST84" s="6"/>
      <c r="BSU84" s="6"/>
      <c r="BSV84" s="6"/>
      <c r="BSW84" s="6"/>
      <c r="BSX84" s="6"/>
      <c r="BSY84" s="6"/>
      <c r="BSZ84" s="6"/>
      <c r="BTA84" s="6"/>
      <c r="BTB84" s="6"/>
      <c r="BTC84" s="6"/>
      <c r="BTD84" s="6"/>
      <c r="BTE84" s="6"/>
      <c r="BTF84" s="6"/>
      <c r="BTG84" s="6"/>
      <c r="BTH84" s="6"/>
      <c r="BTI84" s="6"/>
      <c r="BTJ84" s="6"/>
      <c r="BTK84" s="6"/>
      <c r="BTL84" s="6"/>
      <c r="BTM84" s="6"/>
      <c r="BTN84" s="6"/>
      <c r="BTO84" s="6"/>
      <c r="BTP84" s="6"/>
      <c r="BTQ84" s="6"/>
      <c r="BTR84" s="6"/>
      <c r="BTS84" s="6"/>
      <c r="BTT84" s="6"/>
      <c r="BTU84" s="6"/>
      <c r="BTV84" s="6"/>
      <c r="BTW84" s="6"/>
      <c r="BTX84" s="6"/>
      <c r="BTY84" s="6"/>
      <c r="BTZ84" s="6"/>
      <c r="BUA84" s="6"/>
      <c r="BUB84" s="6"/>
      <c r="BUC84" s="6"/>
      <c r="BUD84" s="6"/>
      <c r="BUE84" s="6"/>
      <c r="BUF84" s="6"/>
      <c r="BUG84" s="6"/>
      <c r="BUH84" s="6"/>
      <c r="BUI84" s="6"/>
      <c r="BUJ84" s="6"/>
      <c r="BUK84" s="6"/>
      <c r="BUL84" s="6"/>
      <c r="BUM84" s="6"/>
      <c r="BUN84" s="6"/>
      <c r="BUO84" s="6"/>
      <c r="BUP84" s="6"/>
      <c r="BUQ84" s="6"/>
      <c r="BUR84" s="6"/>
      <c r="BUS84" s="6"/>
      <c r="BUT84" s="6"/>
      <c r="BUU84" s="6"/>
      <c r="BUV84" s="6"/>
      <c r="BUW84" s="6"/>
      <c r="BUX84" s="6"/>
      <c r="BUY84" s="6"/>
      <c r="BUZ84" s="6"/>
      <c r="BVA84" s="6"/>
      <c r="BVB84" s="6"/>
      <c r="BVC84" s="6"/>
      <c r="BVD84" s="6"/>
      <c r="BVE84" s="6"/>
      <c r="BVF84" s="6"/>
      <c r="BVG84" s="6"/>
      <c r="BVH84" s="6"/>
      <c r="BVI84" s="6"/>
      <c r="BVJ84" s="6"/>
      <c r="BVK84" s="6"/>
      <c r="BVL84" s="6"/>
      <c r="BVM84" s="6"/>
      <c r="BVN84" s="6"/>
      <c r="BVO84" s="6"/>
      <c r="BVP84" s="6"/>
      <c r="BVQ84" s="6"/>
      <c r="BVR84" s="6"/>
      <c r="BVS84" s="6"/>
      <c r="BVT84" s="6"/>
      <c r="BVU84" s="6"/>
      <c r="BVV84" s="6"/>
      <c r="BVW84" s="6"/>
      <c r="BVX84" s="6"/>
      <c r="BVY84" s="6"/>
      <c r="BVZ84" s="6"/>
      <c r="BWA84" s="6"/>
      <c r="BWB84" s="6"/>
      <c r="BWC84" s="6"/>
      <c r="BWD84" s="6"/>
      <c r="BWE84" s="6"/>
      <c r="BWF84" s="6"/>
      <c r="BWG84" s="6"/>
      <c r="BWH84" s="6"/>
      <c r="BWI84" s="6"/>
      <c r="BWJ84" s="6"/>
      <c r="BWK84" s="6"/>
      <c r="BWL84" s="6"/>
      <c r="BWM84" s="6"/>
      <c r="BWN84" s="6"/>
      <c r="BWO84" s="6"/>
      <c r="BWP84" s="6"/>
      <c r="BWQ84" s="6"/>
      <c r="BWR84" s="6"/>
      <c r="BWS84" s="6"/>
      <c r="BWT84" s="6"/>
      <c r="BWU84" s="6"/>
      <c r="BWV84" s="6"/>
      <c r="BWW84" s="6"/>
      <c r="BWX84" s="6"/>
      <c r="BWY84" s="6"/>
      <c r="BWZ84" s="6"/>
      <c r="BXA84" s="6"/>
      <c r="BXB84" s="6"/>
      <c r="BXC84" s="6"/>
      <c r="BXD84" s="6"/>
      <c r="BXE84" s="6"/>
      <c r="BXF84" s="6"/>
      <c r="BXG84" s="6"/>
      <c r="BXH84" s="6"/>
      <c r="BXI84" s="6"/>
      <c r="BXJ84" s="6"/>
      <c r="BXK84" s="6"/>
      <c r="BXL84" s="6"/>
      <c r="BXM84" s="6"/>
      <c r="BXN84" s="6"/>
      <c r="BXO84" s="6"/>
      <c r="BXP84" s="6"/>
      <c r="BXQ84" s="6"/>
      <c r="BXR84" s="6"/>
      <c r="BXS84" s="6"/>
      <c r="BXT84" s="6"/>
      <c r="BXU84" s="6"/>
      <c r="BXV84" s="6"/>
      <c r="BXW84" s="6"/>
      <c r="BXX84" s="6"/>
      <c r="BXY84" s="6"/>
      <c r="BXZ84" s="6"/>
      <c r="BYA84" s="6"/>
      <c r="BYB84" s="6"/>
      <c r="BYC84" s="6"/>
      <c r="BYD84" s="6"/>
      <c r="BYE84" s="6"/>
      <c r="BYF84" s="6"/>
      <c r="BYG84" s="6"/>
      <c r="BYH84" s="6"/>
      <c r="BYI84" s="6"/>
      <c r="BYJ84" s="6"/>
      <c r="BYK84" s="6"/>
      <c r="BYL84" s="6"/>
      <c r="BYM84" s="6"/>
      <c r="BYN84" s="6"/>
      <c r="BYO84" s="6"/>
      <c r="BYP84" s="6"/>
      <c r="BYQ84" s="6"/>
      <c r="BYR84" s="6"/>
      <c r="BYS84" s="6"/>
      <c r="BYT84" s="6"/>
      <c r="BYU84" s="6"/>
      <c r="BYV84" s="6"/>
      <c r="BYW84" s="6"/>
      <c r="BYX84" s="6"/>
      <c r="BYY84" s="6"/>
      <c r="BYZ84" s="6"/>
      <c r="BZA84" s="6"/>
      <c r="BZB84" s="6"/>
      <c r="BZC84" s="6"/>
      <c r="BZD84" s="6"/>
      <c r="BZE84" s="6"/>
      <c r="BZF84" s="6"/>
      <c r="BZG84" s="6"/>
      <c r="BZH84" s="6"/>
      <c r="BZI84" s="6"/>
      <c r="BZJ84" s="6"/>
      <c r="BZK84" s="6"/>
      <c r="BZL84" s="6"/>
      <c r="BZM84" s="6"/>
      <c r="BZN84" s="6"/>
      <c r="BZO84" s="6"/>
      <c r="BZP84" s="6"/>
      <c r="BZQ84" s="6"/>
      <c r="BZR84" s="6"/>
      <c r="BZS84" s="6"/>
      <c r="BZT84" s="6"/>
      <c r="BZU84" s="6"/>
      <c r="BZV84" s="6"/>
      <c r="BZW84" s="6"/>
      <c r="BZX84" s="6"/>
      <c r="BZY84" s="6"/>
      <c r="BZZ84" s="6"/>
      <c r="CAA84" s="6"/>
      <c r="CAB84" s="6"/>
      <c r="CAC84" s="6"/>
      <c r="CAD84" s="6"/>
      <c r="CAE84" s="6"/>
      <c r="CAF84" s="6"/>
      <c r="CAG84" s="6"/>
      <c r="CAH84" s="6"/>
      <c r="CAI84" s="6"/>
      <c r="CAJ84" s="6"/>
      <c r="CAK84" s="6"/>
      <c r="CAL84" s="6"/>
      <c r="CAM84" s="6"/>
      <c r="CAN84" s="6"/>
      <c r="CAO84" s="6"/>
      <c r="CAP84" s="6"/>
      <c r="CAQ84" s="6"/>
      <c r="CAR84" s="6"/>
      <c r="CAS84" s="6"/>
      <c r="CAT84" s="6"/>
      <c r="CAU84" s="6"/>
      <c r="CAV84" s="6"/>
      <c r="CAW84" s="6"/>
      <c r="CAX84" s="6"/>
      <c r="CAY84" s="6"/>
      <c r="CAZ84" s="6"/>
      <c r="CBA84" s="6"/>
      <c r="CBB84" s="6"/>
      <c r="CBC84" s="6"/>
      <c r="CBD84" s="6"/>
      <c r="CBE84" s="6"/>
      <c r="CBF84" s="6"/>
      <c r="CBG84" s="6"/>
      <c r="CBH84" s="6"/>
      <c r="CBI84" s="6"/>
      <c r="CBJ84" s="6"/>
      <c r="CBK84" s="6"/>
      <c r="CBL84" s="6"/>
      <c r="CBM84" s="6"/>
      <c r="CBN84" s="6"/>
      <c r="CBO84" s="6"/>
      <c r="CBP84" s="6"/>
      <c r="CBQ84" s="6"/>
      <c r="CBR84" s="6"/>
      <c r="CBS84" s="6"/>
      <c r="CBT84" s="6"/>
      <c r="CBU84" s="6"/>
      <c r="CBV84" s="6"/>
      <c r="CBW84" s="6"/>
      <c r="CBX84" s="6"/>
      <c r="CBY84" s="6"/>
      <c r="CBZ84" s="6"/>
      <c r="CCA84" s="6"/>
      <c r="CCB84" s="6"/>
      <c r="CCC84" s="6"/>
      <c r="CCD84" s="6"/>
      <c r="CCE84" s="6"/>
      <c r="CCF84" s="6"/>
      <c r="CCG84" s="6"/>
      <c r="CCH84" s="6"/>
      <c r="CCI84" s="6"/>
      <c r="CCJ84" s="6"/>
      <c r="CCK84" s="6"/>
      <c r="CCL84" s="6"/>
      <c r="CCM84" s="6"/>
      <c r="CCN84" s="6"/>
      <c r="CCO84" s="6"/>
      <c r="CCP84" s="6"/>
      <c r="CCQ84" s="6"/>
      <c r="CCR84" s="6"/>
      <c r="CCS84" s="6"/>
      <c r="CCT84" s="6"/>
      <c r="CCU84" s="6"/>
      <c r="CCV84" s="6"/>
      <c r="CCW84" s="6"/>
      <c r="CCX84" s="6"/>
      <c r="CCY84" s="6"/>
      <c r="CCZ84" s="6"/>
      <c r="CDA84" s="6"/>
      <c r="CDB84" s="6"/>
      <c r="CDC84" s="6"/>
      <c r="CDD84" s="6"/>
      <c r="CDE84" s="6"/>
      <c r="CDF84" s="6"/>
      <c r="CDG84" s="6"/>
      <c r="CDH84" s="6"/>
      <c r="CDI84" s="6"/>
      <c r="CDJ84" s="6"/>
      <c r="CDK84" s="6"/>
      <c r="CDL84" s="6"/>
      <c r="CDM84" s="6"/>
      <c r="CDN84" s="6"/>
      <c r="CDO84" s="6"/>
      <c r="CDP84" s="6"/>
      <c r="CDQ84" s="6"/>
      <c r="CDR84" s="6"/>
      <c r="CDS84" s="6"/>
      <c r="CDT84" s="6"/>
      <c r="CDU84" s="6"/>
      <c r="CDV84" s="6"/>
      <c r="CDW84" s="6"/>
      <c r="CDX84" s="6"/>
      <c r="CDY84" s="6"/>
      <c r="CDZ84" s="6"/>
      <c r="CEA84" s="6"/>
      <c r="CEB84" s="6"/>
      <c r="CEC84" s="6"/>
      <c r="CED84" s="6"/>
      <c r="CEE84" s="6"/>
      <c r="CEF84" s="6"/>
      <c r="CEG84" s="6"/>
      <c r="CEH84" s="6"/>
      <c r="CEI84" s="6"/>
      <c r="CEJ84" s="6"/>
      <c r="CEK84" s="6"/>
      <c r="CEL84" s="6"/>
      <c r="CEM84" s="6"/>
      <c r="CEN84" s="6"/>
      <c r="CEO84" s="6"/>
      <c r="CEP84" s="6"/>
      <c r="CEQ84" s="6"/>
      <c r="CER84" s="6"/>
      <c r="CES84" s="6"/>
      <c r="CET84" s="6"/>
      <c r="CEU84" s="6"/>
      <c r="CEV84" s="6"/>
      <c r="CEW84" s="6"/>
      <c r="CEX84" s="6"/>
      <c r="CEY84" s="6"/>
      <c r="CEZ84" s="6"/>
      <c r="CFA84" s="6"/>
      <c r="CFB84" s="6"/>
      <c r="CFC84" s="6"/>
      <c r="CFD84" s="6"/>
      <c r="CFE84" s="6"/>
      <c r="CFF84" s="6"/>
      <c r="CFG84" s="6"/>
      <c r="CFH84" s="6"/>
      <c r="CFI84" s="6"/>
      <c r="CFJ84" s="6"/>
      <c r="CFK84" s="6"/>
      <c r="CFL84" s="6"/>
      <c r="CFM84" s="6"/>
      <c r="CFN84" s="6"/>
      <c r="CFO84" s="6"/>
      <c r="CFP84" s="6"/>
      <c r="CFQ84" s="6"/>
      <c r="CFR84" s="6"/>
      <c r="CFS84" s="6"/>
      <c r="CFT84" s="6"/>
      <c r="CFU84" s="6"/>
      <c r="CFV84" s="6"/>
      <c r="CFW84" s="6"/>
      <c r="CFX84" s="6"/>
      <c r="CFY84" s="6"/>
      <c r="CFZ84" s="6"/>
      <c r="CGA84" s="6"/>
      <c r="CGB84" s="6"/>
      <c r="CGC84" s="6"/>
      <c r="CGD84" s="6"/>
      <c r="CGE84" s="6"/>
      <c r="CGF84" s="6"/>
      <c r="CGG84" s="6"/>
      <c r="CGH84" s="6"/>
      <c r="CGI84" s="6"/>
      <c r="CGJ84" s="6"/>
      <c r="CGK84" s="6"/>
      <c r="CGL84" s="6"/>
      <c r="CGM84" s="6"/>
      <c r="CGN84" s="6"/>
      <c r="CGO84" s="6"/>
      <c r="CGP84" s="6"/>
      <c r="CGQ84" s="6"/>
      <c r="CGR84" s="6"/>
      <c r="CGS84" s="6"/>
      <c r="CGT84" s="6"/>
      <c r="CGU84" s="6"/>
      <c r="CGV84" s="6"/>
      <c r="CGW84" s="6"/>
      <c r="CGX84" s="6"/>
      <c r="CGY84" s="6"/>
      <c r="CGZ84" s="6"/>
      <c r="CHA84" s="6"/>
      <c r="CHB84" s="6"/>
      <c r="CHC84" s="6"/>
      <c r="CHD84" s="6"/>
      <c r="CHE84" s="6"/>
      <c r="CHF84" s="6"/>
      <c r="CHG84" s="6"/>
      <c r="CHH84" s="6"/>
      <c r="CHI84" s="6"/>
      <c r="CHJ84" s="6"/>
      <c r="CHK84" s="6"/>
      <c r="CHL84" s="6"/>
      <c r="CHM84" s="6"/>
      <c r="CHN84" s="6"/>
      <c r="CHO84" s="6"/>
      <c r="CHP84" s="6"/>
      <c r="CHQ84" s="6"/>
      <c r="CHR84" s="6"/>
      <c r="CHS84" s="6"/>
      <c r="CHT84" s="6"/>
      <c r="CHU84" s="6"/>
      <c r="CHV84" s="6"/>
      <c r="CHW84" s="6"/>
      <c r="CHX84" s="6"/>
      <c r="CHY84" s="6"/>
      <c r="CHZ84" s="6"/>
      <c r="CIA84" s="6"/>
      <c r="CIB84" s="6"/>
      <c r="CIC84" s="6"/>
      <c r="CID84" s="6"/>
      <c r="CIE84" s="6"/>
      <c r="CIF84" s="6"/>
      <c r="CIG84" s="6"/>
      <c r="CIH84" s="6"/>
      <c r="CII84" s="6"/>
      <c r="CIJ84" s="6"/>
      <c r="CIK84" s="6"/>
      <c r="CIL84" s="6"/>
      <c r="CIM84" s="6"/>
      <c r="CIN84" s="6"/>
      <c r="CIO84" s="6"/>
      <c r="CIP84" s="6"/>
      <c r="CIQ84" s="6"/>
      <c r="CIR84" s="6"/>
      <c r="CIS84" s="6"/>
      <c r="CIT84" s="6"/>
      <c r="CIU84" s="6"/>
      <c r="CIV84" s="6"/>
      <c r="CIW84" s="6"/>
      <c r="CIX84" s="6"/>
      <c r="CIY84" s="6"/>
      <c r="CIZ84" s="6"/>
      <c r="CJA84" s="6"/>
      <c r="CJB84" s="6"/>
      <c r="CJC84" s="6"/>
      <c r="CJD84" s="6"/>
      <c r="CJE84" s="6"/>
      <c r="CJF84" s="6"/>
      <c r="CJG84" s="6"/>
      <c r="CJH84" s="6"/>
      <c r="CJI84" s="6"/>
      <c r="CJJ84" s="6"/>
      <c r="CJK84" s="6"/>
      <c r="CJL84" s="6"/>
      <c r="CJM84" s="6"/>
      <c r="CJN84" s="6"/>
      <c r="CJO84" s="6"/>
      <c r="CJP84" s="6"/>
      <c r="CJQ84" s="6"/>
      <c r="CJR84" s="6"/>
      <c r="CJS84" s="6"/>
      <c r="CJT84" s="6"/>
      <c r="CJU84" s="6"/>
      <c r="CJV84" s="6"/>
      <c r="CJW84" s="6"/>
      <c r="CJX84" s="6"/>
      <c r="CJY84" s="6"/>
      <c r="CJZ84" s="6"/>
      <c r="CKA84" s="6"/>
      <c r="CKB84" s="6"/>
      <c r="CKC84" s="6"/>
      <c r="CKD84" s="6"/>
      <c r="CKE84" s="6"/>
      <c r="CKF84" s="6"/>
      <c r="CKG84" s="6"/>
      <c r="CKH84" s="6"/>
      <c r="CKI84" s="6"/>
      <c r="CKJ84" s="6"/>
      <c r="CKK84" s="6"/>
      <c r="CKL84" s="6"/>
      <c r="CKM84" s="6"/>
      <c r="CKN84" s="6"/>
      <c r="CKO84" s="6"/>
      <c r="CKP84" s="6"/>
      <c r="CKQ84" s="6"/>
      <c r="CKR84" s="6"/>
      <c r="CKS84" s="6"/>
      <c r="CKT84" s="6"/>
      <c r="CKU84" s="6"/>
      <c r="CKV84" s="6"/>
      <c r="CKW84" s="6"/>
      <c r="CKX84" s="6"/>
      <c r="CKY84" s="6"/>
      <c r="CKZ84" s="6"/>
      <c r="CLA84" s="6"/>
      <c r="CLB84" s="6"/>
      <c r="CLC84" s="6"/>
      <c r="CLD84" s="6"/>
      <c r="CLE84" s="6"/>
      <c r="CLF84" s="6"/>
      <c r="CLG84" s="6"/>
      <c r="CLH84" s="6"/>
      <c r="CLI84" s="6"/>
      <c r="CLJ84" s="6"/>
      <c r="CLK84" s="6"/>
      <c r="CLL84" s="6"/>
      <c r="CLM84" s="6"/>
      <c r="CLN84" s="6"/>
      <c r="CLO84" s="6"/>
      <c r="CLP84" s="6"/>
      <c r="CLQ84" s="6"/>
      <c r="CLR84" s="6"/>
      <c r="CLS84" s="6"/>
      <c r="CLT84" s="6"/>
      <c r="CLU84" s="6"/>
      <c r="CLV84" s="6"/>
      <c r="CLW84" s="6"/>
      <c r="CLX84" s="6"/>
      <c r="CLY84" s="6"/>
      <c r="CLZ84" s="6"/>
      <c r="CMA84" s="6"/>
      <c r="CMB84" s="6"/>
      <c r="CMC84" s="6"/>
      <c r="CMD84" s="6"/>
      <c r="CME84" s="6"/>
      <c r="CMF84" s="6"/>
      <c r="CMG84" s="6"/>
      <c r="CMH84" s="6"/>
      <c r="CMI84" s="6"/>
      <c r="CMJ84" s="6"/>
      <c r="CMK84" s="6"/>
      <c r="CML84" s="6"/>
      <c r="CMM84" s="6"/>
      <c r="CMN84" s="6"/>
      <c r="CMO84" s="6"/>
      <c r="CMP84" s="6"/>
      <c r="CMQ84" s="6"/>
      <c r="CMR84" s="6"/>
      <c r="CMS84" s="6"/>
      <c r="CMT84" s="6"/>
      <c r="CMU84" s="6"/>
      <c r="CMV84" s="6"/>
      <c r="CMW84" s="6"/>
      <c r="CMX84" s="6"/>
      <c r="CMY84" s="6"/>
      <c r="CMZ84" s="6"/>
      <c r="CNA84" s="6"/>
      <c r="CNB84" s="6"/>
      <c r="CNC84" s="6"/>
      <c r="CND84" s="6"/>
      <c r="CNE84" s="6"/>
      <c r="CNF84" s="6"/>
      <c r="CNG84" s="6"/>
      <c r="CNH84" s="6"/>
      <c r="CNI84" s="6"/>
      <c r="CNJ84" s="6"/>
      <c r="CNK84" s="6"/>
      <c r="CNL84" s="6"/>
      <c r="CNM84" s="6"/>
      <c r="CNN84" s="6"/>
      <c r="CNO84" s="6"/>
      <c r="CNP84" s="6"/>
      <c r="CNQ84" s="6"/>
      <c r="CNR84" s="6"/>
      <c r="CNS84" s="6"/>
      <c r="CNT84" s="6"/>
      <c r="CNU84" s="6"/>
      <c r="CNV84" s="6"/>
      <c r="CNW84" s="6"/>
      <c r="CNX84" s="6"/>
      <c r="CNY84" s="6"/>
      <c r="CNZ84" s="6"/>
      <c r="COA84" s="6"/>
      <c r="COB84" s="6"/>
      <c r="COC84" s="6"/>
      <c r="COD84" s="6"/>
      <c r="COE84" s="6"/>
      <c r="COF84" s="6"/>
      <c r="COG84" s="6"/>
      <c r="COH84" s="6"/>
      <c r="COI84" s="6"/>
      <c r="COJ84" s="6"/>
      <c r="COK84" s="6"/>
      <c r="COL84" s="6"/>
      <c r="COM84" s="6"/>
      <c r="CON84" s="6"/>
      <c r="COO84" s="6"/>
      <c r="COP84" s="6"/>
      <c r="COQ84" s="6"/>
      <c r="COR84" s="6"/>
      <c r="COS84" s="6"/>
      <c r="COT84" s="6"/>
      <c r="COU84" s="6"/>
      <c r="COV84" s="6"/>
      <c r="COW84" s="6"/>
      <c r="COX84" s="6"/>
      <c r="COY84" s="6"/>
      <c r="COZ84" s="6"/>
      <c r="CPA84" s="6"/>
      <c r="CPB84" s="6"/>
      <c r="CPC84" s="6"/>
      <c r="CPD84" s="6"/>
      <c r="CPE84" s="6"/>
      <c r="CPF84" s="6"/>
      <c r="CPG84" s="6"/>
      <c r="CPH84" s="6"/>
      <c r="CPI84" s="6"/>
      <c r="CPJ84" s="6"/>
      <c r="CPK84" s="6"/>
      <c r="CPL84" s="6"/>
      <c r="CPM84" s="6"/>
      <c r="CPN84" s="6"/>
      <c r="CPO84" s="6"/>
      <c r="CPP84" s="6"/>
      <c r="CPQ84" s="6"/>
      <c r="CPR84" s="6"/>
      <c r="CPS84" s="6"/>
      <c r="CPT84" s="6"/>
      <c r="CPU84" s="6"/>
      <c r="CPV84" s="6"/>
      <c r="CPW84" s="6"/>
      <c r="CPX84" s="6"/>
      <c r="CPY84" s="6"/>
      <c r="CPZ84" s="6"/>
      <c r="CQA84" s="6"/>
      <c r="CQB84" s="6"/>
      <c r="CQC84" s="6"/>
      <c r="CQD84" s="6"/>
      <c r="CQE84" s="6"/>
      <c r="CQF84" s="6"/>
      <c r="CQG84" s="6"/>
      <c r="CQH84" s="6"/>
      <c r="CQI84" s="6"/>
      <c r="CQJ84" s="6"/>
      <c r="CQK84" s="6"/>
      <c r="CQL84" s="6"/>
      <c r="CQM84" s="6"/>
      <c r="CQN84" s="6"/>
      <c r="CQO84" s="6"/>
      <c r="CQP84" s="6"/>
      <c r="CQQ84" s="6"/>
      <c r="CQR84" s="6"/>
      <c r="CQS84" s="6"/>
      <c r="CQT84" s="6"/>
      <c r="CQU84" s="6"/>
      <c r="CQV84" s="6"/>
      <c r="CQW84" s="6"/>
      <c r="CQX84" s="6"/>
      <c r="CQY84" s="6"/>
      <c r="CQZ84" s="6"/>
      <c r="CRA84" s="6"/>
      <c r="CRB84" s="6"/>
      <c r="CRC84" s="6"/>
      <c r="CRD84" s="6"/>
      <c r="CRE84" s="6"/>
      <c r="CRF84" s="6"/>
      <c r="CRG84" s="6"/>
      <c r="CRH84" s="6"/>
      <c r="CRI84" s="6"/>
      <c r="CRJ84" s="6"/>
      <c r="CRK84" s="6"/>
      <c r="CRL84" s="6"/>
      <c r="CRM84" s="6"/>
      <c r="CRN84" s="6"/>
      <c r="CRO84" s="6"/>
      <c r="CRP84" s="6"/>
      <c r="CRQ84" s="6"/>
      <c r="CRR84" s="6"/>
      <c r="CRS84" s="6"/>
      <c r="CRT84" s="6"/>
      <c r="CRU84" s="6"/>
      <c r="CRV84" s="6"/>
      <c r="CRW84" s="6"/>
      <c r="CRX84" s="6"/>
      <c r="CRY84" s="6"/>
      <c r="CRZ84" s="6"/>
      <c r="CSA84" s="6"/>
      <c r="CSB84" s="6"/>
      <c r="CSC84" s="6"/>
      <c r="CSD84" s="6"/>
      <c r="CSE84" s="6"/>
      <c r="CSF84" s="6"/>
      <c r="CSG84" s="6"/>
      <c r="CSH84" s="6"/>
      <c r="CSI84" s="6"/>
      <c r="CSJ84" s="6"/>
      <c r="CSK84" s="6"/>
      <c r="CSL84" s="6"/>
      <c r="CSM84" s="6"/>
      <c r="CSN84" s="6"/>
      <c r="CSO84" s="6"/>
      <c r="CSP84" s="6"/>
      <c r="CSQ84" s="6"/>
      <c r="CSR84" s="6"/>
      <c r="CSS84" s="6"/>
      <c r="CST84" s="6"/>
      <c r="CSU84" s="6"/>
      <c r="CSV84" s="6"/>
      <c r="CSW84" s="6"/>
      <c r="CSX84" s="6"/>
      <c r="CSY84" s="6"/>
      <c r="CSZ84" s="6"/>
      <c r="CTA84" s="6"/>
      <c r="CTB84" s="6"/>
      <c r="CTC84" s="6"/>
      <c r="CTD84" s="6"/>
      <c r="CTE84" s="6"/>
      <c r="CTF84" s="6"/>
      <c r="CTG84" s="6"/>
      <c r="CTH84" s="6"/>
      <c r="CTI84" s="6"/>
      <c r="CTJ84" s="6"/>
      <c r="CTK84" s="6"/>
      <c r="CTL84" s="6"/>
      <c r="CTM84" s="6"/>
      <c r="CTN84" s="6"/>
      <c r="CTO84" s="6"/>
      <c r="CTP84" s="6"/>
      <c r="CTQ84" s="6"/>
      <c r="CTR84" s="6"/>
      <c r="CTS84" s="6"/>
      <c r="CTT84" s="6"/>
      <c r="CTU84" s="6"/>
      <c r="CTV84" s="6"/>
      <c r="CTW84" s="6"/>
      <c r="CTX84" s="6"/>
      <c r="CTY84" s="6"/>
      <c r="CTZ84" s="6"/>
      <c r="CUA84" s="6"/>
      <c r="CUB84" s="6"/>
      <c r="CUC84" s="6"/>
      <c r="CUD84" s="6"/>
      <c r="CUE84" s="6"/>
      <c r="CUF84" s="6"/>
      <c r="CUG84" s="6"/>
      <c r="CUH84" s="6"/>
      <c r="CUI84" s="6"/>
      <c r="CUJ84" s="6"/>
      <c r="CUK84" s="6"/>
      <c r="CUL84" s="6"/>
      <c r="CUM84" s="6"/>
      <c r="CUN84" s="6"/>
      <c r="CUO84" s="6"/>
      <c r="CUP84" s="6"/>
      <c r="CUQ84" s="6"/>
      <c r="CUR84" s="6"/>
      <c r="CUS84" s="6"/>
      <c r="CUT84" s="6"/>
      <c r="CUU84" s="6"/>
      <c r="CUV84" s="6"/>
      <c r="CUW84" s="6"/>
      <c r="CUX84" s="6"/>
      <c r="CUY84" s="6"/>
      <c r="CUZ84" s="6"/>
      <c r="CVA84" s="6"/>
      <c r="CVB84" s="6"/>
      <c r="CVC84" s="6"/>
      <c r="CVD84" s="6"/>
      <c r="CVE84" s="6"/>
      <c r="CVF84" s="6"/>
      <c r="CVG84" s="6"/>
      <c r="CVH84" s="6"/>
      <c r="CVI84" s="6"/>
      <c r="CVJ84" s="6"/>
      <c r="CVK84" s="6"/>
      <c r="CVL84" s="6"/>
      <c r="CVM84" s="6"/>
      <c r="CVN84" s="6"/>
      <c r="CVO84" s="6"/>
      <c r="CVP84" s="6"/>
      <c r="CVQ84" s="6"/>
      <c r="CVR84" s="6"/>
      <c r="CVS84" s="6"/>
      <c r="CVT84" s="6"/>
      <c r="CVU84" s="6"/>
      <c r="CVV84" s="6"/>
      <c r="CVW84" s="6"/>
      <c r="CVX84" s="6"/>
      <c r="CVY84" s="6"/>
      <c r="CVZ84" s="6"/>
      <c r="CWA84" s="6"/>
      <c r="CWB84" s="6"/>
      <c r="CWC84" s="6"/>
      <c r="CWD84" s="6"/>
      <c r="CWE84" s="6"/>
      <c r="CWF84" s="6"/>
      <c r="CWG84" s="6"/>
      <c r="CWH84" s="6"/>
      <c r="CWI84" s="6"/>
      <c r="CWJ84" s="6"/>
      <c r="CWK84" s="6"/>
      <c r="CWL84" s="6"/>
      <c r="CWM84" s="6"/>
      <c r="CWN84" s="6"/>
      <c r="CWO84" s="6"/>
      <c r="CWP84" s="6"/>
      <c r="CWQ84" s="6"/>
      <c r="CWR84" s="6"/>
      <c r="CWS84" s="6"/>
      <c r="CWT84" s="6"/>
      <c r="CWU84" s="6"/>
      <c r="CWV84" s="6"/>
      <c r="CWW84" s="6"/>
      <c r="CWX84" s="6"/>
      <c r="CWY84" s="6"/>
      <c r="CWZ84" s="6"/>
      <c r="CXA84" s="6"/>
      <c r="CXB84" s="6"/>
      <c r="CXC84" s="6"/>
      <c r="CXD84" s="6"/>
      <c r="CXE84" s="6"/>
      <c r="CXF84" s="6"/>
      <c r="CXG84" s="6"/>
      <c r="CXH84" s="6"/>
      <c r="CXI84" s="6"/>
      <c r="CXJ84" s="6"/>
      <c r="CXK84" s="6"/>
      <c r="CXL84" s="6"/>
      <c r="CXM84" s="6"/>
      <c r="CXN84" s="6"/>
      <c r="CXO84" s="6"/>
      <c r="CXP84" s="6"/>
      <c r="CXQ84" s="6"/>
      <c r="CXR84" s="6"/>
      <c r="CXS84" s="6"/>
      <c r="CXT84" s="6"/>
      <c r="CXU84" s="6"/>
      <c r="CXV84" s="6"/>
      <c r="CXW84" s="6"/>
      <c r="CXX84" s="6"/>
      <c r="CXY84" s="6"/>
      <c r="CXZ84" s="6"/>
      <c r="CYA84" s="6"/>
      <c r="CYB84" s="6"/>
      <c r="CYC84" s="6"/>
      <c r="CYD84" s="6"/>
      <c r="CYE84" s="6"/>
      <c r="CYF84" s="6"/>
      <c r="CYG84" s="6"/>
      <c r="CYH84" s="6"/>
      <c r="CYI84" s="6"/>
      <c r="CYJ84" s="6"/>
      <c r="CYK84" s="6"/>
      <c r="CYL84" s="6"/>
      <c r="CYM84" s="6"/>
      <c r="CYN84" s="6"/>
      <c r="CYO84" s="6"/>
      <c r="CYP84" s="6"/>
      <c r="CYQ84" s="6"/>
      <c r="CYR84" s="6"/>
      <c r="CYS84" s="6"/>
      <c r="CYT84" s="6"/>
      <c r="CYU84" s="6"/>
      <c r="CYV84" s="6"/>
      <c r="CYW84" s="6"/>
      <c r="CYX84" s="6"/>
      <c r="CYY84" s="6"/>
      <c r="CYZ84" s="6"/>
      <c r="CZA84" s="6"/>
      <c r="CZB84" s="6"/>
      <c r="CZC84" s="6"/>
      <c r="CZD84" s="6"/>
      <c r="CZE84" s="6"/>
      <c r="CZF84" s="6"/>
      <c r="CZG84" s="6"/>
      <c r="CZH84" s="6"/>
      <c r="CZI84" s="6"/>
      <c r="CZJ84" s="6"/>
      <c r="CZK84" s="6"/>
      <c r="CZL84" s="6"/>
      <c r="CZM84" s="6"/>
      <c r="CZN84" s="6"/>
      <c r="CZO84" s="6"/>
      <c r="CZP84" s="6"/>
      <c r="CZQ84" s="6"/>
      <c r="CZR84" s="6"/>
      <c r="CZS84" s="6"/>
      <c r="CZT84" s="6"/>
      <c r="CZU84" s="6"/>
      <c r="CZV84" s="6"/>
      <c r="CZW84" s="6"/>
      <c r="CZX84" s="6"/>
      <c r="CZY84" s="6"/>
      <c r="CZZ84" s="6"/>
      <c r="DAA84" s="6"/>
      <c r="DAB84" s="6"/>
      <c r="DAC84" s="6"/>
      <c r="DAD84" s="6"/>
      <c r="DAE84" s="6"/>
      <c r="DAF84" s="6"/>
      <c r="DAG84" s="6"/>
      <c r="DAH84" s="6"/>
      <c r="DAI84" s="6"/>
      <c r="DAJ84" s="6"/>
      <c r="DAK84" s="6"/>
      <c r="DAL84" s="6"/>
      <c r="DAM84" s="6"/>
      <c r="DAN84" s="6"/>
      <c r="DAO84" s="6"/>
      <c r="DAP84" s="6"/>
      <c r="DAQ84" s="6"/>
      <c r="DAR84" s="6"/>
      <c r="DAS84" s="6"/>
      <c r="DAT84" s="6"/>
      <c r="DAU84" s="6"/>
      <c r="DAV84" s="6"/>
      <c r="DAW84" s="6"/>
      <c r="DAX84" s="6"/>
      <c r="DAY84" s="6"/>
      <c r="DAZ84" s="6"/>
      <c r="DBA84" s="6"/>
      <c r="DBB84" s="6"/>
      <c r="DBC84" s="6"/>
      <c r="DBD84" s="6"/>
      <c r="DBE84" s="6"/>
      <c r="DBF84" s="6"/>
      <c r="DBG84" s="6"/>
      <c r="DBH84" s="6"/>
      <c r="DBI84" s="6"/>
      <c r="DBJ84" s="6"/>
      <c r="DBK84" s="6"/>
      <c r="DBL84" s="6"/>
      <c r="DBM84" s="6"/>
      <c r="DBN84" s="6"/>
      <c r="DBO84" s="6"/>
      <c r="DBP84" s="6"/>
      <c r="DBQ84" s="6"/>
      <c r="DBR84" s="6"/>
      <c r="DBS84" s="6"/>
      <c r="DBT84" s="6"/>
      <c r="DBU84" s="6"/>
      <c r="DBV84" s="6"/>
      <c r="DBW84" s="6"/>
      <c r="DBX84" s="6"/>
      <c r="DBY84" s="6"/>
      <c r="DBZ84" s="6"/>
      <c r="DCA84" s="6"/>
      <c r="DCB84" s="6"/>
      <c r="DCC84" s="6"/>
      <c r="DCD84" s="6"/>
      <c r="DCE84" s="6"/>
      <c r="DCF84" s="6"/>
      <c r="DCG84" s="6"/>
      <c r="DCH84" s="6"/>
      <c r="DCI84" s="6"/>
      <c r="DCJ84" s="6"/>
      <c r="DCK84" s="6"/>
      <c r="DCL84" s="6"/>
      <c r="DCM84" s="6"/>
      <c r="DCN84" s="6"/>
      <c r="DCO84" s="6"/>
      <c r="DCP84" s="6"/>
      <c r="DCQ84" s="6"/>
      <c r="DCR84" s="6"/>
      <c r="DCS84" s="6"/>
      <c r="DCT84" s="6"/>
      <c r="DCU84" s="6"/>
      <c r="DCV84" s="6"/>
      <c r="DCW84" s="6"/>
      <c r="DCX84" s="6"/>
      <c r="DCY84" s="6"/>
      <c r="DCZ84" s="6"/>
      <c r="DDA84" s="6"/>
      <c r="DDB84" s="6"/>
      <c r="DDC84" s="6"/>
      <c r="DDD84" s="6"/>
      <c r="DDE84" s="6"/>
      <c r="DDF84" s="6"/>
      <c r="DDG84" s="6"/>
      <c r="DDH84" s="6"/>
      <c r="DDI84" s="6"/>
      <c r="DDJ84" s="6"/>
      <c r="DDK84" s="6"/>
      <c r="DDL84" s="6"/>
      <c r="DDM84" s="6"/>
      <c r="DDN84" s="6"/>
      <c r="DDO84" s="6"/>
      <c r="DDP84" s="6"/>
      <c r="DDQ84" s="6"/>
      <c r="DDR84" s="6"/>
      <c r="DDS84" s="6"/>
      <c r="DDT84" s="6"/>
      <c r="DDU84" s="6"/>
      <c r="DDV84" s="6"/>
      <c r="DDW84" s="6"/>
      <c r="DDX84" s="6"/>
      <c r="DDY84" s="6"/>
      <c r="DDZ84" s="6"/>
      <c r="DEA84" s="6"/>
      <c r="DEB84" s="6"/>
      <c r="DEC84" s="6"/>
      <c r="DED84" s="6"/>
      <c r="DEE84" s="6"/>
      <c r="DEF84" s="6"/>
      <c r="DEG84" s="6"/>
      <c r="DEH84" s="6"/>
      <c r="DEI84" s="6"/>
      <c r="DEJ84" s="6"/>
      <c r="DEK84" s="6"/>
      <c r="DEL84" s="6"/>
      <c r="DEM84" s="6"/>
      <c r="DEN84" s="6"/>
      <c r="DEO84" s="6"/>
      <c r="DEP84" s="6"/>
      <c r="DEQ84" s="6"/>
      <c r="DER84" s="6"/>
      <c r="DES84" s="6"/>
      <c r="DET84" s="6"/>
      <c r="DEU84" s="6"/>
      <c r="DEV84" s="6"/>
      <c r="DEW84" s="6"/>
      <c r="DEX84" s="6"/>
      <c r="DEY84" s="6"/>
      <c r="DEZ84" s="6"/>
      <c r="DFA84" s="6"/>
      <c r="DFB84" s="6"/>
      <c r="DFC84" s="6"/>
      <c r="DFD84" s="6"/>
      <c r="DFE84" s="6"/>
      <c r="DFF84" s="6"/>
      <c r="DFG84" s="6"/>
      <c r="DFH84" s="6"/>
      <c r="DFI84" s="6"/>
      <c r="DFJ84" s="6"/>
      <c r="DFK84" s="6"/>
      <c r="DFL84" s="6"/>
      <c r="DFM84" s="6"/>
      <c r="DFN84" s="6"/>
      <c r="DFO84" s="6"/>
      <c r="DFP84" s="6"/>
      <c r="DFQ84" s="6"/>
      <c r="DFR84" s="6"/>
      <c r="DFS84" s="6"/>
      <c r="DFT84" s="6"/>
      <c r="DFU84" s="6"/>
      <c r="DFV84" s="6"/>
      <c r="DFW84" s="6"/>
      <c r="DFX84" s="6"/>
      <c r="DFY84" s="6"/>
      <c r="DFZ84" s="6"/>
      <c r="DGA84" s="6"/>
      <c r="DGB84" s="6"/>
      <c r="DGC84" s="6"/>
      <c r="DGD84" s="6"/>
      <c r="DGE84" s="6"/>
      <c r="DGF84" s="6"/>
      <c r="DGG84" s="6"/>
      <c r="DGH84" s="6"/>
      <c r="DGI84" s="6"/>
      <c r="DGJ84" s="6"/>
      <c r="DGK84" s="6"/>
      <c r="DGL84" s="6"/>
      <c r="DGM84" s="6"/>
      <c r="DGN84" s="6"/>
      <c r="DGO84" s="6"/>
      <c r="DGP84" s="6"/>
      <c r="DGQ84" s="6"/>
      <c r="DGR84" s="6"/>
      <c r="DGS84" s="6"/>
      <c r="DGT84" s="6"/>
      <c r="DGU84" s="6"/>
      <c r="DGV84" s="6"/>
      <c r="DGW84" s="6"/>
      <c r="DGX84" s="6"/>
      <c r="DGY84" s="6"/>
      <c r="DGZ84" s="6"/>
      <c r="DHA84" s="6"/>
      <c r="DHB84" s="6"/>
      <c r="DHC84" s="6"/>
      <c r="DHD84" s="6"/>
      <c r="DHE84" s="6"/>
      <c r="DHF84" s="6"/>
      <c r="DHG84" s="6"/>
      <c r="DHH84" s="6"/>
      <c r="DHI84" s="6"/>
      <c r="DHJ84" s="6"/>
      <c r="DHK84" s="6"/>
      <c r="DHL84" s="6"/>
      <c r="DHM84" s="6"/>
      <c r="DHN84" s="6"/>
      <c r="DHO84" s="6"/>
      <c r="DHP84" s="6"/>
      <c r="DHQ84" s="6"/>
      <c r="DHR84" s="6"/>
      <c r="DHS84" s="6"/>
      <c r="DHT84" s="6"/>
      <c r="DHU84" s="6"/>
      <c r="DHV84" s="6"/>
      <c r="DHW84" s="6"/>
      <c r="DHX84" s="6"/>
      <c r="DHY84" s="6"/>
      <c r="DHZ84" s="6"/>
      <c r="DIA84" s="6"/>
      <c r="DIB84" s="6"/>
      <c r="DIC84" s="6"/>
      <c r="DID84" s="6"/>
      <c r="DIE84" s="6"/>
      <c r="DIF84" s="6"/>
      <c r="DIG84" s="6"/>
      <c r="DIH84" s="6"/>
      <c r="DII84" s="6"/>
      <c r="DIJ84" s="6"/>
      <c r="DIK84" s="6"/>
      <c r="DIL84" s="6"/>
      <c r="DIM84" s="6"/>
      <c r="DIN84" s="6"/>
      <c r="DIO84" s="6"/>
      <c r="DIP84" s="6"/>
      <c r="DIQ84" s="6"/>
      <c r="DIR84" s="6"/>
      <c r="DIS84" s="6"/>
      <c r="DIT84" s="6"/>
      <c r="DIU84" s="6"/>
      <c r="DIV84" s="6"/>
      <c r="DIW84" s="6"/>
      <c r="DIX84" s="6"/>
      <c r="DIY84" s="6"/>
      <c r="DIZ84" s="6"/>
      <c r="DJA84" s="6"/>
      <c r="DJB84" s="6"/>
      <c r="DJC84" s="6"/>
      <c r="DJD84" s="6"/>
      <c r="DJE84" s="6"/>
      <c r="DJF84" s="6"/>
      <c r="DJG84" s="6"/>
      <c r="DJH84" s="6"/>
      <c r="DJI84" s="6"/>
      <c r="DJJ84" s="6"/>
      <c r="DJK84" s="6"/>
      <c r="DJL84" s="6"/>
      <c r="DJM84" s="6"/>
      <c r="DJN84" s="6"/>
      <c r="DJO84" s="6"/>
      <c r="DJP84" s="6"/>
      <c r="DJQ84" s="6"/>
      <c r="DJR84" s="6"/>
      <c r="DJS84" s="6"/>
      <c r="DJT84" s="6"/>
      <c r="DJU84" s="6"/>
      <c r="DJV84" s="6"/>
      <c r="DJW84" s="6"/>
      <c r="DJX84" s="6"/>
      <c r="DJY84" s="6"/>
      <c r="DJZ84" s="6"/>
      <c r="DKA84" s="6"/>
      <c r="DKB84" s="6"/>
      <c r="DKC84" s="6"/>
      <c r="DKD84" s="6"/>
      <c r="DKE84" s="6"/>
      <c r="DKF84" s="6"/>
      <c r="DKG84" s="6"/>
      <c r="DKH84" s="6"/>
      <c r="DKI84" s="6"/>
      <c r="DKJ84" s="6"/>
      <c r="DKK84" s="6"/>
      <c r="DKL84" s="6"/>
      <c r="DKM84" s="6"/>
      <c r="DKN84" s="6"/>
      <c r="DKO84" s="6"/>
      <c r="DKP84" s="6"/>
      <c r="DKQ84" s="6"/>
      <c r="DKR84" s="6"/>
      <c r="DKS84" s="6"/>
      <c r="DKT84" s="6"/>
      <c r="DKU84" s="6"/>
      <c r="DKV84" s="6"/>
      <c r="DKW84" s="6"/>
      <c r="DKX84" s="6"/>
      <c r="DKY84" s="6"/>
      <c r="DKZ84" s="6"/>
      <c r="DLA84" s="6"/>
      <c r="DLB84" s="6"/>
      <c r="DLC84" s="6"/>
      <c r="DLD84" s="6"/>
      <c r="DLE84" s="6"/>
      <c r="DLF84" s="6"/>
      <c r="DLG84" s="6"/>
      <c r="DLH84" s="6"/>
      <c r="DLI84" s="6"/>
      <c r="DLJ84" s="6"/>
      <c r="DLK84" s="6"/>
      <c r="DLL84" s="6"/>
      <c r="DLM84" s="6"/>
      <c r="DLN84" s="6"/>
      <c r="DLO84" s="6"/>
      <c r="DLP84" s="6"/>
      <c r="DLQ84" s="6"/>
      <c r="DLR84" s="6"/>
      <c r="DLS84" s="6"/>
      <c r="DLT84" s="6"/>
      <c r="DLU84" s="6"/>
      <c r="DLV84" s="6"/>
      <c r="DLW84" s="6"/>
      <c r="DLX84" s="6"/>
      <c r="DLY84" s="6"/>
      <c r="DLZ84" s="6"/>
      <c r="DMA84" s="6"/>
      <c r="DMB84" s="6"/>
      <c r="DMC84" s="6"/>
      <c r="DMD84" s="6"/>
      <c r="DME84" s="6"/>
      <c r="DMF84" s="6"/>
      <c r="DMG84" s="6"/>
      <c r="DMH84" s="6"/>
      <c r="DMI84" s="6"/>
      <c r="DMJ84" s="6"/>
      <c r="DMK84" s="6"/>
      <c r="DML84" s="6"/>
      <c r="DMM84" s="6"/>
      <c r="DMN84" s="6"/>
      <c r="DMO84" s="6"/>
      <c r="DMP84" s="6"/>
      <c r="DMQ84" s="6"/>
      <c r="DMR84" s="6"/>
      <c r="DMS84" s="6"/>
      <c r="DMT84" s="6"/>
      <c r="DMU84" s="6"/>
      <c r="DMV84" s="6"/>
      <c r="DMW84" s="6"/>
      <c r="DMX84" s="6"/>
      <c r="DMY84" s="6"/>
      <c r="DMZ84" s="6"/>
      <c r="DNA84" s="6"/>
      <c r="DNB84" s="6"/>
      <c r="DNC84" s="6"/>
      <c r="DND84" s="6"/>
      <c r="DNE84" s="6"/>
      <c r="DNF84" s="6"/>
      <c r="DNG84" s="6"/>
      <c r="DNH84" s="6"/>
      <c r="DNI84" s="6"/>
      <c r="DNJ84" s="6"/>
      <c r="DNK84" s="6"/>
      <c r="DNL84" s="6"/>
      <c r="DNM84" s="6"/>
      <c r="DNN84" s="6"/>
      <c r="DNO84" s="6"/>
      <c r="DNP84" s="6"/>
      <c r="DNQ84" s="6"/>
      <c r="DNR84" s="6"/>
      <c r="DNS84" s="6"/>
      <c r="DNT84" s="6"/>
      <c r="DNU84" s="6"/>
      <c r="DNV84" s="6"/>
      <c r="DNW84" s="6"/>
      <c r="DNX84" s="6"/>
      <c r="DNY84" s="6"/>
      <c r="DNZ84" s="6"/>
      <c r="DOA84" s="6"/>
      <c r="DOB84" s="6"/>
      <c r="DOC84" s="6"/>
      <c r="DOD84" s="6"/>
      <c r="DOE84" s="6"/>
      <c r="DOF84" s="6"/>
      <c r="DOG84" s="6"/>
      <c r="DOH84" s="6"/>
      <c r="DOI84" s="6"/>
      <c r="DOJ84" s="6"/>
      <c r="DOK84" s="6"/>
      <c r="DOL84" s="6"/>
      <c r="DOM84" s="6"/>
      <c r="DON84" s="6"/>
      <c r="DOO84" s="6"/>
      <c r="DOP84" s="6"/>
      <c r="DOQ84" s="6"/>
      <c r="DOR84" s="6"/>
      <c r="DOS84" s="6"/>
      <c r="DOT84" s="6"/>
      <c r="DOU84" s="6"/>
      <c r="DOV84" s="6"/>
      <c r="DOW84" s="6"/>
      <c r="DOX84" s="6"/>
      <c r="DOY84" s="6"/>
      <c r="DOZ84" s="6"/>
      <c r="DPA84" s="6"/>
      <c r="DPB84" s="6"/>
      <c r="DPC84" s="6"/>
      <c r="DPD84" s="6"/>
      <c r="DPE84" s="6"/>
      <c r="DPF84" s="6"/>
      <c r="DPG84" s="6"/>
      <c r="DPH84" s="6"/>
      <c r="DPI84" s="6"/>
      <c r="DPJ84" s="6"/>
      <c r="DPK84" s="6"/>
      <c r="DPL84" s="6"/>
      <c r="DPM84" s="6"/>
      <c r="DPN84" s="6"/>
      <c r="DPO84" s="6"/>
      <c r="DPP84" s="6"/>
      <c r="DPQ84" s="6"/>
      <c r="DPR84" s="6"/>
      <c r="DPS84" s="6"/>
      <c r="DPT84" s="6"/>
      <c r="DPU84" s="6"/>
      <c r="DPV84" s="6"/>
      <c r="DPW84" s="6"/>
      <c r="DPX84" s="6"/>
      <c r="DPY84" s="6"/>
      <c r="DPZ84" s="6"/>
      <c r="DQA84" s="6"/>
      <c r="DQB84" s="6"/>
      <c r="DQC84" s="6"/>
      <c r="DQD84" s="6"/>
      <c r="DQE84" s="6"/>
      <c r="DQF84" s="6"/>
      <c r="DQG84" s="6"/>
      <c r="DQH84" s="6"/>
      <c r="DQI84" s="6"/>
      <c r="DQJ84" s="6"/>
      <c r="DQK84" s="6"/>
      <c r="DQL84" s="6"/>
      <c r="DQM84" s="6"/>
      <c r="DQN84" s="6"/>
      <c r="DQO84" s="6"/>
      <c r="DQP84" s="6"/>
      <c r="DQQ84" s="6"/>
      <c r="DQR84" s="6"/>
      <c r="DQS84" s="6"/>
      <c r="DQT84" s="6"/>
      <c r="DQU84" s="6"/>
      <c r="DQV84" s="6"/>
      <c r="DQW84" s="6"/>
      <c r="DQX84" s="6"/>
      <c r="DQY84" s="6"/>
      <c r="DQZ84" s="6"/>
      <c r="DRA84" s="6"/>
      <c r="DRB84" s="6"/>
      <c r="DRC84" s="6"/>
      <c r="DRD84" s="6"/>
      <c r="DRE84" s="6"/>
      <c r="DRF84" s="6"/>
      <c r="DRG84" s="6"/>
      <c r="DRH84" s="6"/>
      <c r="DRI84" s="6"/>
      <c r="DRJ84" s="6"/>
      <c r="DRK84" s="6"/>
      <c r="DRL84" s="6"/>
      <c r="DRM84" s="6"/>
      <c r="DRN84" s="6"/>
      <c r="DRO84" s="6"/>
      <c r="DRP84" s="6"/>
      <c r="DRQ84" s="6"/>
      <c r="DRR84" s="6"/>
      <c r="DRS84" s="6"/>
      <c r="DRT84" s="6"/>
      <c r="DRU84" s="6"/>
      <c r="DRV84" s="6"/>
      <c r="DRW84" s="6"/>
      <c r="DRX84" s="6"/>
      <c r="DRY84" s="6"/>
      <c r="DRZ84" s="6"/>
      <c r="DSA84" s="6"/>
      <c r="DSB84" s="6"/>
      <c r="DSC84" s="6"/>
      <c r="DSD84" s="6"/>
      <c r="DSE84" s="6"/>
      <c r="DSF84" s="6"/>
      <c r="DSG84" s="6"/>
      <c r="DSH84" s="6"/>
      <c r="DSI84" s="6"/>
      <c r="DSJ84" s="6"/>
      <c r="DSK84" s="6"/>
      <c r="DSL84" s="6"/>
      <c r="DSM84" s="6"/>
      <c r="DSN84" s="6"/>
      <c r="DSO84" s="6"/>
      <c r="DSP84" s="6"/>
      <c r="DSQ84" s="6"/>
      <c r="DSR84" s="6"/>
      <c r="DSS84" s="6"/>
      <c r="DST84" s="6"/>
      <c r="DSU84" s="6"/>
      <c r="DSV84" s="6"/>
      <c r="DSW84" s="6"/>
      <c r="DSX84" s="6"/>
      <c r="DSY84" s="6"/>
      <c r="DSZ84" s="6"/>
      <c r="DTA84" s="6"/>
      <c r="DTB84" s="6"/>
      <c r="DTC84" s="6"/>
      <c r="DTD84" s="6"/>
      <c r="DTE84" s="6"/>
      <c r="DTF84" s="6"/>
      <c r="DTG84" s="6"/>
      <c r="DTH84" s="6"/>
      <c r="DTI84" s="6"/>
      <c r="DTJ84" s="6"/>
      <c r="DTK84" s="6"/>
      <c r="DTL84" s="6"/>
      <c r="DTM84" s="6"/>
      <c r="DTN84" s="6"/>
      <c r="DTO84" s="6"/>
      <c r="DTP84" s="6"/>
      <c r="DTQ84" s="6"/>
      <c r="DTR84" s="6"/>
      <c r="DTS84" s="6"/>
      <c r="DTT84" s="6"/>
      <c r="DTU84" s="6"/>
      <c r="DTV84" s="6"/>
      <c r="DTW84" s="6"/>
      <c r="DTX84" s="6"/>
      <c r="DTY84" s="6"/>
      <c r="DTZ84" s="6"/>
      <c r="DUA84" s="6"/>
      <c r="DUB84" s="6"/>
      <c r="DUC84" s="6"/>
      <c r="DUD84" s="6"/>
      <c r="DUE84" s="6"/>
      <c r="DUF84" s="6"/>
      <c r="DUG84" s="6"/>
      <c r="DUH84" s="6"/>
      <c r="DUI84" s="6"/>
      <c r="DUJ84" s="6"/>
      <c r="DUK84" s="6"/>
      <c r="DUL84" s="6"/>
      <c r="DUM84" s="6"/>
      <c r="DUN84" s="6"/>
      <c r="DUO84" s="6"/>
      <c r="DUP84" s="6"/>
      <c r="DUQ84" s="6"/>
      <c r="DUR84" s="6"/>
      <c r="DUS84" s="6"/>
      <c r="DUT84" s="6"/>
      <c r="DUU84" s="6"/>
      <c r="DUV84" s="6"/>
      <c r="DUW84" s="6"/>
      <c r="DUX84" s="6"/>
      <c r="DUY84" s="6"/>
      <c r="DUZ84" s="6"/>
      <c r="DVA84" s="6"/>
      <c r="DVB84" s="6"/>
      <c r="DVC84" s="6"/>
      <c r="DVD84" s="6"/>
      <c r="DVE84" s="6"/>
      <c r="DVF84" s="6"/>
      <c r="DVG84" s="6"/>
      <c r="DVH84" s="6"/>
      <c r="DVI84" s="6"/>
      <c r="DVJ84" s="6"/>
      <c r="DVK84" s="6"/>
      <c r="DVL84" s="6"/>
      <c r="DVM84" s="6"/>
      <c r="DVN84" s="6"/>
      <c r="DVO84" s="6"/>
      <c r="DVP84" s="6"/>
      <c r="DVQ84" s="6"/>
      <c r="DVR84" s="6"/>
      <c r="DVS84" s="6"/>
      <c r="DVT84" s="6"/>
      <c r="DVU84" s="6"/>
      <c r="DVV84" s="6"/>
      <c r="DVW84" s="6"/>
      <c r="DVX84" s="6"/>
      <c r="DVY84" s="6"/>
      <c r="DVZ84" s="6"/>
      <c r="DWA84" s="6"/>
      <c r="DWB84" s="6"/>
      <c r="DWC84" s="6"/>
      <c r="DWD84" s="6"/>
      <c r="DWE84" s="6"/>
      <c r="DWF84" s="6"/>
      <c r="DWG84" s="6"/>
      <c r="DWH84" s="6"/>
      <c r="DWI84" s="6"/>
      <c r="DWJ84" s="6"/>
      <c r="DWK84" s="6"/>
      <c r="DWL84" s="6"/>
      <c r="DWM84" s="6"/>
      <c r="DWN84" s="6"/>
      <c r="DWO84" s="6"/>
      <c r="DWP84" s="6"/>
      <c r="DWQ84" s="6"/>
      <c r="DWR84" s="6"/>
      <c r="DWS84" s="6"/>
      <c r="DWT84" s="6"/>
      <c r="DWU84" s="6"/>
      <c r="DWV84" s="6"/>
      <c r="DWW84" s="6"/>
      <c r="DWX84" s="6"/>
      <c r="DWY84" s="6"/>
      <c r="DWZ84" s="6"/>
      <c r="DXA84" s="6"/>
      <c r="DXB84" s="6"/>
      <c r="DXC84" s="6"/>
      <c r="DXD84" s="6"/>
      <c r="DXE84" s="6"/>
      <c r="DXF84" s="6"/>
      <c r="DXG84" s="6"/>
      <c r="DXH84" s="6"/>
      <c r="DXI84" s="6"/>
      <c r="DXJ84" s="6"/>
      <c r="DXK84" s="6"/>
      <c r="DXL84" s="6"/>
      <c r="DXM84" s="6"/>
      <c r="DXN84" s="6"/>
      <c r="DXO84" s="6"/>
      <c r="DXP84" s="6"/>
      <c r="DXQ84" s="6"/>
      <c r="DXR84" s="6"/>
      <c r="DXS84" s="6"/>
      <c r="DXT84" s="6"/>
      <c r="DXU84" s="6"/>
      <c r="DXV84" s="6"/>
      <c r="DXW84" s="6"/>
      <c r="DXX84" s="6"/>
      <c r="DXY84" s="6"/>
      <c r="DXZ84" s="6"/>
      <c r="DYA84" s="6"/>
      <c r="DYB84" s="6"/>
      <c r="DYC84" s="6"/>
      <c r="DYD84" s="6"/>
      <c r="DYE84" s="6"/>
      <c r="DYF84" s="6"/>
      <c r="DYG84" s="6"/>
      <c r="DYH84" s="6"/>
      <c r="DYI84" s="6"/>
      <c r="DYJ84" s="6"/>
      <c r="DYK84" s="6"/>
      <c r="DYL84" s="6"/>
      <c r="DYM84" s="6"/>
      <c r="DYN84" s="6"/>
      <c r="DYO84" s="6"/>
      <c r="DYP84" s="6"/>
      <c r="DYQ84" s="6"/>
      <c r="DYR84" s="6"/>
      <c r="DYS84" s="6"/>
      <c r="DYT84" s="6"/>
      <c r="DYU84" s="6"/>
      <c r="DYV84" s="6"/>
      <c r="DYW84" s="6"/>
      <c r="DYX84" s="6"/>
      <c r="DYY84" s="6"/>
      <c r="DYZ84" s="6"/>
      <c r="DZA84" s="6"/>
      <c r="DZB84" s="6"/>
      <c r="DZC84" s="6"/>
      <c r="DZD84" s="6"/>
      <c r="DZE84" s="6"/>
      <c r="DZF84" s="6"/>
      <c r="DZG84" s="6"/>
      <c r="DZH84" s="6"/>
      <c r="DZI84" s="6"/>
      <c r="DZJ84" s="6"/>
      <c r="DZK84" s="6"/>
      <c r="DZL84" s="6"/>
      <c r="DZM84" s="6"/>
      <c r="DZN84" s="6"/>
      <c r="DZO84" s="6"/>
      <c r="DZP84" s="6"/>
      <c r="DZQ84" s="6"/>
      <c r="DZR84" s="6"/>
      <c r="DZS84" s="6"/>
      <c r="DZT84" s="6"/>
      <c r="DZU84" s="6"/>
      <c r="DZV84" s="6"/>
      <c r="DZW84" s="6"/>
      <c r="DZX84" s="6"/>
      <c r="DZY84" s="6"/>
      <c r="DZZ84" s="6"/>
      <c r="EAA84" s="6"/>
      <c r="EAB84" s="6"/>
      <c r="EAC84" s="6"/>
      <c r="EAD84" s="6"/>
      <c r="EAE84" s="6"/>
      <c r="EAF84" s="6"/>
      <c r="EAG84" s="6"/>
      <c r="EAH84" s="6"/>
      <c r="EAI84" s="6"/>
      <c r="EAJ84" s="6"/>
      <c r="EAK84" s="6"/>
      <c r="EAL84" s="6"/>
      <c r="EAM84" s="6"/>
      <c r="EAN84" s="6"/>
      <c r="EAO84" s="6"/>
      <c r="EAP84" s="6"/>
      <c r="EAQ84" s="6"/>
      <c r="EAR84" s="6"/>
      <c r="EAS84" s="6"/>
      <c r="EAT84" s="6"/>
      <c r="EAU84" s="6"/>
      <c r="EAV84" s="6"/>
      <c r="EAW84" s="6"/>
      <c r="EAX84" s="6"/>
      <c r="EAY84" s="6"/>
      <c r="EAZ84" s="6"/>
      <c r="EBA84" s="6"/>
      <c r="EBB84" s="6"/>
      <c r="EBC84" s="6"/>
      <c r="EBD84" s="6"/>
      <c r="EBE84" s="6"/>
      <c r="EBF84" s="6"/>
      <c r="EBG84" s="6"/>
      <c r="EBH84" s="6"/>
      <c r="EBI84" s="6"/>
      <c r="EBJ84" s="6"/>
      <c r="EBK84" s="6"/>
      <c r="EBL84" s="6"/>
      <c r="EBM84" s="6"/>
      <c r="EBN84" s="6"/>
      <c r="EBO84" s="6"/>
      <c r="EBP84" s="6"/>
      <c r="EBQ84" s="6"/>
      <c r="EBR84" s="6"/>
      <c r="EBS84" s="6"/>
      <c r="EBT84" s="6"/>
      <c r="EBU84" s="6"/>
      <c r="EBV84" s="6"/>
      <c r="EBW84" s="6"/>
      <c r="EBX84" s="6"/>
      <c r="EBY84" s="6"/>
      <c r="EBZ84" s="6"/>
      <c r="ECA84" s="6"/>
      <c r="ECB84" s="6"/>
      <c r="ECC84" s="6"/>
      <c r="ECD84" s="6"/>
      <c r="ECE84" s="6"/>
      <c r="ECF84" s="6"/>
      <c r="ECG84" s="6"/>
      <c r="ECH84" s="6"/>
      <c r="ECI84" s="6"/>
      <c r="ECJ84" s="6"/>
      <c r="ECK84" s="6"/>
      <c r="ECL84" s="6"/>
      <c r="ECM84" s="6"/>
      <c r="ECN84" s="6"/>
      <c r="ECO84" s="6"/>
      <c r="ECP84" s="6"/>
      <c r="ECQ84" s="6"/>
      <c r="ECR84" s="6"/>
      <c r="ECS84" s="6"/>
      <c r="ECT84" s="6"/>
      <c r="ECU84" s="6"/>
      <c r="ECV84" s="6"/>
      <c r="ECW84" s="6"/>
      <c r="ECX84" s="6"/>
      <c r="ECY84" s="6"/>
      <c r="ECZ84" s="6"/>
      <c r="EDA84" s="6"/>
      <c r="EDB84" s="6"/>
      <c r="EDC84" s="6"/>
      <c r="EDD84" s="6"/>
      <c r="EDE84" s="6"/>
      <c r="EDF84" s="6"/>
      <c r="EDG84" s="6"/>
      <c r="EDH84" s="6"/>
      <c r="EDI84" s="6"/>
      <c r="EDJ84" s="6"/>
      <c r="EDK84" s="6"/>
      <c r="EDL84" s="6"/>
      <c r="EDM84" s="6"/>
      <c r="EDN84" s="6"/>
      <c r="EDO84" s="6"/>
      <c r="EDP84" s="6"/>
      <c r="EDQ84" s="6"/>
      <c r="EDR84" s="6"/>
      <c r="EDS84" s="6"/>
      <c r="EDT84" s="6"/>
      <c r="EDU84" s="6"/>
      <c r="EDV84" s="6"/>
      <c r="EDW84" s="6"/>
      <c r="EDX84" s="6"/>
      <c r="EDY84" s="6"/>
      <c r="EDZ84" s="6"/>
      <c r="EEA84" s="6"/>
      <c r="EEB84" s="6"/>
      <c r="EEC84" s="6"/>
      <c r="EED84" s="6"/>
      <c r="EEE84" s="6"/>
      <c r="EEF84" s="6"/>
      <c r="EEG84" s="6"/>
      <c r="EEH84" s="6"/>
      <c r="EEI84" s="6"/>
      <c r="EEJ84" s="6"/>
      <c r="EEK84" s="6"/>
      <c r="EEL84" s="6"/>
      <c r="EEM84" s="6"/>
      <c r="EEN84" s="6"/>
      <c r="EEO84" s="6"/>
      <c r="EEP84" s="6"/>
      <c r="EEQ84" s="6"/>
      <c r="EER84" s="6"/>
      <c r="EES84" s="6"/>
      <c r="EET84" s="6"/>
      <c r="EEU84" s="6"/>
      <c r="EEV84" s="6"/>
      <c r="EEW84" s="6"/>
      <c r="EEX84" s="6"/>
      <c r="EEY84" s="6"/>
      <c r="EEZ84" s="6"/>
      <c r="EFA84" s="6"/>
      <c r="EFB84" s="6"/>
      <c r="EFC84" s="6"/>
      <c r="EFD84" s="6"/>
      <c r="EFE84" s="6"/>
      <c r="EFF84" s="6"/>
      <c r="EFG84" s="6"/>
      <c r="EFH84" s="6"/>
      <c r="EFI84" s="6"/>
      <c r="EFJ84" s="6"/>
      <c r="EFK84" s="6"/>
      <c r="EFL84" s="6"/>
      <c r="EFM84" s="6"/>
      <c r="EFN84" s="6"/>
      <c r="EFO84" s="6"/>
      <c r="EFP84" s="6"/>
      <c r="EFQ84" s="6"/>
      <c r="EFR84" s="6"/>
      <c r="EFS84" s="6"/>
      <c r="EFT84" s="6"/>
      <c r="EFU84" s="6"/>
      <c r="EFV84" s="6"/>
      <c r="EFW84" s="6"/>
      <c r="EFX84" s="6"/>
      <c r="EFY84" s="6"/>
      <c r="EFZ84" s="6"/>
      <c r="EGA84" s="6"/>
      <c r="EGB84" s="6"/>
      <c r="EGC84" s="6"/>
      <c r="EGD84" s="6"/>
      <c r="EGE84" s="6"/>
      <c r="EGF84" s="6"/>
      <c r="EGG84" s="6"/>
      <c r="EGH84" s="6"/>
      <c r="EGI84" s="6"/>
      <c r="EGJ84" s="6"/>
      <c r="EGK84" s="6"/>
      <c r="EGL84" s="6"/>
      <c r="EGM84" s="6"/>
      <c r="EGN84" s="6"/>
      <c r="EGO84" s="6"/>
      <c r="EGP84" s="6"/>
      <c r="EGQ84" s="6"/>
      <c r="EGR84" s="6"/>
      <c r="EGS84" s="6"/>
      <c r="EGT84" s="6"/>
      <c r="EGU84" s="6"/>
      <c r="EGV84" s="6"/>
      <c r="EGW84" s="6"/>
      <c r="EGX84" s="6"/>
      <c r="EGY84" s="6"/>
      <c r="EGZ84" s="6"/>
      <c r="EHA84" s="6"/>
      <c r="EHB84" s="6"/>
      <c r="EHC84" s="6"/>
      <c r="EHD84" s="6"/>
      <c r="EHE84" s="6"/>
      <c r="EHF84" s="6"/>
      <c r="EHG84" s="6"/>
      <c r="EHH84" s="6"/>
      <c r="EHI84" s="6"/>
      <c r="EHJ84" s="6"/>
      <c r="EHK84" s="6"/>
      <c r="EHL84" s="6"/>
      <c r="EHM84" s="6"/>
      <c r="EHN84" s="6"/>
      <c r="EHO84" s="6"/>
      <c r="EHP84" s="6"/>
      <c r="EHQ84" s="6"/>
      <c r="EHR84" s="6"/>
      <c r="EHS84" s="6"/>
      <c r="EHT84" s="6"/>
      <c r="EHU84" s="6"/>
      <c r="EHV84" s="6"/>
      <c r="EHW84" s="6"/>
      <c r="EHX84" s="6"/>
      <c r="EHY84" s="6"/>
      <c r="EHZ84" s="6"/>
      <c r="EIA84" s="6"/>
      <c r="EIB84" s="6"/>
      <c r="EIC84" s="6"/>
      <c r="EID84" s="6"/>
      <c r="EIE84" s="6"/>
      <c r="EIF84" s="6"/>
      <c r="EIG84" s="6"/>
      <c r="EIH84" s="6"/>
      <c r="EII84" s="6"/>
      <c r="EIJ84" s="6"/>
      <c r="EIK84" s="6"/>
      <c r="EIL84" s="6"/>
      <c r="EIM84" s="6"/>
      <c r="EIN84" s="6"/>
      <c r="EIO84" s="6"/>
      <c r="EIP84" s="6"/>
      <c r="EIQ84" s="6"/>
      <c r="EIR84" s="6"/>
      <c r="EIS84" s="6"/>
      <c r="EIT84" s="6"/>
      <c r="EIU84" s="6"/>
      <c r="EIV84" s="6"/>
      <c r="EIW84" s="6"/>
      <c r="EIX84" s="6"/>
      <c r="EIY84" s="6"/>
      <c r="EIZ84" s="6"/>
      <c r="EJA84" s="6"/>
      <c r="EJB84" s="6"/>
      <c r="EJC84" s="6"/>
      <c r="EJD84" s="6"/>
      <c r="EJE84" s="6"/>
      <c r="EJF84" s="6"/>
      <c r="EJG84" s="6"/>
      <c r="EJH84" s="6"/>
      <c r="EJI84" s="6"/>
      <c r="EJJ84" s="6"/>
      <c r="EJK84" s="6"/>
      <c r="EJL84" s="6"/>
      <c r="EJM84" s="6"/>
      <c r="EJN84" s="6"/>
      <c r="EJO84" s="6"/>
      <c r="EJP84" s="6"/>
      <c r="EJQ84" s="6"/>
      <c r="EJR84" s="6"/>
      <c r="EJS84" s="6"/>
      <c r="EJT84" s="6"/>
      <c r="EJU84" s="6"/>
      <c r="EJV84" s="6"/>
      <c r="EJW84" s="6"/>
      <c r="EJX84" s="6"/>
      <c r="EJY84" s="6"/>
      <c r="EJZ84" s="6"/>
      <c r="EKA84" s="6"/>
      <c r="EKB84" s="6"/>
      <c r="EKC84" s="6"/>
      <c r="EKD84" s="6"/>
      <c r="EKE84" s="6"/>
      <c r="EKF84" s="6"/>
      <c r="EKG84" s="6"/>
      <c r="EKH84" s="6"/>
      <c r="EKI84" s="6"/>
      <c r="EKJ84" s="6"/>
      <c r="EKK84" s="6"/>
      <c r="EKL84" s="6"/>
      <c r="EKM84" s="6"/>
      <c r="EKN84" s="6"/>
      <c r="EKO84" s="6"/>
      <c r="EKP84" s="6"/>
      <c r="EKQ84" s="6"/>
      <c r="EKR84" s="6"/>
      <c r="EKS84" s="6"/>
      <c r="EKT84" s="6"/>
      <c r="EKU84" s="6"/>
      <c r="EKV84" s="6"/>
      <c r="EKW84" s="6"/>
      <c r="EKX84" s="6"/>
      <c r="EKY84" s="6"/>
      <c r="EKZ84" s="6"/>
      <c r="ELA84" s="6"/>
      <c r="ELB84" s="6"/>
      <c r="ELC84" s="6"/>
      <c r="ELD84" s="6"/>
      <c r="ELE84" s="6"/>
      <c r="ELF84" s="6"/>
      <c r="ELG84" s="6"/>
      <c r="ELH84" s="6"/>
      <c r="ELI84" s="6"/>
      <c r="ELJ84" s="6"/>
      <c r="ELK84" s="6"/>
      <c r="ELL84" s="6"/>
      <c r="ELM84" s="6"/>
      <c r="ELN84" s="6"/>
      <c r="ELO84" s="6"/>
      <c r="ELP84" s="6"/>
      <c r="ELQ84" s="6"/>
      <c r="ELR84" s="6"/>
      <c r="ELS84" s="6"/>
      <c r="ELT84" s="6"/>
      <c r="ELU84" s="6"/>
      <c r="ELV84" s="6"/>
      <c r="ELW84" s="6"/>
      <c r="ELX84" s="6"/>
      <c r="ELY84" s="6"/>
      <c r="ELZ84" s="6"/>
      <c r="EMA84" s="6"/>
      <c r="EMB84" s="6"/>
      <c r="EMC84" s="6"/>
      <c r="EMD84" s="6"/>
      <c r="EME84" s="6"/>
      <c r="EMF84" s="6"/>
      <c r="EMG84" s="6"/>
      <c r="EMH84" s="6"/>
      <c r="EMI84" s="6"/>
      <c r="EMJ84" s="6"/>
      <c r="EMK84" s="6"/>
      <c r="EML84" s="6"/>
      <c r="EMM84" s="6"/>
      <c r="EMN84" s="6"/>
      <c r="EMO84" s="6"/>
      <c r="EMP84" s="6"/>
      <c r="EMQ84" s="6"/>
      <c r="EMR84" s="6"/>
      <c r="EMS84" s="6"/>
      <c r="EMT84" s="6"/>
      <c r="EMU84" s="6"/>
      <c r="EMV84" s="6"/>
      <c r="EMW84" s="6"/>
      <c r="EMX84" s="6"/>
      <c r="EMY84" s="6"/>
      <c r="EMZ84" s="6"/>
      <c r="ENA84" s="6"/>
      <c r="ENB84" s="6"/>
      <c r="ENC84" s="6"/>
      <c r="END84" s="6"/>
      <c r="ENE84" s="6"/>
      <c r="ENF84" s="6"/>
      <c r="ENG84" s="6"/>
      <c r="ENH84" s="6"/>
      <c r="ENI84" s="6"/>
      <c r="ENJ84" s="6"/>
      <c r="ENK84" s="6"/>
      <c r="ENL84" s="6"/>
      <c r="ENM84" s="6"/>
      <c r="ENN84" s="6"/>
      <c r="ENO84" s="6"/>
      <c r="ENP84" s="6"/>
      <c r="ENQ84" s="6"/>
      <c r="ENR84" s="6"/>
      <c r="ENS84" s="6"/>
      <c r="ENT84" s="6"/>
      <c r="ENU84" s="6"/>
      <c r="ENV84" s="6"/>
      <c r="ENW84" s="6"/>
      <c r="ENX84" s="6"/>
      <c r="ENY84" s="6"/>
      <c r="ENZ84" s="6"/>
      <c r="EOA84" s="6"/>
      <c r="EOB84" s="6"/>
      <c r="EOC84" s="6"/>
      <c r="EOD84" s="6"/>
      <c r="EOE84" s="6"/>
      <c r="EOF84" s="6"/>
      <c r="EOG84" s="6"/>
      <c r="EOH84" s="6"/>
      <c r="EOI84" s="6"/>
      <c r="EOJ84" s="6"/>
      <c r="EOK84" s="6"/>
      <c r="EOL84" s="6"/>
      <c r="EOM84" s="6"/>
      <c r="EON84" s="6"/>
      <c r="EOO84" s="6"/>
      <c r="EOP84" s="6"/>
      <c r="EOQ84" s="6"/>
      <c r="EOR84" s="6"/>
      <c r="EOS84" s="6"/>
      <c r="EOT84" s="6"/>
      <c r="EOU84" s="6"/>
      <c r="EOV84" s="6"/>
      <c r="EOW84" s="6"/>
      <c r="EOX84" s="6"/>
      <c r="EOY84" s="6"/>
      <c r="EOZ84" s="6"/>
      <c r="EPA84" s="6"/>
      <c r="EPB84" s="6"/>
      <c r="EPC84" s="6"/>
      <c r="EPD84" s="6"/>
      <c r="EPE84" s="6"/>
      <c r="EPF84" s="6"/>
      <c r="EPG84" s="6"/>
      <c r="EPH84" s="6"/>
      <c r="EPI84" s="6"/>
      <c r="EPJ84" s="6"/>
      <c r="EPK84" s="6"/>
      <c r="EPL84" s="6"/>
      <c r="EPM84" s="6"/>
      <c r="EPN84" s="6"/>
      <c r="EPO84" s="6"/>
      <c r="EPP84" s="6"/>
      <c r="EPQ84" s="6"/>
      <c r="EPR84" s="6"/>
      <c r="EPS84" s="6"/>
      <c r="EPT84" s="6"/>
      <c r="EPU84" s="6"/>
      <c r="EPV84" s="6"/>
      <c r="EPW84" s="6"/>
      <c r="EPX84" s="6"/>
      <c r="EPY84" s="6"/>
      <c r="EPZ84" s="6"/>
      <c r="EQA84" s="6"/>
      <c r="EQB84" s="6"/>
      <c r="EQC84" s="6"/>
      <c r="EQD84" s="6"/>
      <c r="EQE84" s="6"/>
      <c r="EQF84" s="6"/>
      <c r="EQG84" s="6"/>
      <c r="EQH84" s="6"/>
      <c r="EQI84" s="6"/>
      <c r="EQJ84" s="6"/>
      <c r="EQK84" s="6"/>
      <c r="EQL84" s="6"/>
      <c r="EQM84" s="6"/>
      <c r="EQN84" s="6"/>
      <c r="EQO84" s="6"/>
      <c r="EQP84" s="6"/>
      <c r="EQQ84" s="6"/>
      <c r="EQR84" s="6"/>
      <c r="EQS84" s="6"/>
      <c r="EQT84" s="6"/>
      <c r="EQU84" s="6"/>
      <c r="EQV84" s="6"/>
      <c r="EQW84" s="6"/>
      <c r="EQX84" s="6"/>
      <c r="EQY84" s="6"/>
      <c r="EQZ84" s="6"/>
      <c r="ERA84" s="6"/>
      <c r="ERB84" s="6"/>
      <c r="ERC84" s="6"/>
      <c r="ERD84" s="6"/>
      <c r="ERE84" s="6"/>
      <c r="ERF84" s="6"/>
      <c r="ERG84" s="6"/>
      <c r="ERH84" s="6"/>
      <c r="ERI84" s="6"/>
      <c r="ERJ84" s="6"/>
      <c r="ERK84" s="6"/>
      <c r="ERL84" s="6"/>
      <c r="ERM84" s="6"/>
      <c r="ERN84" s="6"/>
      <c r="ERO84" s="6"/>
      <c r="ERP84" s="6"/>
      <c r="ERQ84" s="6"/>
      <c r="ERR84" s="6"/>
      <c r="ERS84" s="6"/>
      <c r="ERT84" s="6"/>
      <c r="ERU84" s="6"/>
      <c r="ERV84" s="6"/>
      <c r="ERW84" s="6"/>
      <c r="ERX84" s="6"/>
      <c r="ERY84" s="6"/>
      <c r="ERZ84" s="6"/>
      <c r="ESA84" s="6"/>
      <c r="ESB84" s="6"/>
      <c r="ESC84" s="6"/>
      <c r="ESD84" s="6"/>
      <c r="ESE84" s="6"/>
      <c r="ESF84" s="6"/>
      <c r="ESG84" s="6"/>
      <c r="ESH84" s="6"/>
      <c r="ESI84" s="6"/>
      <c r="ESJ84" s="6"/>
      <c r="ESK84" s="6"/>
      <c r="ESL84" s="6"/>
      <c r="ESM84" s="6"/>
      <c r="ESN84" s="6"/>
      <c r="ESO84" s="6"/>
      <c r="ESP84" s="6"/>
      <c r="ESQ84" s="6"/>
      <c r="ESR84" s="6"/>
      <c r="ESS84" s="6"/>
      <c r="EST84" s="6"/>
      <c r="ESU84" s="6"/>
      <c r="ESV84" s="6"/>
      <c r="ESW84" s="6"/>
      <c r="ESX84" s="6"/>
      <c r="ESY84" s="6"/>
      <c r="ESZ84" s="6"/>
      <c r="ETA84" s="6"/>
      <c r="ETB84" s="6"/>
      <c r="ETC84" s="6"/>
      <c r="ETD84" s="6"/>
      <c r="ETE84" s="6"/>
      <c r="ETF84" s="6"/>
      <c r="ETG84" s="6"/>
      <c r="ETH84" s="6"/>
      <c r="ETI84" s="6"/>
      <c r="ETJ84" s="6"/>
      <c r="ETK84" s="6"/>
      <c r="ETL84" s="6"/>
      <c r="ETM84" s="6"/>
      <c r="ETN84" s="6"/>
      <c r="ETO84" s="6"/>
      <c r="ETP84" s="6"/>
      <c r="ETQ84" s="6"/>
      <c r="ETR84" s="6"/>
      <c r="ETS84" s="6"/>
      <c r="ETT84" s="6"/>
      <c r="ETU84" s="6"/>
      <c r="ETV84" s="6"/>
      <c r="ETW84" s="6"/>
      <c r="ETX84" s="6"/>
      <c r="ETY84" s="6"/>
      <c r="ETZ84" s="6"/>
      <c r="EUA84" s="6"/>
      <c r="EUB84" s="6"/>
      <c r="EUC84" s="6"/>
      <c r="EUD84" s="6"/>
      <c r="EUE84" s="6"/>
      <c r="EUF84" s="6"/>
      <c r="EUG84" s="6"/>
      <c r="EUH84" s="6"/>
      <c r="EUI84" s="6"/>
      <c r="EUJ84" s="6"/>
      <c r="EUK84" s="6"/>
      <c r="EUL84" s="6"/>
      <c r="EUM84" s="6"/>
      <c r="EUN84" s="6"/>
      <c r="EUO84" s="6"/>
      <c r="EUP84" s="6"/>
      <c r="EUQ84" s="6"/>
      <c r="EUR84" s="6"/>
      <c r="EUS84" s="6"/>
      <c r="EUT84" s="6"/>
      <c r="EUU84" s="6"/>
      <c r="EUV84" s="6"/>
      <c r="EUW84" s="6"/>
      <c r="EUX84" s="6"/>
      <c r="EUY84" s="6"/>
      <c r="EUZ84" s="6"/>
      <c r="EVA84" s="6"/>
      <c r="EVB84" s="6"/>
      <c r="EVC84" s="6"/>
      <c r="EVD84" s="6"/>
      <c r="EVE84" s="6"/>
      <c r="EVF84" s="6"/>
      <c r="EVG84" s="6"/>
      <c r="EVH84" s="6"/>
      <c r="EVI84" s="6"/>
      <c r="EVJ84" s="6"/>
      <c r="EVK84" s="6"/>
      <c r="EVL84" s="6"/>
      <c r="EVM84" s="6"/>
      <c r="EVN84" s="6"/>
      <c r="EVO84" s="6"/>
      <c r="EVP84" s="6"/>
      <c r="EVQ84" s="6"/>
      <c r="EVR84" s="6"/>
      <c r="EVS84" s="6"/>
      <c r="EVT84" s="6"/>
      <c r="EVU84" s="6"/>
      <c r="EVV84" s="6"/>
      <c r="EVW84" s="6"/>
      <c r="EVX84" s="6"/>
      <c r="EVY84" s="6"/>
      <c r="EVZ84" s="6"/>
      <c r="EWA84" s="6"/>
      <c r="EWB84" s="6"/>
      <c r="EWC84" s="6"/>
      <c r="EWD84" s="6"/>
      <c r="EWE84" s="6"/>
      <c r="EWF84" s="6"/>
      <c r="EWG84" s="6"/>
      <c r="EWH84" s="6"/>
      <c r="EWI84" s="6"/>
      <c r="EWJ84" s="6"/>
      <c r="EWK84" s="6"/>
      <c r="EWL84" s="6"/>
      <c r="EWM84" s="6"/>
      <c r="EWN84" s="6"/>
      <c r="EWO84" s="6"/>
      <c r="EWP84" s="6"/>
      <c r="EWQ84" s="6"/>
      <c r="EWR84" s="6"/>
      <c r="EWS84" s="6"/>
      <c r="EWT84" s="6"/>
      <c r="EWU84" s="6"/>
      <c r="EWV84" s="6"/>
      <c r="EWW84" s="6"/>
      <c r="EWX84" s="6"/>
      <c r="EWY84" s="6"/>
      <c r="EWZ84" s="6"/>
      <c r="EXA84" s="6"/>
      <c r="EXB84" s="6"/>
      <c r="EXC84" s="6"/>
      <c r="EXD84" s="6"/>
      <c r="EXE84" s="6"/>
      <c r="EXF84" s="6"/>
      <c r="EXG84" s="6"/>
      <c r="EXH84" s="6"/>
      <c r="EXI84" s="6"/>
      <c r="EXJ84" s="6"/>
      <c r="EXK84" s="6"/>
      <c r="EXL84" s="6"/>
      <c r="EXM84" s="6"/>
      <c r="EXN84" s="6"/>
      <c r="EXO84" s="6"/>
      <c r="EXP84" s="6"/>
      <c r="EXQ84" s="6"/>
      <c r="EXR84" s="6"/>
      <c r="EXS84" s="6"/>
      <c r="EXT84" s="6"/>
      <c r="EXU84" s="6"/>
      <c r="EXV84" s="6"/>
      <c r="EXW84" s="6"/>
      <c r="EXX84" s="6"/>
      <c r="EXY84" s="6"/>
      <c r="EXZ84" s="6"/>
      <c r="EYA84" s="6"/>
      <c r="EYB84" s="6"/>
      <c r="EYC84" s="6"/>
      <c r="EYD84" s="6"/>
      <c r="EYE84" s="6"/>
      <c r="EYF84" s="6"/>
      <c r="EYG84" s="6"/>
      <c r="EYH84" s="6"/>
      <c r="EYI84" s="6"/>
      <c r="EYJ84" s="6"/>
      <c r="EYK84" s="6"/>
      <c r="EYL84" s="6"/>
      <c r="EYM84" s="6"/>
      <c r="EYN84" s="6"/>
      <c r="EYO84" s="6"/>
      <c r="EYP84" s="6"/>
      <c r="EYQ84" s="6"/>
      <c r="EYR84" s="6"/>
      <c r="EYS84" s="6"/>
      <c r="EYT84" s="6"/>
      <c r="EYU84" s="6"/>
      <c r="EYV84" s="6"/>
      <c r="EYW84" s="6"/>
      <c r="EYX84" s="6"/>
      <c r="EYY84" s="6"/>
      <c r="EYZ84" s="6"/>
      <c r="EZA84" s="6"/>
      <c r="EZB84" s="6"/>
      <c r="EZC84" s="6"/>
      <c r="EZD84" s="6"/>
      <c r="EZE84" s="6"/>
      <c r="EZF84" s="6"/>
      <c r="EZG84" s="6"/>
      <c r="EZH84" s="6"/>
      <c r="EZI84" s="6"/>
      <c r="EZJ84" s="6"/>
      <c r="EZK84" s="6"/>
      <c r="EZL84" s="6"/>
      <c r="EZM84" s="6"/>
      <c r="EZN84" s="6"/>
      <c r="EZO84" s="6"/>
      <c r="EZP84" s="6"/>
      <c r="EZQ84" s="6"/>
      <c r="EZR84" s="6"/>
      <c r="EZS84" s="6"/>
      <c r="EZT84" s="6"/>
      <c r="EZU84" s="6"/>
      <c r="EZV84" s="6"/>
      <c r="EZW84" s="6"/>
      <c r="EZX84" s="6"/>
      <c r="EZY84" s="6"/>
      <c r="EZZ84" s="6"/>
      <c r="FAA84" s="6"/>
      <c r="FAB84" s="6"/>
      <c r="FAC84" s="6"/>
      <c r="FAD84" s="6"/>
      <c r="FAE84" s="6"/>
      <c r="FAF84" s="6"/>
      <c r="FAG84" s="6"/>
      <c r="FAH84" s="6"/>
      <c r="FAI84" s="6"/>
      <c r="FAJ84" s="6"/>
      <c r="FAK84" s="6"/>
      <c r="FAL84" s="6"/>
      <c r="FAM84" s="6"/>
      <c r="FAN84" s="6"/>
      <c r="FAO84" s="6"/>
      <c r="FAP84" s="6"/>
      <c r="FAQ84" s="6"/>
      <c r="FAR84" s="6"/>
      <c r="FAS84" s="6"/>
      <c r="FAT84" s="6"/>
      <c r="FAU84" s="6"/>
      <c r="FAV84" s="6"/>
      <c r="FAW84" s="6"/>
      <c r="FAX84" s="6"/>
      <c r="FAY84" s="6"/>
      <c r="FAZ84" s="6"/>
      <c r="FBA84" s="6"/>
      <c r="FBB84" s="6"/>
      <c r="FBC84" s="6"/>
      <c r="FBD84" s="6"/>
      <c r="FBE84" s="6"/>
      <c r="FBF84" s="6"/>
      <c r="FBG84" s="6"/>
      <c r="FBH84" s="6"/>
      <c r="FBI84" s="6"/>
      <c r="FBJ84" s="6"/>
      <c r="FBK84" s="6"/>
      <c r="FBL84" s="6"/>
      <c r="FBM84" s="6"/>
      <c r="FBN84" s="6"/>
      <c r="FBO84" s="6"/>
      <c r="FBP84" s="6"/>
      <c r="FBQ84" s="6"/>
      <c r="FBR84" s="6"/>
      <c r="FBS84" s="6"/>
      <c r="FBT84" s="6"/>
      <c r="FBU84" s="6"/>
      <c r="FBV84" s="6"/>
      <c r="FBW84" s="6"/>
      <c r="FBX84" s="6"/>
      <c r="FBY84" s="6"/>
      <c r="FBZ84" s="6"/>
      <c r="FCA84" s="6"/>
      <c r="FCB84" s="6"/>
      <c r="FCC84" s="6"/>
      <c r="FCD84" s="6"/>
      <c r="FCE84" s="6"/>
      <c r="FCF84" s="6"/>
      <c r="FCG84" s="6"/>
      <c r="FCH84" s="6"/>
      <c r="FCI84" s="6"/>
      <c r="FCJ84" s="6"/>
      <c r="FCK84" s="6"/>
      <c r="FCL84" s="6"/>
      <c r="FCM84" s="6"/>
      <c r="FCN84" s="6"/>
      <c r="FCO84" s="6"/>
      <c r="FCP84" s="6"/>
      <c r="FCQ84" s="6"/>
      <c r="FCR84" s="6"/>
      <c r="FCS84" s="6"/>
      <c r="FCT84" s="6"/>
      <c r="FCU84" s="6"/>
      <c r="FCV84" s="6"/>
      <c r="FCW84" s="6"/>
      <c r="FCX84" s="6"/>
      <c r="FCY84" s="6"/>
      <c r="FCZ84" s="6"/>
      <c r="FDA84" s="6"/>
      <c r="FDB84" s="6"/>
      <c r="FDC84" s="6"/>
      <c r="FDD84" s="6"/>
      <c r="FDE84" s="6"/>
      <c r="FDF84" s="6"/>
      <c r="FDG84" s="6"/>
      <c r="FDH84" s="6"/>
      <c r="FDI84" s="6"/>
      <c r="FDJ84" s="6"/>
      <c r="FDK84" s="6"/>
      <c r="FDL84" s="6"/>
      <c r="FDM84" s="6"/>
      <c r="FDN84" s="6"/>
      <c r="FDO84" s="6"/>
      <c r="FDP84" s="6"/>
      <c r="FDQ84" s="6"/>
      <c r="FDR84" s="6"/>
      <c r="FDS84" s="6"/>
      <c r="FDT84" s="6"/>
      <c r="FDU84" s="6"/>
      <c r="FDV84" s="6"/>
      <c r="FDW84" s="6"/>
      <c r="FDX84" s="6"/>
      <c r="FDY84" s="6"/>
      <c r="FDZ84" s="6"/>
      <c r="FEA84" s="6"/>
      <c r="FEB84" s="6"/>
      <c r="FEC84" s="6"/>
      <c r="FED84" s="6"/>
      <c r="FEE84" s="6"/>
      <c r="FEF84" s="6"/>
      <c r="FEG84" s="6"/>
      <c r="FEH84" s="6"/>
      <c r="FEI84" s="6"/>
      <c r="FEJ84" s="6"/>
      <c r="FEK84" s="6"/>
      <c r="FEL84" s="6"/>
      <c r="FEM84" s="6"/>
      <c r="FEN84" s="6"/>
      <c r="FEO84" s="6"/>
      <c r="FEP84" s="6"/>
      <c r="FEQ84" s="6"/>
      <c r="FER84" s="6"/>
      <c r="FES84" s="6"/>
      <c r="FET84" s="6"/>
      <c r="FEU84" s="6"/>
      <c r="FEV84" s="6"/>
      <c r="FEW84" s="6"/>
      <c r="FEX84" s="6"/>
      <c r="FEY84" s="6"/>
      <c r="FEZ84" s="6"/>
      <c r="FFA84" s="6"/>
      <c r="FFB84" s="6"/>
      <c r="FFC84" s="6"/>
      <c r="FFD84" s="6"/>
      <c r="FFE84" s="6"/>
      <c r="FFF84" s="6"/>
      <c r="FFG84" s="6"/>
      <c r="FFH84" s="6"/>
      <c r="FFI84" s="6"/>
      <c r="FFJ84" s="6"/>
      <c r="FFK84" s="6"/>
      <c r="FFL84" s="6"/>
      <c r="FFM84" s="6"/>
      <c r="FFN84" s="6"/>
      <c r="FFO84" s="6"/>
      <c r="FFP84" s="6"/>
      <c r="FFQ84" s="6"/>
      <c r="FFR84" s="6"/>
      <c r="FFS84" s="6"/>
      <c r="FFT84" s="6"/>
      <c r="FFU84" s="6"/>
      <c r="FFV84" s="6"/>
      <c r="FFW84" s="6"/>
      <c r="FFX84" s="6"/>
      <c r="FFY84" s="6"/>
      <c r="FFZ84" s="6"/>
      <c r="FGA84" s="6"/>
      <c r="FGB84" s="6"/>
      <c r="FGC84" s="6"/>
      <c r="FGD84" s="6"/>
      <c r="FGE84" s="6"/>
      <c r="FGF84" s="6"/>
      <c r="FGG84" s="6"/>
      <c r="FGH84" s="6"/>
      <c r="FGI84" s="6"/>
      <c r="FGJ84" s="6"/>
      <c r="FGK84" s="6"/>
      <c r="FGL84" s="6"/>
      <c r="FGM84" s="6"/>
      <c r="FGN84" s="6"/>
      <c r="FGO84" s="6"/>
      <c r="FGP84" s="6"/>
      <c r="FGQ84" s="6"/>
      <c r="FGR84" s="6"/>
      <c r="FGS84" s="6"/>
      <c r="FGT84" s="6"/>
      <c r="FGU84" s="6"/>
      <c r="FGV84" s="6"/>
      <c r="FGW84" s="6"/>
      <c r="FGX84" s="6"/>
      <c r="FGY84" s="6"/>
      <c r="FGZ84" s="6"/>
      <c r="FHA84" s="6"/>
      <c r="FHB84" s="6"/>
      <c r="FHC84" s="6"/>
      <c r="FHD84" s="6"/>
      <c r="FHE84" s="6"/>
      <c r="FHF84" s="6"/>
      <c r="FHG84" s="6"/>
      <c r="FHH84" s="6"/>
      <c r="FHI84" s="6"/>
      <c r="FHJ84" s="6"/>
      <c r="FHK84" s="6"/>
      <c r="FHL84" s="6"/>
      <c r="FHM84" s="6"/>
      <c r="FHN84" s="6"/>
      <c r="FHO84" s="6"/>
      <c r="FHP84" s="6"/>
      <c r="FHQ84" s="6"/>
      <c r="FHR84" s="6"/>
      <c r="FHS84" s="6"/>
      <c r="FHT84" s="6"/>
      <c r="FHU84" s="6"/>
      <c r="FHV84" s="6"/>
      <c r="FHW84" s="6"/>
      <c r="FHX84" s="6"/>
      <c r="FHY84" s="6"/>
      <c r="FHZ84" s="6"/>
      <c r="FIA84" s="6"/>
      <c r="FIB84" s="6"/>
      <c r="FIC84" s="6"/>
      <c r="FID84" s="6"/>
      <c r="FIE84" s="6"/>
      <c r="FIF84" s="6"/>
      <c r="FIG84" s="6"/>
      <c r="FIH84" s="6"/>
      <c r="FII84" s="6"/>
      <c r="FIJ84" s="6"/>
      <c r="FIK84" s="6"/>
      <c r="FIL84" s="6"/>
      <c r="FIM84" s="6"/>
      <c r="FIN84" s="6"/>
      <c r="FIO84" s="6"/>
      <c r="FIP84" s="6"/>
      <c r="FIQ84" s="6"/>
      <c r="FIR84" s="6"/>
      <c r="FIS84" s="6"/>
      <c r="FIT84" s="6"/>
      <c r="FIU84" s="6"/>
      <c r="FIV84" s="6"/>
      <c r="FIW84" s="6"/>
      <c r="FIX84" s="6"/>
      <c r="FIY84" s="6"/>
      <c r="FIZ84" s="6"/>
      <c r="FJA84" s="6"/>
      <c r="FJB84" s="6"/>
      <c r="FJC84" s="6"/>
      <c r="FJD84" s="6"/>
      <c r="FJE84" s="6"/>
      <c r="FJF84" s="6"/>
      <c r="FJG84" s="6"/>
      <c r="FJH84" s="6"/>
      <c r="FJI84" s="6"/>
      <c r="FJJ84" s="6"/>
      <c r="FJK84" s="6"/>
      <c r="FJL84" s="6"/>
      <c r="FJM84" s="6"/>
      <c r="FJN84" s="6"/>
      <c r="FJO84" s="6"/>
      <c r="FJP84" s="6"/>
      <c r="FJQ84" s="6"/>
      <c r="FJR84" s="6"/>
      <c r="FJS84" s="6"/>
      <c r="FJT84" s="6"/>
      <c r="FJU84" s="6"/>
      <c r="FJV84" s="6"/>
      <c r="FJW84" s="6"/>
      <c r="FJX84" s="6"/>
      <c r="FJY84" s="6"/>
      <c r="FJZ84" s="6"/>
      <c r="FKA84" s="6"/>
      <c r="FKB84" s="6"/>
      <c r="FKC84" s="6"/>
      <c r="FKD84" s="6"/>
      <c r="FKE84" s="6"/>
      <c r="FKF84" s="6"/>
      <c r="FKG84" s="6"/>
      <c r="FKH84" s="6"/>
      <c r="FKI84" s="6"/>
      <c r="FKJ84" s="6"/>
      <c r="FKK84" s="6"/>
      <c r="FKL84" s="6"/>
      <c r="FKM84" s="6"/>
      <c r="FKN84" s="6"/>
      <c r="FKO84" s="6"/>
      <c r="FKP84" s="6"/>
      <c r="FKQ84" s="6"/>
      <c r="FKR84" s="6"/>
      <c r="FKS84" s="6"/>
      <c r="FKT84" s="6"/>
      <c r="FKU84" s="6"/>
      <c r="FKV84" s="6"/>
      <c r="FKW84" s="6"/>
      <c r="FKX84" s="6"/>
      <c r="FKY84" s="6"/>
      <c r="FKZ84" s="6"/>
      <c r="FLA84" s="6"/>
      <c r="FLB84" s="6"/>
      <c r="FLC84" s="6"/>
      <c r="FLD84" s="6"/>
      <c r="FLE84" s="6"/>
      <c r="FLF84" s="6"/>
      <c r="FLG84" s="6"/>
      <c r="FLH84" s="6"/>
      <c r="FLI84" s="6"/>
      <c r="FLJ84" s="6"/>
      <c r="FLK84" s="6"/>
      <c r="FLL84" s="6"/>
      <c r="FLM84" s="6"/>
      <c r="FLN84" s="6"/>
      <c r="FLO84" s="6"/>
      <c r="FLP84" s="6"/>
      <c r="FLQ84" s="6"/>
      <c r="FLR84" s="6"/>
      <c r="FLS84" s="6"/>
      <c r="FLT84" s="6"/>
      <c r="FLU84" s="6"/>
      <c r="FLV84" s="6"/>
      <c r="FLW84" s="6"/>
      <c r="FLX84" s="6"/>
      <c r="FLY84" s="6"/>
      <c r="FLZ84" s="6"/>
      <c r="FMA84" s="6"/>
      <c r="FMB84" s="6"/>
      <c r="FMC84" s="6"/>
      <c r="FMD84" s="6"/>
      <c r="FME84" s="6"/>
      <c r="FMF84" s="6"/>
      <c r="FMG84" s="6"/>
      <c r="FMH84" s="6"/>
      <c r="FMI84" s="6"/>
      <c r="FMJ84" s="6"/>
      <c r="FMK84" s="6"/>
      <c r="FML84" s="6"/>
      <c r="FMM84" s="6"/>
      <c r="FMN84" s="6"/>
      <c r="FMO84" s="6"/>
      <c r="FMP84" s="6"/>
      <c r="FMQ84" s="6"/>
      <c r="FMR84" s="6"/>
      <c r="FMS84" s="6"/>
      <c r="FMT84" s="6"/>
      <c r="FMU84" s="6"/>
      <c r="FMV84" s="6"/>
      <c r="FMW84" s="6"/>
      <c r="FMX84" s="6"/>
      <c r="FMY84" s="6"/>
      <c r="FMZ84" s="6"/>
      <c r="FNA84" s="6"/>
      <c r="FNB84" s="6"/>
      <c r="FNC84" s="6"/>
      <c r="FND84" s="6"/>
      <c r="FNE84" s="6"/>
      <c r="FNF84" s="6"/>
      <c r="FNG84" s="6"/>
      <c r="FNH84" s="6"/>
      <c r="FNI84" s="6"/>
      <c r="FNJ84" s="6"/>
      <c r="FNK84" s="6"/>
      <c r="FNL84" s="6"/>
      <c r="FNM84" s="6"/>
      <c r="FNN84" s="6"/>
      <c r="FNO84" s="6"/>
      <c r="FNP84" s="6"/>
      <c r="FNQ84" s="6"/>
      <c r="FNR84" s="6"/>
      <c r="FNS84" s="6"/>
      <c r="FNT84" s="6"/>
      <c r="FNU84" s="6"/>
      <c r="FNV84" s="6"/>
      <c r="FNW84" s="6"/>
      <c r="FNX84" s="6"/>
      <c r="FNY84" s="6"/>
      <c r="FNZ84" s="6"/>
      <c r="FOA84" s="6"/>
      <c r="FOB84" s="6"/>
      <c r="FOC84" s="6"/>
      <c r="FOD84" s="6"/>
      <c r="FOE84" s="6"/>
      <c r="FOF84" s="6"/>
      <c r="FOG84" s="6"/>
      <c r="FOH84" s="6"/>
      <c r="FOI84" s="6"/>
      <c r="FOJ84" s="6"/>
      <c r="FOK84" s="6"/>
      <c r="FOL84" s="6"/>
      <c r="FOM84" s="6"/>
      <c r="FON84" s="6"/>
      <c r="FOO84" s="6"/>
      <c r="FOP84" s="6"/>
      <c r="FOQ84" s="6"/>
      <c r="FOR84" s="6"/>
      <c r="FOS84" s="6"/>
      <c r="FOT84" s="6"/>
      <c r="FOU84" s="6"/>
      <c r="FOV84" s="6"/>
      <c r="FOW84" s="6"/>
      <c r="FOX84" s="6"/>
      <c r="FOY84" s="6"/>
      <c r="FOZ84" s="6"/>
      <c r="FPA84" s="6"/>
      <c r="FPB84" s="6"/>
      <c r="FPC84" s="6"/>
      <c r="FPD84" s="6"/>
      <c r="FPE84" s="6"/>
      <c r="FPF84" s="6"/>
      <c r="FPG84" s="6"/>
      <c r="FPH84" s="6"/>
      <c r="FPI84" s="6"/>
      <c r="FPJ84" s="6"/>
      <c r="FPK84" s="6"/>
      <c r="FPL84" s="6"/>
      <c r="FPM84" s="6"/>
      <c r="FPN84" s="6"/>
      <c r="FPO84" s="6"/>
      <c r="FPP84" s="6"/>
      <c r="FPQ84" s="6"/>
      <c r="FPR84" s="6"/>
      <c r="FPS84" s="6"/>
      <c r="FPT84" s="6"/>
      <c r="FPU84" s="6"/>
      <c r="FPV84" s="6"/>
      <c r="FPW84" s="6"/>
      <c r="FPX84" s="6"/>
      <c r="FPY84" s="6"/>
      <c r="FPZ84" s="6"/>
      <c r="FQA84" s="6"/>
      <c r="FQB84" s="6"/>
      <c r="FQC84" s="6"/>
      <c r="FQD84" s="6"/>
      <c r="FQE84" s="6"/>
      <c r="FQF84" s="6"/>
      <c r="FQG84" s="6"/>
      <c r="FQH84" s="6"/>
      <c r="FQI84" s="6"/>
      <c r="FQJ84" s="6"/>
      <c r="FQK84" s="6"/>
      <c r="FQL84" s="6"/>
      <c r="FQM84" s="6"/>
      <c r="FQN84" s="6"/>
      <c r="FQO84" s="6"/>
      <c r="FQP84" s="6"/>
      <c r="FQQ84" s="6"/>
      <c r="FQR84" s="6"/>
      <c r="FQS84" s="6"/>
      <c r="FQT84" s="6"/>
      <c r="FQU84" s="6"/>
      <c r="FQV84" s="6"/>
      <c r="FQW84" s="6"/>
      <c r="FQX84" s="6"/>
      <c r="FQY84" s="6"/>
      <c r="FQZ84" s="6"/>
      <c r="FRA84" s="6"/>
      <c r="FRB84" s="6"/>
      <c r="FRC84" s="6"/>
      <c r="FRD84" s="6"/>
      <c r="FRE84" s="6"/>
      <c r="FRF84" s="6"/>
      <c r="FRG84" s="6"/>
      <c r="FRH84" s="6"/>
      <c r="FRI84" s="6"/>
      <c r="FRJ84" s="6"/>
      <c r="FRK84" s="6"/>
      <c r="FRL84" s="6"/>
      <c r="FRM84" s="6"/>
      <c r="FRN84" s="6"/>
      <c r="FRO84" s="6"/>
      <c r="FRP84" s="6"/>
      <c r="FRQ84" s="6"/>
      <c r="FRR84" s="6"/>
      <c r="FRS84" s="6"/>
      <c r="FRT84" s="6"/>
      <c r="FRU84" s="6"/>
      <c r="FRV84" s="6"/>
      <c r="FRW84" s="6"/>
      <c r="FRX84" s="6"/>
      <c r="FRY84" s="6"/>
      <c r="FRZ84" s="6"/>
      <c r="FSA84" s="6"/>
      <c r="FSB84" s="6"/>
      <c r="FSC84" s="6"/>
      <c r="FSD84" s="6"/>
      <c r="FSE84" s="6"/>
      <c r="FSF84" s="6"/>
      <c r="FSG84" s="6"/>
      <c r="FSH84" s="6"/>
      <c r="FSI84" s="6"/>
      <c r="FSJ84" s="6"/>
      <c r="FSK84" s="6"/>
      <c r="FSL84" s="6"/>
      <c r="FSM84" s="6"/>
      <c r="FSN84" s="6"/>
      <c r="FSO84" s="6"/>
      <c r="FSP84" s="6"/>
      <c r="FSQ84" s="6"/>
      <c r="FSR84" s="6"/>
      <c r="FSS84" s="6"/>
      <c r="FST84" s="6"/>
      <c r="FSU84" s="6"/>
      <c r="FSV84" s="6"/>
      <c r="FSW84" s="6"/>
      <c r="FSX84" s="6"/>
      <c r="FSY84" s="6"/>
      <c r="FSZ84" s="6"/>
      <c r="FTA84" s="6"/>
      <c r="FTB84" s="6"/>
      <c r="FTC84" s="6"/>
      <c r="FTD84" s="6"/>
      <c r="FTE84" s="6"/>
      <c r="FTF84" s="6"/>
      <c r="FTG84" s="6"/>
      <c r="FTH84" s="6"/>
      <c r="FTI84" s="6"/>
      <c r="FTJ84" s="6"/>
      <c r="FTK84" s="6"/>
      <c r="FTL84" s="6"/>
      <c r="FTM84" s="6"/>
      <c r="FTN84" s="6"/>
      <c r="FTO84" s="6"/>
      <c r="FTP84" s="6"/>
      <c r="FTQ84" s="6"/>
      <c r="FTR84" s="6"/>
      <c r="FTS84" s="6"/>
      <c r="FTT84" s="6"/>
      <c r="FTU84" s="6"/>
      <c r="FTV84" s="6"/>
      <c r="FTW84" s="6"/>
      <c r="FTX84" s="6"/>
      <c r="FTY84" s="6"/>
      <c r="FTZ84" s="6"/>
      <c r="FUA84" s="6"/>
      <c r="FUB84" s="6"/>
      <c r="FUC84" s="6"/>
      <c r="FUD84" s="6"/>
      <c r="FUE84" s="6"/>
      <c r="FUF84" s="6"/>
      <c r="FUG84" s="6"/>
      <c r="FUH84" s="6"/>
      <c r="FUI84" s="6"/>
      <c r="FUJ84" s="6"/>
      <c r="FUK84" s="6"/>
      <c r="FUL84" s="6"/>
      <c r="FUM84" s="6"/>
      <c r="FUN84" s="6"/>
      <c r="FUO84" s="6"/>
      <c r="FUP84" s="6"/>
      <c r="FUQ84" s="6"/>
      <c r="FUR84" s="6"/>
      <c r="FUS84" s="6"/>
      <c r="FUT84" s="6"/>
      <c r="FUU84" s="6"/>
      <c r="FUV84" s="6"/>
      <c r="FUW84" s="6"/>
      <c r="FUX84" s="6"/>
      <c r="FUY84" s="6"/>
      <c r="FUZ84" s="6"/>
      <c r="FVA84" s="6"/>
      <c r="FVB84" s="6"/>
      <c r="FVC84" s="6"/>
      <c r="FVD84" s="6"/>
      <c r="FVE84" s="6"/>
      <c r="FVF84" s="6"/>
      <c r="FVG84" s="6"/>
      <c r="FVH84" s="6"/>
      <c r="FVI84" s="6"/>
      <c r="FVJ84" s="6"/>
      <c r="FVK84" s="6"/>
      <c r="FVL84" s="6"/>
      <c r="FVM84" s="6"/>
      <c r="FVN84" s="6"/>
      <c r="FVO84" s="6"/>
      <c r="FVP84" s="6"/>
      <c r="FVQ84" s="6"/>
      <c r="FVR84" s="6"/>
      <c r="FVS84" s="6"/>
      <c r="FVT84" s="6"/>
      <c r="FVU84" s="6"/>
      <c r="FVV84" s="6"/>
      <c r="FVW84" s="6"/>
      <c r="FVX84" s="6"/>
      <c r="FVY84" s="6"/>
      <c r="FVZ84" s="6"/>
      <c r="FWA84" s="6"/>
      <c r="FWB84" s="6"/>
      <c r="FWC84" s="6"/>
      <c r="FWD84" s="6"/>
      <c r="FWE84" s="6"/>
      <c r="FWF84" s="6"/>
      <c r="FWG84" s="6"/>
      <c r="FWH84" s="6"/>
      <c r="FWI84" s="6"/>
      <c r="FWJ84" s="6"/>
      <c r="FWK84" s="6"/>
      <c r="FWL84" s="6"/>
      <c r="FWM84" s="6"/>
      <c r="FWN84" s="6"/>
      <c r="FWO84" s="6"/>
      <c r="FWP84" s="6"/>
      <c r="FWQ84" s="6"/>
      <c r="FWR84" s="6"/>
      <c r="FWS84" s="6"/>
      <c r="FWT84" s="6"/>
      <c r="FWU84" s="6"/>
      <c r="FWV84" s="6"/>
      <c r="FWW84" s="6"/>
      <c r="FWX84" s="6"/>
      <c r="FWY84" s="6"/>
      <c r="FWZ84" s="6"/>
      <c r="FXA84" s="6"/>
      <c r="FXB84" s="6"/>
      <c r="FXC84" s="6"/>
      <c r="FXD84" s="6"/>
      <c r="FXE84" s="6"/>
      <c r="FXF84" s="6"/>
      <c r="FXG84" s="6"/>
      <c r="FXH84" s="6"/>
      <c r="FXI84" s="6"/>
      <c r="FXJ84" s="6"/>
      <c r="FXK84" s="6"/>
      <c r="FXL84" s="6"/>
      <c r="FXM84" s="6"/>
      <c r="FXN84" s="6"/>
      <c r="FXO84" s="6"/>
      <c r="FXP84" s="6"/>
      <c r="FXQ84" s="6"/>
      <c r="FXR84" s="6"/>
      <c r="FXS84" s="6"/>
      <c r="FXT84" s="6"/>
      <c r="FXU84" s="6"/>
      <c r="FXV84" s="6"/>
      <c r="FXW84" s="6"/>
      <c r="FXX84" s="6"/>
      <c r="FXY84" s="6"/>
      <c r="FXZ84" s="6"/>
      <c r="FYA84" s="6"/>
      <c r="FYB84" s="6"/>
      <c r="FYC84" s="6"/>
      <c r="FYD84" s="6"/>
      <c r="FYE84" s="6"/>
      <c r="FYF84" s="6"/>
      <c r="FYG84" s="6"/>
      <c r="FYH84" s="6"/>
      <c r="FYI84" s="6"/>
      <c r="FYJ84" s="6"/>
      <c r="FYK84" s="6"/>
      <c r="FYL84" s="6"/>
      <c r="FYM84" s="6"/>
      <c r="FYN84" s="6"/>
      <c r="FYO84" s="6"/>
      <c r="FYP84" s="6"/>
      <c r="FYQ84" s="6"/>
      <c r="FYR84" s="6"/>
      <c r="FYS84" s="6"/>
      <c r="FYT84" s="6"/>
      <c r="FYU84" s="6"/>
      <c r="FYV84" s="6"/>
      <c r="FYW84" s="6"/>
      <c r="FYX84" s="6"/>
      <c r="FYY84" s="6"/>
      <c r="FYZ84" s="6"/>
      <c r="FZA84" s="6"/>
      <c r="FZB84" s="6"/>
      <c r="FZC84" s="6"/>
      <c r="FZD84" s="6"/>
      <c r="FZE84" s="6"/>
      <c r="FZF84" s="6"/>
      <c r="FZG84" s="6"/>
      <c r="FZH84" s="6"/>
      <c r="FZI84" s="6"/>
      <c r="FZJ84" s="6"/>
      <c r="FZK84" s="6"/>
      <c r="FZL84" s="6"/>
      <c r="FZM84" s="6"/>
      <c r="FZN84" s="6"/>
      <c r="FZO84" s="6"/>
      <c r="FZP84" s="6"/>
      <c r="FZQ84" s="6"/>
      <c r="FZR84" s="6"/>
      <c r="FZS84" s="6"/>
      <c r="FZT84" s="6"/>
      <c r="FZU84" s="6"/>
      <c r="FZV84" s="6"/>
      <c r="FZW84" s="6"/>
      <c r="FZX84" s="6"/>
      <c r="FZY84" s="6"/>
      <c r="FZZ84" s="6"/>
      <c r="GAA84" s="6"/>
      <c r="GAB84" s="6"/>
      <c r="GAC84" s="6"/>
      <c r="GAD84" s="6"/>
      <c r="GAE84" s="6"/>
      <c r="GAF84" s="6"/>
      <c r="GAG84" s="6"/>
      <c r="GAH84" s="6"/>
      <c r="GAI84" s="6"/>
      <c r="GAJ84" s="6"/>
      <c r="GAK84" s="6"/>
      <c r="GAL84" s="6"/>
      <c r="GAM84" s="6"/>
      <c r="GAN84" s="6"/>
      <c r="GAO84" s="6"/>
      <c r="GAP84" s="6"/>
      <c r="GAQ84" s="6"/>
      <c r="GAR84" s="6"/>
      <c r="GAS84" s="6"/>
      <c r="GAT84" s="6"/>
      <c r="GAU84" s="6"/>
      <c r="GAV84" s="6"/>
      <c r="GAW84" s="6"/>
      <c r="GAX84" s="6"/>
      <c r="GAY84" s="6"/>
      <c r="GAZ84" s="6"/>
      <c r="GBA84" s="6"/>
      <c r="GBB84" s="6"/>
      <c r="GBC84" s="6"/>
      <c r="GBD84" s="6"/>
      <c r="GBE84" s="6"/>
      <c r="GBF84" s="6"/>
      <c r="GBG84" s="6"/>
      <c r="GBH84" s="6"/>
      <c r="GBI84" s="6"/>
      <c r="GBJ84" s="6"/>
      <c r="GBK84" s="6"/>
      <c r="GBL84" s="6"/>
      <c r="GBM84" s="6"/>
      <c r="GBN84" s="6"/>
      <c r="GBO84" s="6"/>
      <c r="GBP84" s="6"/>
      <c r="GBQ84" s="6"/>
      <c r="GBR84" s="6"/>
      <c r="GBS84" s="6"/>
      <c r="GBT84" s="6"/>
      <c r="GBU84" s="6"/>
      <c r="GBV84" s="6"/>
      <c r="GBW84" s="6"/>
      <c r="GBX84" s="6"/>
      <c r="GBY84" s="6"/>
      <c r="GBZ84" s="6"/>
      <c r="GCA84" s="6"/>
      <c r="GCB84" s="6"/>
      <c r="GCC84" s="6"/>
      <c r="GCD84" s="6"/>
      <c r="GCE84" s="6"/>
      <c r="GCF84" s="6"/>
      <c r="GCG84" s="6"/>
      <c r="GCH84" s="6"/>
      <c r="GCI84" s="6"/>
      <c r="GCJ84" s="6"/>
      <c r="GCK84" s="6"/>
      <c r="GCL84" s="6"/>
      <c r="GCM84" s="6"/>
      <c r="GCN84" s="6"/>
      <c r="GCO84" s="6"/>
      <c r="GCP84" s="6"/>
      <c r="GCQ84" s="6"/>
      <c r="GCR84" s="6"/>
      <c r="GCS84" s="6"/>
      <c r="GCT84" s="6"/>
      <c r="GCU84" s="6"/>
      <c r="GCV84" s="6"/>
      <c r="GCW84" s="6"/>
      <c r="GCX84" s="6"/>
      <c r="GCY84" s="6"/>
      <c r="GCZ84" s="6"/>
      <c r="GDA84" s="6"/>
      <c r="GDB84" s="6"/>
      <c r="GDC84" s="6"/>
      <c r="GDD84" s="6"/>
      <c r="GDE84" s="6"/>
      <c r="GDF84" s="6"/>
      <c r="GDG84" s="6"/>
      <c r="GDH84" s="6"/>
      <c r="GDI84" s="6"/>
      <c r="GDJ84" s="6"/>
      <c r="GDK84" s="6"/>
      <c r="GDL84" s="6"/>
      <c r="GDM84" s="6"/>
      <c r="GDN84" s="6"/>
      <c r="GDO84" s="6"/>
      <c r="GDP84" s="6"/>
      <c r="GDQ84" s="6"/>
      <c r="GDR84" s="6"/>
      <c r="GDS84" s="6"/>
      <c r="GDT84" s="6"/>
      <c r="GDU84" s="6"/>
      <c r="GDV84" s="6"/>
      <c r="GDW84" s="6"/>
      <c r="GDX84" s="6"/>
      <c r="GDY84" s="6"/>
      <c r="GDZ84" s="6"/>
      <c r="GEA84" s="6"/>
      <c r="GEB84" s="6"/>
      <c r="GEC84" s="6"/>
      <c r="GED84" s="6"/>
      <c r="GEE84" s="6"/>
      <c r="GEF84" s="6"/>
      <c r="GEG84" s="6"/>
      <c r="GEH84" s="6"/>
      <c r="GEI84" s="6"/>
      <c r="GEJ84" s="6"/>
      <c r="GEK84" s="6"/>
      <c r="GEL84" s="6"/>
      <c r="GEM84" s="6"/>
      <c r="GEN84" s="6"/>
      <c r="GEO84" s="6"/>
      <c r="GEP84" s="6"/>
      <c r="GEQ84" s="6"/>
      <c r="GER84" s="6"/>
      <c r="GES84" s="6"/>
      <c r="GET84" s="6"/>
      <c r="GEU84" s="6"/>
      <c r="GEV84" s="6"/>
      <c r="GEW84" s="6"/>
      <c r="GEX84" s="6"/>
      <c r="GEY84" s="6"/>
      <c r="GEZ84" s="6"/>
      <c r="GFA84" s="6"/>
      <c r="GFB84" s="6"/>
      <c r="GFC84" s="6"/>
      <c r="GFD84" s="6"/>
      <c r="GFE84" s="6"/>
      <c r="GFF84" s="6"/>
      <c r="GFG84" s="6"/>
      <c r="GFH84" s="6"/>
      <c r="GFI84" s="6"/>
      <c r="GFJ84" s="6"/>
      <c r="GFK84" s="6"/>
      <c r="GFL84" s="6"/>
      <c r="GFM84" s="6"/>
      <c r="GFN84" s="6"/>
      <c r="GFO84" s="6"/>
      <c r="GFP84" s="6"/>
      <c r="GFQ84" s="6"/>
      <c r="GFR84" s="6"/>
      <c r="GFS84" s="6"/>
      <c r="GFT84" s="6"/>
      <c r="GFU84" s="6"/>
      <c r="GFV84" s="6"/>
      <c r="GFW84" s="6"/>
      <c r="GFX84" s="6"/>
      <c r="GFY84" s="6"/>
      <c r="GFZ84" s="6"/>
      <c r="GGA84" s="6"/>
      <c r="GGB84" s="6"/>
      <c r="GGC84" s="6"/>
      <c r="GGD84" s="6"/>
      <c r="GGE84" s="6"/>
      <c r="GGF84" s="6"/>
      <c r="GGG84" s="6"/>
      <c r="GGH84" s="6"/>
      <c r="GGI84" s="6"/>
      <c r="GGJ84" s="6"/>
      <c r="GGK84" s="6"/>
      <c r="GGL84" s="6"/>
      <c r="GGM84" s="6"/>
      <c r="GGN84" s="6"/>
      <c r="GGO84" s="6"/>
      <c r="GGP84" s="6"/>
      <c r="GGQ84" s="6"/>
      <c r="GGR84" s="6"/>
      <c r="GGS84" s="6"/>
      <c r="GGT84" s="6"/>
      <c r="GGU84" s="6"/>
      <c r="GGV84" s="6"/>
      <c r="GGW84" s="6"/>
      <c r="GGX84" s="6"/>
      <c r="GGY84" s="6"/>
      <c r="GGZ84" s="6"/>
      <c r="GHA84" s="6"/>
      <c r="GHB84" s="6"/>
      <c r="GHC84" s="6"/>
      <c r="GHD84" s="6"/>
      <c r="GHE84" s="6"/>
      <c r="GHF84" s="6"/>
      <c r="GHG84" s="6"/>
      <c r="GHH84" s="6"/>
      <c r="GHI84" s="6"/>
      <c r="GHJ84" s="6"/>
      <c r="GHK84" s="6"/>
      <c r="GHL84" s="6"/>
      <c r="GHM84" s="6"/>
      <c r="GHN84" s="6"/>
      <c r="GHO84" s="6"/>
      <c r="GHP84" s="6"/>
      <c r="GHQ84" s="6"/>
      <c r="GHR84" s="6"/>
      <c r="GHS84" s="6"/>
      <c r="GHT84" s="6"/>
      <c r="GHU84" s="6"/>
      <c r="GHV84" s="6"/>
      <c r="GHW84" s="6"/>
      <c r="GHX84" s="6"/>
      <c r="GHY84" s="6"/>
      <c r="GHZ84" s="6"/>
      <c r="GIA84" s="6"/>
      <c r="GIB84" s="6"/>
      <c r="GIC84" s="6"/>
      <c r="GID84" s="6"/>
      <c r="GIE84" s="6"/>
      <c r="GIF84" s="6"/>
      <c r="GIG84" s="6"/>
      <c r="GIH84" s="6"/>
      <c r="GII84" s="6"/>
      <c r="GIJ84" s="6"/>
      <c r="GIK84" s="6"/>
      <c r="GIL84" s="6"/>
      <c r="GIM84" s="6"/>
      <c r="GIN84" s="6"/>
      <c r="GIO84" s="6"/>
      <c r="GIP84" s="6"/>
      <c r="GIQ84" s="6"/>
      <c r="GIR84" s="6"/>
      <c r="GIS84" s="6"/>
      <c r="GIT84" s="6"/>
      <c r="GIU84" s="6"/>
      <c r="GIV84" s="6"/>
      <c r="GIW84" s="6"/>
      <c r="GIX84" s="6"/>
      <c r="GIY84" s="6"/>
      <c r="GIZ84" s="6"/>
      <c r="GJA84" s="6"/>
      <c r="GJB84" s="6"/>
      <c r="GJC84" s="6"/>
      <c r="GJD84" s="6"/>
      <c r="GJE84" s="6"/>
      <c r="GJF84" s="6"/>
      <c r="GJG84" s="6"/>
      <c r="GJH84" s="6"/>
      <c r="GJI84" s="6"/>
      <c r="GJJ84" s="6"/>
      <c r="GJK84" s="6"/>
      <c r="GJL84" s="6"/>
      <c r="GJM84" s="6"/>
      <c r="GJN84" s="6"/>
      <c r="GJO84" s="6"/>
      <c r="GJP84" s="6"/>
      <c r="GJQ84" s="6"/>
      <c r="GJR84" s="6"/>
      <c r="GJS84" s="6"/>
      <c r="GJT84" s="6"/>
      <c r="GJU84" s="6"/>
      <c r="GJV84" s="6"/>
      <c r="GJW84" s="6"/>
      <c r="GJX84" s="6"/>
      <c r="GJY84" s="6"/>
      <c r="GJZ84" s="6"/>
      <c r="GKA84" s="6"/>
      <c r="GKB84" s="6"/>
      <c r="GKC84" s="6"/>
      <c r="GKD84" s="6"/>
      <c r="GKE84" s="6"/>
      <c r="GKF84" s="6"/>
      <c r="GKG84" s="6"/>
      <c r="GKH84" s="6"/>
      <c r="GKI84" s="6"/>
      <c r="GKJ84" s="6"/>
      <c r="GKK84" s="6"/>
      <c r="GKL84" s="6"/>
      <c r="GKM84" s="6"/>
      <c r="GKN84" s="6"/>
      <c r="GKO84" s="6"/>
      <c r="GKP84" s="6"/>
      <c r="GKQ84" s="6"/>
      <c r="GKR84" s="6"/>
      <c r="GKS84" s="6"/>
      <c r="GKT84" s="6"/>
      <c r="GKU84" s="6"/>
      <c r="GKV84" s="6"/>
      <c r="GKW84" s="6"/>
      <c r="GKX84" s="6"/>
      <c r="GKY84" s="6"/>
      <c r="GKZ84" s="6"/>
      <c r="GLA84" s="6"/>
      <c r="GLB84" s="6"/>
      <c r="GLC84" s="6"/>
      <c r="GLD84" s="6"/>
      <c r="GLE84" s="6"/>
      <c r="GLF84" s="6"/>
      <c r="GLG84" s="6"/>
      <c r="GLH84" s="6"/>
      <c r="GLI84" s="6"/>
      <c r="GLJ84" s="6"/>
      <c r="GLK84" s="6"/>
      <c r="GLL84" s="6"/>
      <c r="GLM84" s="6"/>
      <c r="GLN84" s="6"/>
      <c r="GLO84" s="6"/>
      <c r="GLP84" s="6"/>
      <c r="GLQ84" s="6"/>
      <c r="GLR84" s="6"/>
      <c r="GLS84" s="6"/>
      <c r="GLT84" s="6"/>
      <c r="GLU84" s="6"/>
      <c r="GLV84" s="6"/>
      <c r="GLW84" s="6"/>
      <c r="GLX84" s="6"/>
      <c r="GLY84" s="6"/>
      <c r="GLZ84" s="6"/>
      <c r="GMA84" s="6"/>
      <c r="GMB84" s="6"/>
      <c r="GMC84" s="6"/>
      <c r="GMD84" s="6"/>
      <c r="GME84" s="6"/>
      <c r="GMF84" s="6"/>
      <c r="GMG84" s="6"/>
      <c r="GMH84" s="6"/>
      <c r="GMI84" s="6"/>
      <c r="GMJ84" s="6"/>
      <c r="GMK84" s="6"/>
      <c r="GML84" s="6"/>
      <c r="GMM84" s="6"/>
      <c r="GMN84" s="6"/>
      <c r="GMO84" s="6"/>
      <c r="GMP84" s="6"/>
      <c r="GMQ84" s="6"/>
      <c r="GMR84" s="6"/>
      <c r="GMS84" s="6"/>
      <c r="GMT84" s="6"/>
      <c r="GMU84" s="6"/>
      <c r="GMV84" s="6"/>
      <c r="GMW84" s="6"/>
      <c r="GMX84" s="6"/>
      <c r="GMY84" s="6"/>
      <c r="GMZ84" s="6"/>
      <c r="GNA84" s="6"/>
      <c r="GNB84" s="6"/>
      <c r="GNC84" s="6"/>
      <c r="GND84" s="6"/>
      <c r="GNE84" s="6"/>
      <c r="GNF84" s="6"/>
      <c r="GNG84" s="6"/>
      <c r="GNH84" s="6"/>
      <c r="GNI84" s="6"/>
      <c r="GNJ84" s="6"/>
      <c r="GNK84" s="6"/>
      <c r="GNL84" s="6"/>
      <c r="GNM84" s="6"/>
      <c r="GNN84" s="6"/>
      <c r="GNO84" s="6"/>
      <c r="GNP84" s="6"/>
      <c r="GNQ84" s="6"/>
      <c r="GNR84" s="6"/>
      <c r="GNS84" s="6"/>
      <c r="GNT84" s="6"/>
      <c r="GNU84" s="6"/>
      <c r="GNV84" s="6"/>
      <c r="GNW84" s="6"/>
      <c r="GNX84" s="6"/>
      <c r="GNY84" s="6"/>
      <c r="GNZ84" s="6"/>
      <c r="GOA84" s="6"/>
      <c r="GOB84" s="6"/>
      <c r="GOC84" s="6"/>
      <c r="GOD84" s="6"/>
      <c r="GOE84" s="6"/>
      <c r="GOF84" s="6"/>
      <c r="GOG84" s="6"/>
      <c r="GOH84" s="6"/>
      <c r="GOI84" s="6"/>
      <c r="GOJ84" s="6"/>
      <c r="GOK84" s="6"/>
      <c r="GOL84" s="6"/>
      <c r="GOM84" s="6"/>
      <c r="GON84" s="6"/>
      <c r="GOO84" s="6"/>
      <c r="GOP84" s="6"/>
      <c r="GOQ84" s="6"/>
      <c r="GOR84" s="6"/>
      <c r="GOS84" s="6"/>
      <c r="GOT84" s="6"/>
      <c r="GOU84" s="6"/>
      <c r="GOV84" s="6"/>
      <c r="GOW84" s="6"/>
      <c r="GOX84" s="6"/>
      <c r="GOY84" s="6"/>
      <c r="GOZ84" s="6"/>
      <c r="GPA84" s="6"/>
      <c r="GPB84" s="6"/>
      <c r="GPC84" s="6"/>
      <c r="GPD84" s="6"/>
      <c r="GPE84" s="6"/>
      <c r="GPF84" s="6"/>
      <c r="GPG84" s="6"/>
      <c r="GPH84" s="6"/>
      <c r="GPI84" s="6"/>
      <c r="GPJ84" s="6"/>
      <c r="GPK84" s="6"/>
      <c r="GPL84" s="6"/>
      <c r="GPM84" s="6"/>
      <c r="GPN84" s="6"/>
      <c r="GPO84" s="6"/>
      <c r="GPP84" s="6"/>
      <c r="GPQ84" s="6"/>
      <c r="GPR84" s="6"/>
      <c r="GPS84" s="6"/>
      <c r="GPT84" s="6"/>
      <c r="GPU84" s="6"/>
      <c r="GPV84" s="6"/>
      <c r="GPW84" s="6"/>
      <c r="GPX84" s="6"/>
      <c r="GPY84" s="6"/>
      <c r="GPZ84" s="6"/>
      <c r="GQA84" s="6"/>
      <c r="GQB84" s="6"/>
      <c r="GQC84" s="6"/>
      <c r="GQD84" s="6"/>
      <c r="GQE84" s="6"/>
      <c r="GQF84" s="6"/>
      <c r="GQG84" s="6"/>
      <c r="GQH84" s="6"/>
      <c r="GQI84" s="6"/>
      <c r="GQJ84" s="6"/>
      <c r="GQK84" s="6"/>
      <c r="GQL84" s="6"/>
      <c r="GQM84" s="6"/>
      <c r="GQN84" s="6"/>
      <c r="GQO84" s="6"/>
      <c r="GQP84" s="6"/>
      <c r="GQQ84" s="6"/>
      <c r="GQR84" s="6"/>
      <c r="GQS84" s="6"/>
      <c r="GQT84" s="6"/>
      <c r="GQU84" s="6"/>
      <c r="GQV84" s="6"/>
      <c r="GQW84" s="6"/>
      <c r="GQX84" s="6"/>
      <c r="GQY84" s="6"/>
      <c r="GQZ84" s="6"/>
      <c r="GRA84" s="6"/>
      <c r="GRB84" s="6"/>
      <c r="GRC84" s="6"/>
      <c r="GRD84" s="6"/>
      <c r="GRE84" s="6"/>
      <c r="GRF84" s="6"/>
      <c r="GRG84" s="6"/>
      <c r="GRH84" s="6"/>
      <c r="GRI84" s="6"/>
      <c r="GRJ84" s="6"/>
      <c r="GRK84" s="6"/>
      <c r="GRL84" s="6"/>
      <c r="GRM84" s="6"/>
      <c r="GRN84" s="6"/>
      <c r="GRO84" s="6"/>
      <c r="GRP84" s="6"/>
      <c r="GRQ84" s="6"/>
      <c r="GRR84" s="6"/>
      <c r="GRS84" s="6"/>
      <c r="GRT84" s="6"/>
      <c r="GRU84" s="6"/>
      <c r="GRV84" s="6"/>
      <c r="GRW84" s="6"/>
      <c r="GRX84" s="6"/>
      <c r="GRY84" s="6"/>
      <c r="GRZ84" s="6"/>
      <c r="GSA84" s="6"/>
      <c r="GSB84" s="6"/>
      <c r="GSC84" s="6"/>
      <c r="GSD84" s="6"/>
      <c r="GSE84" s="6"/>
      <c r="GSF84" s="6"/>
      <c r="GSG84" s="6"/>
      <c r="GSH84" s="6"/>
      <c r="GSI84" s="6"/>
      <c r="GSJ84" s="6"/>
      <c r="GSK84" s="6"/>
      <c r="GSL84" s="6"/>
      <c r="GSM84" s="6"/>
      <c r="GSN84" s="6"/>
      <c r="GSO84" s="6"/>
      <c r="GSP84" s="6"/>
      <c r="GSQ84" s="6"/>
      <c r="GSR84" s="6"/>
      <c r="GSS84" s="6"/>
      <c r="GST84" s="6"/>
      <c r="GSU84" s="6"/>
      <c r="GSV84" s="6"/>
      <c r="GSW84" s="6"/>
      <c r="GSX84" s="6"/>
      <c r="GSY84" s="6"/>
      <c r="GSZ84" s="6"/>
      <c r="GTA84" s="6"/>
      <c r="GTB84" s="6"/>
      <c r="GTC84" s="6"/>
      <c r="GTD84" s="6"/>
      <c r="GTE84" s="6"/>
      <c r="GTF84" s="6"/>
      <c r="GTG84" s="6"/>
      <c r="GTH84" s="6"/>
      <c r="GTI84" s="6"/>
      <c r="GTJ84" s="6"/>
      <c r="GTK84" s="6"/>
      <c r="GTL84" s="6"/>
      <c r="GTM84" s="6"/>
      <c r="GTN84" s="6"/>
      <c r="GTO84" s="6"/>
      <c r="GTP84" s="6"/>
      <c r="GTQ84" s="6"/>
      <c r="GTR84" s="6"/>
      <c r="GTS84" s="6"/>
      <c r="GTT84" s="6"/>
      <c r="GTU84" s="6"/>
      <c r="GTV84" s="6"/>
      <c r="GTW84" s="6"/>
      <c r="GTX84" s="6"/>
      <c r="GTY84" s="6"/>
      <c r="GTZ84" s="6"/>
      <c r="GUA84" s="6"/>
      <c r="GUB84" s="6"/>
      <c r="GUC84" s="6"/>
      <c r="GUD84" s="6"/>
      <c r="GUE84" s="6"/>
      <c r="GUF84" s="6"/>
      <c r="GUG84" s="6"/>
      <c r="GUH84" s="6"/>
      <c r="GUI84" s="6"/>
      <c r="GUJ84" s="6"/>
      <c r="GUK84" s="6"/>
      <c r="GUL84" s="6"/>
      <c r="GUM84" s="6"/>
      <c r="GUN84" s="6"/>
      <c r="GUO84" s="6"/>
      <c r="GUP84" s="6"/>
      <c r="GUQ84" s="6"/>
      <c r="GUR84" s="6"/>
      <c r="GUS84" s="6"/>
      <c r="GUT84" s="6"/>
      <c r="GUU84" s="6"/>
      <c r="GUV84" s="6"/>
      <c r="GUW84" s="6"/>
      <c r="GUX84" s="6"/>
      <c r="GUY84" s="6"/>
      <c r="GUZ84" s="6"/>
      <c r="GVA84" s="6"/>
      <c r="GVB84" s="6"/>
      <c r="GVC84" s="6"/>
      <c r="GVD84" s="6"/>
      <c r="GVE84" s="6"/>
      <c r="GVF84" s="6"/>
      <c r="GVG84" s="6"/>
      <c r="GVH84" s="6"/>
      <c r="GVI84" s="6"/>
      <c r="GVJ84" s="6"/>
      <c r="GVK84" s="6"/>
      <c r="GVL84" s="6"/>
      <c r="GVM84" s="6"/>
      <c r="GVN84" s="6"/>
      <c r="GVO84" s="6"/>
      <c r="GVP84" s="6"/>
      <c r="GVQ84" s="6"/>
      <c r="GVR84" s="6"/>
      <c r="GVS84" s="6"/>
      <c r="GVT84" s="6"/>
      <c r="GVU84" s="6"/>
      <c r="GVV84" s="6"/>
      <c r="GVW84" s="6"/>
      <c r="GVX84" s="6"/>
      <c r="GVY84" s="6"/>
      <c r="GVZ84" s="6"/>
      <c r="GWA84" s="6"/>
      <c r="GWB84" s="6"/>
      <c r="GWC84" s="6"/>
      <c r="GWD84" s="6"/>
      <c r="GWE84" s="6"/>
      <c r="GWF84" s="6"/>
      <c r="GWG84" s="6"/>
      <c r="GWH84" s="6"/>
      <c r="GWI84" s="6"/>
      <c r="GWJ84" s="6"/>
      <c r="GWK84" s="6"/>
      <c r="GWL84" s="6"/>
      <c r="GWM84" s="6"/>
      <c r="GWN84" s="6"/>
      <c r="GWO84" s="6"/>
      <c r="GWP84" s="6"/>
      <c r="GWQ84" s="6"/>
      <c r="GWR84" s="6"/>
      <c r="GWS84" s="6"/>
      <c r="GWT84" s="6"/>
      <c r="GWU84" s="6"/>
      <c r="GWV84" s="6"/>
      <c r="GWW84" s="6"/>
      <c r="GWX84" s="6"/>
      <c r="GWY84" s="6"/>
      <c r="GWZ84" s="6"/>
      <c r="GXA84" s="6"/>
      <c r="GXB84" s="6"/>
      <c r="GXC84" s="6"/>
      <c r="GXD84" s="6"/>
      <c r="GXE84" s="6"/>
      <c r="GXF84" s="6"/>
      <c r="GXG84" s="6"/>
      <c r="GXH84" s="6"/>
      <c r="GXI84" s="6"/>
      <c r="GXJ84" s="6"/>
      <c r="GXK84" s="6"/>
      <c r="GXL84" s="6"/>
      <c r="GXM84" s="6"/>
      <c r="GXN84" s="6"/>
      <c r="GXO84" s="6"/>
      <c r="GXP84" s="6"/>
      <c r="GXQ84" s="6"/>
      <c r="GXR84" s="6"/>
      <c r="GXS84" s="6"/>
      <c r="GXT84" s="6"/>
      <c r="GXU84" s="6"/>
      <c r="GXV84" s="6"/>
      <c r="GXW84" s="6"/>
      <c r="GXX84" s="6"/>
      <c r="GXY84" s="6"/>
      <c r="GXZ84" s="6"/>
      <c r="GYA84" s="6"/>
      <c r="GYB84" s="6"/>
      <c r="GYC84" s="6"/>
      <c r="GYD84" s="6"/>
      <c r="GYE84" s="6"/>
      <c r="GYF84" s="6"/>
      <c r="GYG84" s="6"/>
      <c r="GYH84" s="6"/>
      <c r="GYI84" s="6"/>
      <c r="GYJ84" s="6"/>
      <c r="GYK84" s="6"/>
      <c r="GYL84" s="6"/>
      <c r="GYM84" s="6"/>
      <c r="GYN84" s="6"/>
      <c r="GYO84" s="6"/>
      <c r="GYP84" s="6"/>
      <c r="GYQ84" s="6"/>
      <c r="GYR84" s="6"/>
      <c r="GYS84" s="6"/>
      <c r="GYT84" s="6"/>
      <c r="GYU84" s="6"/>
      <c r="GYV84" s="6"/>
      <c r="GYW84" s="6"/>
      <c r="GYX84" s="6"/>
      <c r="GYY84" s="6"/>
      <c r="GYZ84" s="6"/>
      <c r="GZA84" s="6"/>
      <c r="GZB84" s="6"/>
      <c r="GZC84" s="6"/>
      <c r="GZD84" s="6"/>
      <c r="GZE84" s="6"/>
      <c r="GZF84" s="6"/>
      <c r="GZG84" s="6"/>
      <c r="GZH84" s="6"/>
      <c r="GZI84" s="6"/>
      <c r="GZJ84" s="6"/>
      <c r="GZK84" s="6"/>
      <c r="GZL84" s="6"/>
      <c r="GZM84" s="6"/>
      <c r="GZN84" s="6"/>
      <c r="GZO84" s="6"/>
      <c r="GZP84" s="6"/>
      <c r="GZQ84" s="6"/>
      <c r="GZR84" s="6"/>
      <c r="GZS84" s="6"/>
      <c r="GZT84" s="6"/>
      <c r="GZU84" s="6"/>
      <c r="GZV84" s="6"/>
      <c r="GZW84" s="6"/>
      <c r="GZX84" s="6"/>
      <c r="GZY84" s="6"/>
      <c r="GZZ84" s="6"/>
      <c r="HAA84" s="6"/>
      <c r="HAB84" s="6"/>
      <c r="HAC84" s="6"/>
      <c r="HAD84" s="6"/>
      <c r="HAE84" s="6"/>
      <c r="HAF84" s="6"/>
      <c r="HAG84" s="6"/>
      <c r="HAH84" s="6"/>
      <c r="HAI84" s="6"/>
      <c r="HAJ84" s="6"/>
      <c r="HAK84" s="6"/>
      <c r="HAL84" s="6"/>
      <c r="HAM84" s="6"/>
      <c r="HAN84" s="6"/>
      <c r="HAO84" s="6"/>
      <c r="HAP84" s="6"/>
      <c r="HAQ84" s="6"/>
      <c r="HAR84" s="6"/>
      <c r="HAS84" s="6"/>
      <c r="HAT84" s="6"/>
      <c r="HAU84" s="6"/>
      <c r="HAV84" s="6"/>
      <c r="HAW84" s="6"/>
      <c r="HAX84" s="6"/>
      <c r="HAY84" s="6"/>
      <c r="HAZ84" s="6"/>
      <c r="HBA84" s="6"/>
      <c r="HBB84" s="6"/>
      <c r="HBC84" s="6"/>
      <c r="HBD84" s="6"/>
      <c r="HBE84" s="6"/>
      <c r="HBF84" s="6"/>
      <c r="HBG84" s="6"/>
      <c r="HBH84" s="6"/>
      <c r="HBI84" s="6"/>
      <c r="HBJ84" s="6"/>
      <c r="HBK84" s="6"/>
      <c r="HBL84" s="6"/>
      <c r="HBM84" s="6"/>
      <c r="HBN84" s="6"/>
      <c r="HBO84" s="6"/>
      <c r="HBP84" s="6"/>
      <c r="HBQ84" s="6"/>
      <c r="HBR84" s="6"/>
      <c r="HBS84" s="6"/>
      <c r="HBT84" s="6"/>
      <c r="HBU84" s="6"/>
      <c r="HBV84" s="6"/>
      <c r="HBW84" s="6"/>
      <c r="HBX84" s="6"/>
      <c r="HBY84" s="6"/>
      <c r="HBZ84" s="6"/>
      <c r="HCA84" s="6"/>
      <c r="HCB84" s="6"/>
      <c r="HCC84" s="6"/>
      <c r="HCD84" s="6"/>
      <c r="HCE84" s="6"/>
      <c r="HCF84" s="6"/>
      <c r="HCG84" s="6"/>
      <c r="HCH84" s="6"/>
      <c r="HCI84" s="6"/>
      <c r="HCJ84" s="6"/>
      <c r="HCK84" s="6"/>
      <c r="HCL84" s="6"/>
      <c r="HCM84" s="6"/>
      <c r="HCN84" s="6"/>
      <c r="HCO84" s="6"/>
      <c r="HCP84" s="6"/>
      <c r="HCQ84" s="6"/>
      <c r="HCR84" s="6"/>
      <c r="HCS84" s="6"/>
      <c r="HCT84" s="6"/>
      <c r="HCU84" s="6"/>
      <c r="HCV84" s="6"/>
      <c r="HCW84" s="6"/>
      <c r="HCX84" s="6"/>
      <c r="HCY84" s="6"/>
      <c r="HCZ84" s="6"/>
      <c r="HDA84" s="6"/>
      <c r="HDB84" s="6"/>
      <c r="HDC84" s="6"/>
      <c r="HDD84" s="6"/>
      <c r="HDE84" s="6"/>
      <c r="HDF84" s="6"/>
      <c r="HDG84" s="6"/>
      <c r="HDH84" s="6"/>
      <c r="HDI84" s="6"/>
      <c r="HDJ84" s="6"/>
      <c r="HDK84" s="6"/>
      <c r="HDL84" s="6"/>
      <c r="HDM84" s="6"/>
      <c r="HDN84" s="6"/>
      <c r="HDO84" s="6"/>
      <c r="HDP84" s="6"/>
      <c r="HDQ84" s="6"/>
      <c r="HDR84" s="6"/>
      <c r="HDS84" s="6"/>
      <c r="HDT84" s="6"/>
      <c r="HDU84" s="6"/>
      <c r="HDV84" s="6"/>
      <c r="HDW84" s="6"/>
      <c r="HDX84" s="6"/>
      <c r="HDY84" s="6"/>
      <c r="HDZ84" s="6"/>
      <c r="HEA84" s="6"/>
      <c r="HEB84" s="6"/>
      <c r="HEC84" s="6"/>
      <c r="HED84" s="6"/>
      <c r="HEE84" s="6"/>
      <c r="HEF84" s="6"/>
      <c r="HEG84" s="6"/>
      <c r="HEH84" s="6"/>
      <c r="HEI84" s="6"/>
      <c r="HEJ84" s="6"/>
      <c r="HEK84" s="6"/>
      <c r="HEL84" s="6"/>
      <c r="HEM84" s="6"/>
      <c r="HEN84" s="6"/>
      <c r="HEO84" s="6"/>
      <c r="HEP84" s="6"/>
      <c r="HEQ84" s="6"/>
      <c r="HER84" s="6"/>
      <c r="HES84" s="6"/>
      <c r="HET84" s="6"/>
      <c r="HEU84" s="6"/>
      <c r="HEV84" s="6"/>
      <c r="HEW84" s="6"/>
      <c r="HEX84" s="6"/>
      <c r="HEY84" s="6"/>
      <c r="HEZ84" s="6"/>
      <c r="HFA84" s="6"/>
      <c r="HFB84" s="6"/>
      <c r="HFC84" s="6"/>
      <c r="HFD84" s="6"/>
      <c r="HFE84" s="6"/>
      <c r="HFF84" s="6"/>
      <c r="HFG84" s="6"/>
      <c r="HFH84" s="6"/>
      <c r="HFI84" s="6"/>
      <c r="HFJ84" s="6"/>
      <c r="HFK84" s="6"/>
      <c r="HFL84" s="6"/>
      <c r="HFM84" s="6"/>
      <c r="HFN84" s="6"/>
      <c r="HFO84" s="6"/>
      <c r="HFP84" s="6"/>
      <c r="HFQ84" s="6"/>
      <c r="HFR84" s="6"/>
      <c r="HFS84" s="6"/>
      <c r="HFT84" s="6"/>
      <c r="HFU84" s="6"/>
      <c r="HFV84" s="6"/>
      <c r="HFW84" s="6"/>
      <c r="HFX84" s="6"/>
      <c r="HFY84" s="6"/>
      <c r="HFZ84" s="6"/>
      <c r="HGA84" s="6"/>
      <c r="HGB84" s="6"/>
      <c r="HGC84" s="6"/>
      <c r="HGD84" s="6"/>
      <c r="HGE84" s="6"/>
      <c r="HGF84" s="6"/>
      <c r="HGG84" s="6"/>
      <c r="HGH84" s="6"/>
      <c r="HGI84" s="6"/>
      <c r="HGJ84" s="6"/>
      <c r="HGK84" s="6"/>
      <c r="HGL84" s="6"/>
      <c r="HGM84" s="6"/>
      <c r="HGN84" s="6"/>
      <c r="HGO84" s="6"/>
      <c r="HGP84" s="6"/>
      <c r="HGQ84" s="6"/>
      <c r="HGR84" s="6"/>
      <c r="HGS84" s="6"/>
      <c r="HGT84" s="6"/>
      <c r="HGU84" s="6"/>
      <c r="HGV84" s="6"/>
      <c r="HGW84" s="6"/>
      <c r="HGX84" s="6"/>
      <c r="HGY84" s="6"/>
      <c r="HGZ84" s="6"/>
      <c r="HHA84" s="6"/>
      <c r="HHB84" s="6"/>
      <c r="HHC84" s="6"/>
      <c r="HHD84" s="6"/>
      <c r="HHE84" s="6"/>
      <c r="HHF84" s="6"/>
      <c r="HHG84" s="6"/>
      <c r="HHH84" s="6"/>
      <c r="HHI84" s="6"/>
      <c r="HHJ84" s="6"/>
      <c r="HHK84" s="6"/>
      <c r="HHL84" s="6"/>
      <c r="HHM84" s="6"/>
      <c r="HHN84" s="6"/>
      <c r="HHO84" s="6"/>
      <c r="HHP84" s="6"/>
      <c r="HHQ84" s="6"/>
      <c r="HHR84" s="6"/>
      <c r="HHS84" s="6"/>
      <c r="HHT84" s="6"/>
      <c r="HHU84" s="6"/>
      <c r="HHV84" s="6"/>
      <c r="HHW84" s="6"/>
      <c r="HHX84" s="6"/>
      <c r="HHY84" s="6"/>
      <c r="HHZ84" s="6"/>
      <c r="HIA84" s="6"/>
      <c r="HIB84" s="6"/>
      <c r="HIC84" s="6"/>
      <c r="HID84" s="6"/>
      <c r="HIE84" s="6"/>
      <c r="HIF84" s="6"/>
      <c r="HIG84" s="6"/>
      <c r="HIH84" s="6"/>
      <c r="HII84" s="6"/>
      <c r="HIJ84" s="6"/>
      <c r="HIK84" s="6"/>
      <c r="HIL84" s="6"/>
      <c r="HIM84" s="6"/>
      <c r="HIN84" s="6"/>
      <c r="HIO84" s="6"/>
      <c r="HIP84" s="6"/>
      <c r="HIQ84" s="6"/>
      <c r="HIR84" s="6"/>
      <c r="HIS84" s="6"/>
      <c r="HIT84" s="6"/>
      <c r="HIU84" s="6"/>
      <c r="HIV84" s="6"/>
      <c r="HIW84" s="6"/>
      <c r="HIX84" s="6"/>
      <c r="HIY84" s="6"/>
      <c r="HIZ84" s="6"/>
      <c r="HJA84" s="6"/>
      <c r="HJB84" s="6"/>
      <c r="HJC84" s="6"/>
      <c r="HJD84" s="6"/>
      <c r="HJE84" s="6"/>
      <c r="HJF84" s="6"/>
      <c r="HJG84" s="6"/>
      <c r="HJH84" s="6"/>
      <c r="HJI84" s="6"/>
      <c r="HJJ84" s="6"/>
      <c r="HJK84" s="6"/>
      <c r="HJL84" s="6"/>
      <c r="HJM84" s="6"/>
      <c r="HJN84" s="6"/>
      <c r="HJO84" s="6"/>
      <c r="HJP84" s="6"/>
      <c r="HJQ84" s="6"/>
      <c r="HJR84" s="6"/>
      <c r="HJS84" s="6"/>
      <c r="HJT84" s="6"/>
      <c r="HJU84" s="6"/>
      <c r="HJV84" s="6"/>
      <c r="HJW84" s="6"/>
      <c r="HJX84" s="6"/>
      <c r="HJY84" s="6"/>
      <c r="HJZ84" s="6"/>
      <c r="HKA84" s="6"/>
      <c r="HKB84" s="6"/>
      <c r="HKC84" s="6"/>
      <c r="HKD84" s="6"/>
      <c r="HKE84" s="6"/>
      <c r="HKF84" s="6"/>
      <c r="HKG84" s="6"/>
      <c r="HKH84" s="6"/>
      <c r="HKI84" s="6"/>
      <c r="HKJ84" s="6"/>
      <c r="HKK84" s="6"/>
      <c r="HKL84" s="6"/>
      <c r="HKM84" s="6"/>
      <c r="HKN84" s="6"/>
      <c r="HKO84" s="6"/>
      <c r="HKP84" s="6"/>
      <c r="HKQ84" s="6"/>
      <c r="HKR84" s="6"/>
      <c r="HKS84" s="6"/>
      <c r="HKT84" s="6"/>
      <c r="HKU84" s="6"/>
      <c r="HKV84" s="6"/>
      <c r="HKW84" s="6"/>
      <c r="HKX84" s="6"/>
      <c r="HKY84" s="6"/>
      <c r="HKZ84" s="6"/>
      <c r="HLA84" s="6"/>
      <c r="HLB84" s="6"/>
      <c r="HLC84" s="6"/>
      <c r="HLD84" s="6"/>
      <c r="HLE84" s="6"/>
      <c r="HLF84" s="6"/>
      <c r="HLG84" s="6"/>
      <c r="HLH84" s="6"/>
      <c r="HLI84" s="6"/>
      <c r="HLJ84" s="6"/>
      <c r="HLK84" s="6"/>
      <c r="HLL84" s="6"/>
      <c r="HLM84" s="6"/>
      <c r="HLN84" s="6"/>
      <c r="HLO84" s="6"/>
      <c r="HLP84" s="6"/>
      <c r="HLQ84" s="6"/>
      <c r="HLR84" s="6"/>
      <c r="HLS84" s="6"/>
      <c r="HLT84" s="6"/>
      <c r="HLU84" s="6"/>
      <c r="HLV84" s="6"/>
      <c r="HLW84" s="6"/>
      <c r="HLX84" s="6"/>
      <c r="HLY84" s="6"/>
      <c r="HLZ84" s="6"/>
      <c r="HMA84" s="6"/>
      <c r="HMB84" s="6"/>
      <c r="HMC84" s="6"/>
      <c r="HMD84" s="6"/>
      <c r="HME84" s="6"/>
      <c r="HMF84" s="6"/>
      <c r="HMG84" s="6"/>
      <c r="HMH84" s="6"/>
      <c r="HMI84" s="6"/>
      <c r="HMJ84" s="6"/>
      <c r="HMK84" s="6"/>
      <c r="HML84" s="6"/>
      <c r="HMM84" s="6"/>
      <c r="HMN84" s="6"/>
      <c r="HMO84" s="6"/>
      <c r="HMP84" s="6"/>
      <c r="HMQ84" s="6"/>
      <c r="HMR84" s="6"/>
      <c r="HMS84" s="6"/>
      <c r="HMT84" s="6"/>
      <c r="HMU84" s="6"/>
      <c r="HMV84" s="6"/>
      <c r="HMW84" s="6"/>
      <c r="HMX84" s="6"/>
      <c r="HMY84" s="6"/>
      <c r="HMZ84" s="6"/>
      <c r="HNA84" s="6"/>
      <c r="HNB84" s="6"/>
      <c r="HNC84" s="6"/>
      <c r="HND84" s="6"/>
      <c r="HNE84" s="6"/>
      <c r="HNF84" s="6"/>
      <c r="HNG84" s="6"/>
      <c r="HNH84" s="6"/>
      <c r="HNI84" s="6"/>
      <c r="HNJ84" s="6"/>
      <c r="HNK84" s="6"/>
      <c r="HNL84" s="6"/>
      <c r="HNM84" s="6"/>
      <c r="HNN84" s="6"/>
      <c r="HNO84" s="6"/>
      <c r="HNP84" s="6"/>
      <c r="HNQ84" s="6"/>
      <c r="HNR84" s="6"/>
      <c r="HNS84" s="6"/>
      <c r="HNT84" s="6"/>
      <c r="HNU84" s="6"/>
      <c r="HNV84" s="6"/>
      <c r="HNW84" s="6"/>
      <c r="HNX84" s="6"/>
      <c r="HNY84" s="6"/>
      <c r="HNZ84" s="6"/>
      <c r="HOA84" s="6"/>
      <c r="HOB84" s="6"/>
      <c r="HOC84" s="6"/>
      <c r="HOD84" s="6"/>
      <c r="HOE84" s="6"/>
      <c r="HOF84" s="6"/>
      <c r="HOG84" s="6"/>
      <c r="HOH84" s="6"/>
      <c r="HOI84" s="6"/>
      <c r="HOJ84" s="6"/>
      <c r="HOK84" s="6"/>
      <c r="HOL84" s="6"/>
      <c r="HOM84" s="6"/>
      <c r="HON84" s="6"/>
      <c r="HOO84" s="6"/>
      <c r="HOP84" s="6"/>
      <c r="HOQ84" s="6"/>
      <c r="HOR84" s="6"/>
      <c r="HOS84" s="6"/>
      <c r="HOT84" s="6"/>
      <c r="HOU84" s="6"/>
      <c r="HOV84" s="6"/>
      <c r="HOW84" s="6"/>
      <c r="HOX84" s="6"/>
      <c r="HOY84" s="6"/>
      <c r="HOZ84" s="6"/>
      <c r="HPA84" s="6"/>
      <c r="HPB84" s="6"/>
      <c r="HPC84" s="6"/>
      <c r="HPD84" s="6"/>
      <c r="HPE84" s="6"/>
      <c r="HPF84" s="6"/>
      <c r="HPG84" s="6"/>
      <c r="HPH84" s="6"/>
      <c r="HPI84" s="6"/>
      <c r="HPJ84" s="6"/>
      <c r="HPK84" s="6"/>
      <c r="HPL84" s="6"/>
      <c r="HPM84" s="6"/>
      <c r="HPN84" s="6"/>
      <c r="HPO84" s="6"/>
      <c r="HPP84" s="6"/>
      <c r="HPQ84" s="6"/>
      <c r="HPR84" s="6"/>
      <c r="HPS84" s="6"/>
      <c r="HPT84" s="6"/>
      <c r="HPU84" s="6"/>
      <c r="HPV84" s="6"/>
      <c r="HPW84" s="6"/>
      <c r="HPX84" s="6"/>
      <c r="HPY84" s="6"/>
      <c r="HPZ84" s="6"/>
      <c r="HQA84" s="6"/>
      <c r="HQB84" s="6"/>
      <c r="HQC84" s="6"/>
      <c r="HQD84" s="6"/>
      <c r="HQE84" s="6"/>
      <c r="HQF84" s="6"/>
      <c r="HQG84" s="6"/>
      <c r="HQH84" s="6"/>
      <c r="HQI84" s="6"/>
      <c r="HQJ84" s="6"/>
      <c r="HQK84" s="6"/>
      <c r="HQL84" s="6"/>
      <c r="HQM84" s="6"/>
      <c r="HQN84" s="6"/>
      <c r="HQO84" s="6"/>
      <c r="HQP84" s="6"/>
      <c r="HQQ84" s="6"/>
      <c r="HQR84" s="6"/>
      <c r="HQS84" s="6"/>
      <c r="HQT84" s="6"/>
      <c r="HQU84" s="6"/>
      <c r="HQV84" s="6"/>
      <c r="HQW84" s="6"/>
      <c r="HQX84" s="6"/>
      <c r="HQY84" s="6"/>
      <c r="HQZ84" s="6"/>
      <c r="HRA84" s="6"/>
      <c r="HRB84" s="6"/>
      <c r="HRC84" s="6"/>
      <c r="HRD84" s="6"/>
      <c r="HRE84" s="6"/>
      <c r="HRF84" s="6"/>
      <c r="HRG84" s="6"/>
      <c r="HRH84" s="6"/>
      <c r="HRI84" s="6"/>
      <c r="HRJ84" s="6"/>
      <c r="HRK84" s="6"/>
      <c r="HRL84" s="6"/>
      <c r="HRM84" s="6"/>
      <c r="HRN84" s="6"/>
      <c r="HRO84" s="6"/>
      <c r="HRP84" s="6"/>
      <c r="HRQ84" s="6"/>
      <c r="HRR84" s="6"/>
      <c r="HRS84" s="6"/>
      <c r="HRT84" s="6"/>
      <c r="HRU84" s="6"/>
      <c r="HRV84" s="6"/>
      <c r="HRW84" s="6"/>
      <c r="HRX84" s="6"/>
      <c r="HRY84" s="6"/>
      <c r="HRZ84" s="6"/>
      <c r="HSA84" s="6"/>
      <c r="HSB84" s="6"/>
      <c r="HSC84" s="6"/>
      <c r="HSD84" s="6"/>
      <c r="HSE84" s="6"/>
      <c r="HSF84" s="6"/>
      <c r="HSG84" s="6"/>
      <c r="HSH84" s="6"/>
      <c r="HSI84" s="6"/>
      <c r="HSJ84" s="6"/>
      <c r="HSK84" s="6"/>
      <c r="HSL84" s="6"/>
      <c r="HSM84" s="6"/>
      <c r="HSN84" s="6"/>
      <c r="HSO84" s="6"/>
      <c r="HSP84" s="6"/>
      <c r="HSQ84" s="6"/>
      <c r="HSR84" s="6"/>
      <c r="HSS84" s="6"/>
      <c r="HST84" s="6"/>
      <c r="HSU84" s="6"/>
      <c r="HSV84" s="6"/>
      <c r="HSW84" s="6"/>
      <c r="HSX84" s="6"/>
      <c r="HSY84" s="6"/>
      <c r="HSZ84" s="6"/>
      <c r="HTA84" s="6"/>
      <c r="HTB84" s="6"/>
      <c r="HTC84" s="6"/>
      <c r="HTD84" s="6"/>
      <c r="HTE84" s="6"/>
      <c r="HTF84" s="6"/>
      <c r="HTG84" s="6"/>
      <c r="HTH84" s="6"/>
      <c r="HTI84" s="6"/>
      <c r="HTJ84" s="6"/>
      <c r="HTK84" s="6"/>
      <c r="HTL84" s="6"/>
      <c r="HTM84" s="6"/>
      <c r="HTN84" s="6"/>
      <c r="HTO84" s="6"/>
      <c r="HTP84" s="6"/>
      <c r="HTQ84" s="6"/>
      <c r="HTR84" s="6"/>
      <c r="HTS84" s="6"/>
      <c r="HTT84" s="6"/>
      <c r="HTU84" s="6"/>
      <c r="HTV84" s="6"/>
      <c r="HTW84" s="6"/>
      <c r="HTX84" s="6"/>
      <c r="HTY84" s="6"/>
      <c r="HTZ84" s="6"/>
      <c r="HUA84" s="6"/>
      <c r="HUB84" s="6"/>
      <c r="HUC84" s="6"/>
      <c r="HUD84" s="6"/>
      <c r="HUE84" s="6"/>
      <c r="HUF84" s="6"/>
      <c r="HUG84" s="6"/>
      <c r="HUH84" s="6"/>
      <c r="HUI84" s="6"/>
      <c r="HUJ84" s="6"/>
      <c r="HUK84" s="6"/>
      <c r="HUL84" s="6"/>
      <c r="HUM84" s="6"/>
      <c r="HUN84" s="6"/>
      <c r="HUO84" s="6"/>
      <c r="HUP84" s="6"/>
      <c r="HUQ84" s="6"/>
      <c r="HUR84" s="6"/>
      <c r="HUS84" s="6"/>
      <c r="HUT84" s="6"/>
      <c r="HUU84" s="6"/>
      <c r="HUV84" s="6"/>
      <c r="HUW84" s="6"/>
      <c r="HUX84" s="6"/>
      <c r="HUY84" s="6"/>
      <c r="HUZ84" s="6"/>
      <c r="HVA84" s="6"/>
      <c r="HVB84" s="6"/>
      <c r="HVC84" s="6"/>
      <c r="HVD84" s="6"/>
      <c r="HVE84" s="6"/>
      <c r="HVF84" s="6"/>
      <c r="HVG84" s="6"/>
      <c r="HVH84" s="6"/>
      <c r="HVI84" s="6"/>
      <c r="HVJ84" s="6"/>
      <c r="HVK84" s="6"/>
      <c r="HVL84" s="6"/>
      <c r="HVM84" s="6"/>
      <c r="HVN84" s="6"/>
      <c r="HVO84" s="6"/>
      <c r="HVP84" s="6"/>
      <c r="HVQ84" s="6"/>
      <c r="HVR84" s="6"/>
      <c r="HVS84" s="6"/>
      <c r="HVT84" s="6"/>
      <c r="HVU84" s="6"/>
      <c r="HVV84" s="6"/>
      <c r="HVW84" s="6"/>
      <c r="HVX84" s="6"/>
      <c r="HVY84" s="6"/>
      <c r="HVZ84" s="6"/>
      <c r="HWA84" s="6"/>
      <c r="HWB84" s="6"/>
      <c r="HWC84" s="6"/>
      <c r="HWD84" s="6"/>
      <c r="HWE84" s="6"/>
      <c r="HWF84" s="6"/>
      <c r="HWG84" s="6"/>
      <c r="HWH84" s="6"/>
      <c r="HWI84" s="6"/>
      <c r="HWJ84" s="6"/>
      <c r="HWK84" s="6"/>
      <c r="HWL84" s="6"/>
      <c r="HWM84" s="6"/>
      <c r="HWN84" s="6"/>
      <c r="HWO84" s="6"/>
      <c r="HWP84" s="6"/>
      <c r="HWQ84" s="6"/>
      <c r="HWR84" s="6"/>
      <c r="HWS84" s="6"/>
      <c r="HWT84" s="6"/>
      <c r="HWU84" s="6"/>
      <c r="HWV84" s="6"/>
      <c r="HWW84" s="6"/>
      <c r="HWX84" s="6"/>
      <c r="HWY84" s="6"/>
      <c r="HWZ84" s="6"/>
      <c r="HXA84" s="6"/>
      <c r="HXB84" s="6"/>
      <c r="HXC84" s="6"/>
      <c r="HXD84" s="6"/>
      <c r="HXE84" s="6"/>
      <c r="HXF84" s="6"/>
      <c r="HXG84" s="6"/>
      <c r="HXH84" s="6"/>
      <c r="HXI84" s="6"/>
      <c r="HXJ84" s="6"/>
      <c r="HXK84" s="6"/>
      <c r="HXL84" s="6"/>
      <c r="HXM84" s="6"/>
      <c r="HXN84" s="6"/>
      <c r="HXO84" s="6"/>
      <c r="HXP84" s="6"/>
      <c r="HXQ84" s="6"/>
      <c r="HXR84" s="6"/>
      <c r="HXS84" s="6"/>
      <c r="HXT84" s="6"/>
      <c r="HXU84" s="6"/>
      <c r="HXV84" s="6"/>
      <c r="HXW84" s="6"/>
      <c r="HXX84" s="6"/>
      <c r="HXY84" s="6"/>
      <c r="HXZ84" s="6"/>
      <c r="HYA84" s="6"/>
      <c r="HYB84" s="6"/>
      <c r="HYC84" s="6"/>
      <c r="HYD84" s="6"/>
      <c r="HYE84" s="6"/>
      <c r="HYF84" s="6"/>
      <c r="HYG84" s="6"/>
      <c r="HYH84" s="6"/>
      <c r="HYI84" s="6"/>
      <c r="HYJ84" s="6"/>
      <c r="HYK84" s="6"/>
      <c r="HYL84" s="6"/>
      <c r="HYM84" s="6"/>
      <c r="HYN84" s="6"/>
      <c r="HYO84" s="6"/>
      <c r="HYP84" s="6"/>
      <c r="HYQ84" s="6"/>
      <c r="HYR84" s="6"/>
      <c r="HYS84" s="6"/>
      <c r="HYT84" s="6"/>
      <c r="HYU84" s="6"/>
      <c r="HYV84" s="6"/>
      <c r="HYW84" s="6"/>
      <c r="HYX84" s="6"/>
      <c r="HYY84" s="6"/>
      <c r="HYZ84" s="6"/>
      <c r="HZA84" s="6"/>
      <c r="HZB84" s="6"/>
      <c r="HZC84" s="6"/>
      <c r="HZD84" s="6"/>
      <c r="HZE84" s="6"/>
      <c r="HZF84" s="6"/>
      <c r="HZG84" s="6"/>
      <c r="HZH84" s="6"/>
      <c r="HZI84" s="6"/>
      <c r="HZJ84" s="6"/>
      <c r="HZK84" s="6"/>
      <c r="HZL84" s="6"/>
      <c r="HZM84" s="6"/>
      <c r="HZN84" s="6"/>
      <c r="HZO84" s="6"/>
      <c r="HZP84" s="6"/>
      <c r="HZQ84" s="6"/>
      <c r="HZR84" s="6"/>
      <c r="HZS84" s="6"/>
      <c r="HZT84" s="6"/>
      <c r="HZU84" s="6"/>
      <c r="HZV84" s="6"/>
      <c r="HZW84" s="6"/>
      <c r="HZX84" s="6"/>
      <c r="HZY84" s="6"/>
      <c r="HZZ84" s="6"/>
      <c r="IAA84" s="6"/>
      <c r="IAB84" s="6"/>
      <c r="IAC84" s="6"/>
      <c r="IAD84" s="6"/>
      <c r="IAE84" s="6"/>
      <c r="IAF84" s="6"/>
      <c r="IAG84" s="6"/>
      <c r="IAH84" s="6"/>
      <c r="IAI84" s="6"/>
      <c r="IAJ84" s="6"/>
      <c r="IAK84" s="6"/>
      <c r="IAL84" s="6"/>
      <c r="IAM84" s="6"/>
      <c r="IAN84" s="6"/>
      <c r="IAO84" s="6"/>
      <c r="IAP84" s="6"/>
      <c r="IAQ84" s="6"/>
      <c r="IAR84" s="6"/>
      <c r="IAS84" s="6"/>
      <c r="IAT84" s="6"/>
      <c r="IAU84" s="6"/>
      <c r="IAV84" s="6"/>
      <c r="IAW84" s="6"/>
      <c r="IAX84" s="6"/>
      <c r="IAY84" s="6"/>
      <c r="IAZ84" s="6"/>
      <c r="IBA84" s="6"/>
      <c r="IBB84" s="6"/>
      <c r="IBC84" s="6"/>
      <c r="IBD84" s="6"/>
      <c r="IBE84" s="6"/>
      <c r="IBF84" s="6"/>
      <c r="IBG84" s="6"/>
      <c r="IBH84" s="6"/>
      <c r="IBI84" s="6"/>
      <c r="IBJ84" s="6"/>
      <c r="IBK84" s="6"/>
      <c r="IBL84" s="6"/>
      <c r="IBM84" s="6"/>
      <c r="IBN84" s="6"/>
      <c r="IBO84" s="6"/>
      <c r="IBP84" s="6"/>
      <c r="IBQ84" s="6"/>
      <c r="IBR84" s="6"/>
      <c r="IBS84" s="6"/>
      <c r="IBT84" s="6"/>
      <c r="IBU84" s="6"/>
      <c r="IBV84" s="6"/>
      <c r="IBW84" s="6"/>
      <c r="IBX84" s="6"/>
      <c r="IBY84" s="6"/>
      <c r="IBZ84" s="6"/>
      <c r="ICA84" s="6"/>
      <c r="ICB84" s="6"/>
      <c r="ICC84" s="6"/>
      <c r="ICD84" s="6"/>
      <c r="ICE84" s="6"/>
      <c r="ICF84" s="6"/>
      <c r="ICG84" s="6"/>
      <c r="ICH84" s="6"/>
      <c r="ICI84" s="6"/>
      <c r="ICJ84" s="6"/>
      <c r="ICK84" s="6"/>
      <c r="ICL84" s="6"/>
      <c r="ICM84" s="6"/>
      <c r="ICN84" s="6"/>
      <c r="ICO84" s="6"/>
      <c r="ICP84" s="6"/>
      <c r="ICQ84" s="6"/>
      <c r="ICR84" s="6"/>
      <c r="ICS84" s="6"/>
      <c r="ICT84" s="6"/>
      <c r="ICU84" s="6"/>
      <c r="ICV84" s="6"/>
      <c r="ICW84" s="6"/>
      <c r="ICX84" s="6"/>
      <c r="ICY84" s="6"/>
      <c r="ICZ84" s="6"/>
      <c r="IDA84" s="6"/>
      <c r="IDB84" s="6"/>
      <c r="IDC84" s="6"/>
      <c r="IDD84" s="6"/>
      <c r="IDE84" s="6"/>
      <c r="IDF84" s="6"/>
      <c r="IDG84" s="6"/>
      <c r="IDH84" s="6"/>
      <c r="IDI84" s="6"/>
      <c r="IDJ84" s="6"/>
      <c r="IDK84" s="6"/>
      <c r="IDL84" s="6"/>
      <c r="IDM84" s="6"/>
      <c r="IDN84" s="6"/>
      <c r="IDO84" s="6"/>
      <c r="IDP84" s="6"/>
      <c r="IDQ84" s="6"/>
      <c r="IDR84" s="6"/>
      <c r="IDS84" s="6"/>
      <c r="IDT84" s="6"/>
      <c r="IDU84" s="6"/>
      <c r="IDV84" s="6"/>
      <c r="IDW84" s="6"/>
      <c r="IDX84" s="6"/>
      <c r="IDY84" s="6"/>
      <c r="IDZ84" s="6"/>
      <c r="IEA84" s="6"/>
      <c r="IEB84" s="6"/>
      <c r="IEC84" s="6"/>
      <c r="IED84" s="6"/>
      <c r="IEE84" s="6"/>
      <c r="IEF84" s="6"/>
      <c r="IEG84" s="6"/>
      <c r="IEH84" s="6"/>
      <c r="IEI84" s="6"/>
      <c r="IEJ84" s="6"/>
      <c r="IEK84" s="6"/>
      <c r="IEL84" s="6"/>
      <c r="IEM84" s="6"/>
      <c r="IEN84" s="6"/>
      <c r="IEO84" s="6"/>
      <c r="IEP84" s="6"/>
      <c r="IEQ84" s="6"/>
      <c r="IER84" s="6"/>
      <c r="IES84" s="6"/>
      <c r="IET84" s="6"/>
      <c r="IEU84" s="6"/>
      <c r="IEV84" s="6"/>
      <c r="IEW84" s="6"/>
      <c r="IEX84" s="6"/>
      <c r="IEY84" s="6"/>
      <c r="IEZ84" s="6"/>
      <c r="IFA84" s="6"/>
      <c r="IFB84" s="6"/>
      <c r="IFC84" s="6"/>
      <c r="IFD84" s="6"/>
      <c r="IFE84" s="6"/>
      <c r="IFF84" s="6"/>
      <c r="IFG84" s="6"/>
      <c r="IFH84" s="6"/>
      <c r="IFI84" s="6"/>
      <c r="IFJ84" s="6"/>
      <c r="IFK84" s="6"/>
      <c r="IFL84" s="6"/>
      <c r="IFM84" s="6"/>
      <c r="IFN84" s="6"/>
      <c r="IFO84" s="6"/>
      <c r="IFP84" s="6"/>
      <c r="IFQ84" s="6"/>
      <c r="IFR84" s="6"/>
      <c r="IFS84" s="6"/>
      <c r="IFT84" s="6"/>
      <c r="IFU84" s="6"/>
      <c r="IFV84" s="6"/>
      <c r="IFW84" s="6"/>
      <c r="IFX84" s="6"/>
      <c r="IFY84" s="6"/>
      <c r="IFZ84" s="6"/>
      <c r="IGA84" s="6"/>
      <c r="IGB84" s="6"/>
      <c r="IGC84" s="6"/>
      <c r="IGD84" s="6"/>
      <c r="IGE84" s="6"/>
      <c r="IGF84" s="6"/>
      <c r="IGG84" s="6"/>
      <c r="IGH84" s="6"/>
      <c r="IGI84" s="6"/>
      <c r="IGJ84" s="6"/>
      <c r="IGK84" s="6"/>
      <c r="IGL84" s="6"/>
      <c r="IGM84" s="6"/>
      <c r="IGN84" s="6"/>
      <c r="IGO84" s="6"/>
      <c r="IGP84" s="6"/>
      <c r="IGQ84" s="6"/>
      <c r="IGR84" s="6"/>
      <c r="IGS84" s="6"/>
      <c r="IGT84" s="6"/>
      <c r="IGU84" s="6"/>
      <c r="IGV84" s="6"/>
      <c r="IGW84" s="6"/>
      <c r="IGX84" s="6"/>
      <c r="IGY84" s="6"/>
      <c r="IGZ84" s="6"/>
      <c r="IHA84" s="6"/>
      <c r="IHB84" s="6"/>
      <c r="IHC84" s="6"/>
      <c r="IHD84" s="6"/>
      <c r="IHE84" s="6"/>
      <c r="IHF84" s="6"/>
      <c r="IHG84" s="6"/>
      <c r="IHH84" s="6"/>
      <c r="IHI84" s="6"/>
      <c r="IHJ84" s="6"/>
      <c r="IHK84" s="6"/>
      <c r="IHL84" s="6"/>
      <c r="IHM84" s="6"/>
      <c r="IHN84" s="6"/>
      <c r="IHO84" s="6"/>
      <c r="IHP84" s="6"/>
      <c r="IHQ84" s="6"/>
      <c r="IHR84" s="6"/>
      <c r="IHS84" s="6"/>
      <c r="IHT84" s="6"/>
      <c r="IHU84" s="6"/>
      <c r="IHV84" s="6"/>
      <c r="IHW84" s="6"/>
      <c r="IHX84" s="6"/>
      <c r="IHY84" s="6"/>
      <c r="IHZ84" s="6"/>
      <c r="IIA84" s="6"/>
      <c r="IIB84" s="6"/>
      <c r="IIC84" s="6"/>
      <c r="IID84" s="6"/>
      <c r="IIE84" s="6"/>
      <c r="IIF84" s="6"/>
      <c r="IIG84" s="6"/>
      <c r="IIH84" s="6"/>
      <c r="III84" s="6"/>
      <c r="IIJ84" s="6"/>
      <c r="IIK84" s="6"/>
      <c r="IIL84" s="6"/>
      <c r="IIM84" s="6"/>
      <c r="IIN84" s="6"/>
      <c r="IIO84" s="6"/>
      <c r="IIP84" s="6"/>
      <c r="IIQ84" s="6"/>
      <c r="IIR84" s="6"/>
      <c r="IIS84" s="6"/>
      <c r="IIT84" s="6"/>
      <c r="IIU84" s="6"/>
      <c r="IIV84" s="6"/>
      <c r="IIW84" s="6"/>
      <c r="IIX84" s="6"/>
      <c r="IIY84" s="6"/>
      <c r="IIZ84" s="6"/>
      <c r="IJA84" s="6"/>
      <c r="IJB84" s="6"/>
      <c r="IJC84" s="6"/>
      <c r="IJD84" s="6"/>
      <c r="IJE84" s="6"/>
      <c r="IJF84" s="6"/>
      <c r="IJG84" s="6"/>
      <c r="IJH84" s="6"/>
      <c r="IJI84" s="6"/>
      <c r="IJJ84" s="6"/>
      <c r="IJK84" s="6"/>
      <c r="IJL84" s="6"/>
      <c r="IJM84" s="6"/>
      <c r="IJN84" s="6"/>
      <c r="IJO84" s="6"/>
      <c r="IJP84" s="6"/>
      <c r="IJQ84" s="6"/>
      <c r="IJR84" s="6"/>
      <c r="IJS84" s="6"/>
      <c r="IJT84" s="6"/>
      <c r="IJU84" s="6"/>
      <c r="IJV84" s="6"/>
      <c r="IJW84" s="6"/>
      <c r="IJX84" s="6"/>
      <c r="IJY84" s="6"/>
      <c r="IJZ84" s="6"/>
      <c r="IKA84" s="6"/>
      <c r="IKB84" s="6"/>
      <c r="IKC84" s="6"/>
      <c r="IKD84" s="6"/>
      <c r="IKE84" s="6"/>
      <c r="IKF84" s="6"/>
      <c r="IKG84" s="6"/>
      <c r="IKH84" s="6"/>
      <c r="IKI84" s="6"/>
      <c r="IKJ84" s="6"/>
      <c r="IKK84" s="6"/>
      <c r="IKL84" s="6"/>
      <c r="IKM84" s="6"/>
      <c r="IKN84" s="6"/>
      <c r="IKO84" s="6"/>
      <c r="IKP84" s="6"/>
      <c r="IKQ84" s="6"/>
      <c r="IKR84" s="6"/>
      <c r="IKS84" s="6"/>
      <c r="IKT84" s="6"/>
      <c r="IKU84" s="6"/>
      <c r="IKV84" s="6"/>
      <c r="IKW84" s="6"/>
      <c r="IKX84" s="6"/>
      <c r="IKY84" s="6"/>
      <c r="IKZ84" s="6"/>
      <c r="ILA84" s="6"/>
      <c r="ILB84" s="6"/>
      <c r="ILC84" s="6"/>
      <c r="ILD84" s="6"/>
      <c r="ILE84" s="6"/>
      <c r="ILF84" s="6"/>
      <c r="ILG84" s="6"/>
      <c r="ILH84" s="6"/>
      <c r="ILI84" s="6"/>
      <c r="ILJ84" s="6"/>
      <c r="ILK84" s="6"/>
      <c r="ILL84" s="6"/>
      <c r="ILM84" s="6"/>
      <c r="ILN84" s="6"/>
      <c r="ILO84" s="6"/>
      <c r="ILP84" s="6"/>
      <c r="ILQ84" s="6"/>
      <c r="ILR84" s="6"/>
      <c r="ILS84" s="6"/>
      <c r="ILT84" s="6"/>
      <c r="ILU84" s="6"/>
      <c r="ILV84" s="6"/>
      <c r="ILW84" s="6"/>
      <c r="ILX84" s="6"/>
      <c r="ILY84" s="6"/>
      <c r="ILZ84" s="6"/>
      <c r="IMA84" s="6"/>
      <c r="IMB84" s="6"/>
      <c r="IMC84" s="6"/>
      <c r="IMD84" s="6"/>
      <c r="IME84" s="6"/>
      <c r="IMF84" s="6"/>
      <c r="IMG84" s="6"/>
      <c r="IMH84" s="6"/>
      <c r="IMI84" s="6"/>
      <c r="IMJ84" s="6"/>
      <c r="IMK84" s="6"/>
      <c r="IML84" s="6"/>
      <c r="IMM84" s="6"/>
      <c r="IMN84" s="6"/>
      <c r="IMO84" s="6"/>
      <c r="IMP84" s="6"/>
      <c r="IMQ84" s="6"/>
      <c r="IMR84" s="6"/>
      <c r="IMS84" s="6"/>
      <c r="IMT84" s="6"/>
      <c r="IMU84" s="6"/>
      <c r="IMV84" s="6"/>
      <c r="IMW84" s="6"/>
      <c r="IMX84" s="6"/>
      <c r="IMY84" s="6"/>
      <c r="IMZ84" s="6"/>
      <c r="INA84" s="6"/>
      <c r="INB84" s="6"/>
      <c r="INC84" s="6"/>
      <c r="IND84" s="6"/>
      <c r="INE84" s="6"/>
      <c r="INF84" s="6"/>
      <c r="ING84" s="6"/>
      <c r="INH84" s="6"/>
      <c r="INI84" s="6"/>
      <c r="INJ84" s="6"/>
      <c r="INK84" s="6"/>
      <c r="INL84" s="6"/>
      <c r="INM84" s="6"/>
      <c r="INN84" s="6"/>
      <c r="INO84" s="6"/>
      <c r="INP84" s="6"/>
      <c r="INQ84" s="6"/>
      <c r="INR84" s="6"/>
      <c r="INS84" s="6"/>
      <c r="INT84" s="6"/>
      <c r="INU84" s="6"/>
      <c r="INV84" s="6"/>
      <c r="INW84" s="6"/>
      <c r="INX84" s="6"/>
      <c r="INY84" s="6"/>
      <c r="INZ84" s="6"/>
      <c r="IOA84" s="6"/>
      <c r="IOB84" s="6"/>
      <c r="IOC84" s="6"/>
      <c r="IOD84" s="6"/>
      <c r="IOE84" s="6"/>
      <c r="IOF84" s="6"/>
      <c r="IOG84" s="6"/>
      <c r="IOH84" s="6"/>
      <c r="IOI84" s="6"/>
      <c r="IOJ84" s="6"/>
      <c r="IOK84" s="6"/>
      <c r="IOL84" s="6"/>
      <c r="IOM84" s="6"/>
      <c r="ION84" s="6"/>
      <c r="IOO84" s="6"/>
      <c r="IOP84" s="6"/>
      <c r="IOQ84" s="6"/>
      <c r="IOR84" s="6"/>
      <c r="IOS84" s="6"/>
      <c r="IOT84" s="6"/>
      <c r="IOU84" s="6"/>
      <c r="IOV84" s="6"/>
      <c r="IOW84" s="6"/>
      <c r="IOX84" s="6"/>
      <c r="IOY84" s="6"/>
      <c r="IOZ84" s="6"/>
      <c r="IPA84" s="6"/>
      <c r="IPB84" s="6"/>
      <c r="IPC84" s="6"/>
      <c r="IPD84" s="6"/>
      <c r="IPE84" s="6"/>
      <c r="IPF84" s="6"/>
      <c r="IPG84" s="6"/>
      <c r="IPH84" s="6"/>
      <c r="IPI84" s="6"/>
      <c r="IPJ84" s="6"/>
      <c r="IPK84" s="6"/>
      <c r="IPL84" s="6"/>
      <c r="IPM84" s="6"/>
      <c r="IPN84" s="6"/>
      <c r="IPO84" s="6"/>
      <c r="IPP84" s="6"/>
      <c r="IPQ84" s="6"/>
      <c r="IPR84" s="6"/>
      <c r="IPS84" s="6"/>
      <c r="IPT84" s="6"/>
      <c r="IPU84" s="6"/>
      <c r="IPV84" s="6"/>
      <c r="IPW84" s="6"/>
      <c r="IPX84" s="6"/>
      <c r="IPY84" s="6"/>
      <c r="IPZ84" s="6"/>
      <c r="IQA84" s="6"/>
      <c r="IQB84" s="6"/>
      <c r="IQC84" s="6"/>
      <c r="IQD84" s="6"/>
      <c r="IQE84" s="6"/>
      <c r="IQF84" s="6"/>
      <c r="IQG84" s="6"/>
      <c r="IQH84" s="6"/>
      <c r="IQI84" s="6"/>
      <c r="IQJ84" s="6"/>
      <c r="IQK84" s="6"/>
      <c r="IQL84" s="6"/>
      <c r="IQM84" s="6"/>
      <c r="IQN84" s="6"/>
      <c r="IQO84" s="6"/>
      <c r="IQP84" s="6"/>
      <c r="IQQ84" s="6"/>
      <c r="IQR84" s="6"/>
      <c r="IQS84" s="6"/>
      <c r="IQT84" s="6"/>
      <c r="IQU84" s="6"/>
      <c r="IQV84" s="6"/>
      <c r="IQW84" s="6"/>
      <c r="IQX84" s="6"/>
      <c r="IQY84" s="6"/>
      <c r="IQZ84" s="6"/>
      <c r="IRA84" s="6"/>
      <c r="IRB84" s="6"/>
      <c r="IRC84" s="6"/>
      <c r="IRD84" s="6"/>
      <c r="IRE84" s="6"/>
      <c r="IRF84" s="6"/>
      <c r="IRG84" s="6"/>
      <c r="IRH84" s="6"/>
      <c r="IRI84" s="6"/>
      <c r="IRJ84" s="6"/>
      <c r="IRK84" s="6"/>
      <c r="IRL84" s="6"/>
      <c r="IRM84" s="6"/>
      <c r="IRN84" s="6"/>
      <c r="IRO84" s="6"/>
      <c r="IRP84" s="6"/>
      <c r="IRQ84" s="6"/>
      <c r="IRR84" s="6"/>
      <c r="IRS84" s="6"/>
      <c r="IRT84" s="6"/>
      <c r="IRU84" s="6"/>
      <c r="IRV84" s="6"/>
      <c r="IRW84" s="6"/>
      <c r="IRX84" s="6"/>
      <c r="IRY84" s="6"/>
      <c r="IRZ84" s="6"/>
      <c r="ISA84" s="6"/>
      <c r="ISB84" s="6"/>
      <c r="ISC84" s="6"/>
      <c r="ISD84" s="6"/>
      <c r="ISE84" s="6"/>
      <c r="ISF84" s="6"/>
      <c r="ISG84" s="6"/>
      <c r="ISH84" s="6"/>
      <c r="ISI84" s="6"/>
      <c r="ISJ84" s="6"/>
      <c r="ISK84" s="6"/>
      <c r="ISL84" s="6"/>
      <c r="ISM84" s="6"/>
      <c r="ISN84" s="6"/>
      <c r="ISO84" s="6"/>
      <c r="ISP84" s="6"/>
      <c r="ISQ84" s="6"/>
      <c r="ISR84" s="6"/>
      <c r="ISS84" s="6"/>
      <c r="IST84" s="6"/>
      <c r="ISU84" s="6"/>
      <c r="ISV84" s="6"/>
      <c r="ISW84" s="6"/>
      <c r="ISX84" s="6"/>
      <c r="ISY84" s="6"/>
      <c r="ISZ84" s="6"/>
      <c r="ITA84" s="6"/>
      <c r="ITB84" s="6"/>
      <c r="ITC84" s="6"/>
      <c r="ITD84" s="6"/>
      <c r="ITE84" s="6"/>
      <c r="ITF84" s="6"/>
      <c r="ITG84" s="6"/>
      <c r="ITH84" s="6"/>
      <c r="ITI84" s="6"/>
      <c r="ITJ84" s="6"/>
      <c r="ITK84" s="6"/>
      <c r="ITL84" s="6"/>
      <c r="ITM84" s="6"/>
      <c r="ITN84" s="6"/>
      <c r="ITO84" s="6"/>
      <c r="ITP84" s="6"/>
      <c r="ITQ84" s="6"/>
      <c r="ITR84" s="6"/>
      <c r="ITS84" s="6"/>
      <c r="ITT84" s="6"/>
      <c r="ITU84" s="6"/>
      <c r="ITV84" s="6"/>
      <c r="ITW84" s="6"/>
      <c r="ITX84" s="6"/>
      <c r="ITY84" s="6"/>
      <c r="ITZ84" s="6"/>
      <c r="IUA84" s="6"/>
      <c r="IUB84" s="6"/>
      <c r="IUC84" s="6"/>
      <c r="IUD84" s="6"/>
      <c r="IUE84" s="6"/>
      <c r="IUF84" s="6"/>
      <c r="IUG84" s="6"/>
      <c r="IUH84" s="6"/>
      <c r="IUI84" s="6"/>
      <c r="IUJ84" s="6"/>
      <c r="IUK84" s="6"/>
      <c r="IUL84" s="6"/>
      <c r="IUM84" s="6"/>
      <c r="IUN84" s="6"/>
      <c r="IUO84" s="6"/>
      <c r="IUP84" s="6"/>
      <c r="IUQ84" s="6"/>
      <c r="IUR84" s="6"/>
      <c r="IUS84" s="6"/>
      <c r="IUT84" s="6"/>
      <c r="IUU84" s="6"/>
      <c r="IUV84" s="6"/>
      <c r="IUW84" s="6"/>
      <c r="IUX84" s="6"/>
      <c r="IUY84" s="6"/>
      <c r="IUZ84" s="6"/>
      <c r="IVA84" s="6"/>
      <c r="IVB84" s="6"/>
      <c r="IVC84" s="6"/>
      <c r="IVD84" s="6"/>
      <c r="IVE84" s="6"/>
      <c r="IVF84" s="6"/>
      <c r="IVG84" s="6"/>
      <c r="IVH84" s="6"/>
      <c r="IVI84" s="6"/>
      <c r="IVJ84" s="6"/>
      <c r="IVK84" s="6"/>
      <c r="IVL84" s="6"/>
      <c r="IVM84" s="6"/>
      <c r="IVN84" s="6"/>
      <c r="IVO84" s="6"/>
      <c r="IVP84" s="6"/>
      <c r="IVQ84" s="6"/>
      <c r="IVR84" s="6"/>
      <c r="IVS84" s="6"/>
      <c r="IVT84" s="6"/>
      <c r="IVU84" s="6"/>
      <c r="IVV84" s="6"/>
      <c r="IVW84" s="6"/>
      <c r="IVX84" s="6"/>
      <c r="IVY84" s="6"/>
      <c r="IVZ84" s="6"/>
      <c r="IWA84" s="6"/>
      <c r="IWB84" s="6"/>
      <c r="IWC84" s="6"/>
      <c r="IWD84" s="6"/>
      <c r="IWE84" s="6"/>
      <c r="IWF84" s="6"/>
      <c r="IWG84" s="6"/>
      <c r="IWH84" s="6"/>
      <c r="IWI84" s="6"/>
      <c r="IWJ84" s="6"/>
      <c r="IWK84" s="6"/>
      <c r="IWL84" s="6"/>
      <c r="IWM84" s="6"/>
      <c r="IWN84" s="6"/>
      <c r="IWO84" s="6"/>
      <c r="IWP84" s="6"/>
      <c r="IWQ84" s="6"/>
      <c r="IWR84" s="6"/>
      <c r="IWS84" s="6"/>
      <c r="IWT84" s="6"/>
      <c r="IWU84" s="6"/>
      <c r="IWV84" s="6"/>
      <c r="IWW84" s="6"/>
      <c r="IWX84" s="6"/>
      <c r="IWY84" s="6"/>
      <c r="IWZ84" s="6"/>
      <c r="IXA84" s="6"/>
      <c r="IXB84" s="6"/>
      <c r="IXC84" s="6"/>
      <c r="IXD84" s="6"/>
      <c r="IXE84" s="6"/>
      <c r="IXF84" s="6"/>
      <c r="IXG84" s="6"/>
      <c r="IXH84" s="6"/>
      <c r="IXI84" s="6"/>
      <c r="IXJ84" s="6"/>
      <c r="IXK84" s="6"/>
      <c r="IXL84" s="6"/>
      <c r="IXM84" s="6"/>
      <c r="IXN84" s="6"/>
      <c r="IXO84" s="6"/>
      <c r="IXP84" s="6"/>
      <c r="IXQ84" s="6"/>
      <c r="IXR84" s="6"/>
      <c r="IXS84" s="6"/>
      <c r="IXT84" s="6"/>
      <c r="IXU84" s="6"/>
      <c r="IXV84" s="6"/>
      <c r="IXW84" s="6"/>
      <c r="IXX84" s="6"/>
      <c r="IXY84" s="6"/>
      <c r="IXZ84" s="6"/>
      <c r="IYA84" s="6"/>
      <c r="IYB84" s="6"/>
      <c r="IYC84" s="6"/>
      <c r="IYD84" s="6"/>
      <c r="IYE84" s="6"/>
      <c r="IYF84" s="6"/>
      <c r="IYG84" s="6"/>
      <c r="IYH84" s="6"/>
      <c r="IYI84" s="6"/>
      <c r="IYJ84" s="6"/>
      <c r="IYK84" s="6"/>
      <c r="IYL84" s="6"/>
      <c r="IYM84" s="6"/>
      <c r="IYN84" s="6"/>
      <c r="IYO84" s="6"/>
      <c r="IYP84" s="6"/>
      <c r="IYQ84" s="6"/>
      <c r="IYR84" s="6"/>
      <c r="IYS84" s="6"/>
      <c r="IYT84" s="6"/>
      <c r="IYU84" s="6"/>
      <c r="IYV84" s="6"/>
      <c r="IYW84" s="6"/>
      <c r="IYX84" s="6"/>
      <c r="IYY84" s="6"/>
      <c r="IYZ84" s="6"/>
      <c r="IZA84" s="6"/>
      <c r="IZB84" s="6"/>
      <c r="IZC84" s="6"/>
      <c r="IZD84" s="6"/>
      <c r="IZE84" s="6"/>
      <c r="IZF84" s="6"/>
      <c r="IZG84" s="6"/>
      <c r="IZH84" s="6"/>
      <c r="IZI84" s="6"/>
      <c r="IZJ84" s="6"/>
      <c r="IZK84" s="6"/>
      <c r="IZL84" s="6"/>
      <c r="IZM84" s="6"/>
      <c r="IZN84" s="6"/>
      <c r="IZO84" s="6"/>
      <c r="IZP84" s="6"/>
      <c r="IZQ84" s="6"/>
      <c r="IZR84" s="6"/>
      <c r="IZS84" s="6"/>
      <c r="IZT84" s="6"/>
      <c r="IZU84" s="6"/>
      <c r="IZV84" s="6"/>
      <c r="IZW84" s="6"/>
      <c r="IZX84" s="6"/>
      <c r="IZY84" s="6"/>
      <c r="IZZ84" s="6"/>
      <c r="JAA84" s="6"/>
      <c r="JAB84" s="6"/>
      <c r="JAC84" s="6"/>
      <c r="JAD84" s="6"/>
      <c r="JAE84" s="6"/>
      <c r="JAF84" s="6"/>
      <c r="JAG84" s="6"/>
      <c r="JAH84" s="6"/>
      <c r="JAI84" s="6"/>
      <c r="JAJ84" s="6"/>
      <c r="JAK84" s="6"/>
      <c r="JAL84" s="6"/>
      <c r="JAM84" s="6"/>
      <c r="JAN84" s="6"/>
      <c r="JAO84" s="6"/>
      <c r="JAP84" s="6"/>
      <c r="JAQ84" s="6"/>
      <c r="JAR84" s="6"/>
      <c r="JAS84" s="6"/>
      <c r="JAT84" s="6"/>
      <c r="JAU84" s="6"/>
      <c r="JAV84" s="6"/>
      <c r="JAW84" s="6"/>
      <c r="JAX84" s="6"/>
      <c r="JAY84" s="6"/>
      <c r="JAZ84" s="6"/>
      <c r="JBA84" s="6"/>
      <c r="JBB84" s="6"/>
      <c r="JBC84" s="6"/>
      <c r="JBD84" s="6"/>
      <c r="JBE84" s="6"/>
      <c r="JBF84" s="6"/>
      <c r="JBG84" s="6"/>
      <c r="JBH84" s="6"/>
      <c r="JBI84" s="6"/>
      <c r="JBJ84" s="6"/>
      <c r="JBK84" s="6"/>
      <c r="JBL84" s="6"/>
      <c r="JBM84" s="6"/>
      <c r="JBN84" s="6"/>
      <c r="JBO84" s="6"/>
      <c r="JBP84" s="6"/>
      <c r="JBQ84" s="6"/>
      <c r="JBR84" s="6"/>
      <c r="JBS84" s="6"/>
      <c r="JBT84" s="6"/>
      <c r="JBU84" s="6"/>
      <c r="JBV84" s="6"/>
      <c r="JBW84" s="6"/>
      <c r="JBX84" s="6"/>
      <c r="JBY84" s="6"/>
      <c r="JBZ84" s="6"/>
      <c r="JCA84" s="6"/>
      <c r="JCB84" s="6"/>
      <c r="JCC84" s="6"/>
      <c r="JCD84" s="6"/>
      <c r="JCE84" s="6"/>
      <c r="JCF84" s="6"/>
      <c r="JCG84" s="6"/>
      <c r="JCH84" s="6"/>
      <c r="JCI84" s="6"/>
      <c r="JCJ84" s="6"/>
      <c r="JCK84" s="6"/>
      <c r="JCL84" s="6"/>
      <c r="JCM84" s="6"/>
      <c r="JCN84" s="6"/>
      <c r="JCO84" s="6"/>
      <c r="JCP84" s="6"/>
      <c r="JCQ84" s="6"/>
      <c r="JCR84" s="6"/>
      <c r="JCS84" s="6"/>
      <c r="JCT84" s="6"/>
      <c r="JCU84" s="6"/>
      <c r="JCV84" s="6"/>
      <c r="JCW84" s="6"/>
      <c r="JCX84" s="6"/>
      <c r="JCY84" s="6"/>
      <c r="JCZ84" s="6"/>
      <c r="JDA84" s="6"/>
      <c r="JDB84" s="6"/>
      <c r="JDC84" s="6"/>
      <c r="JDD84" s="6"/>
      <c r="JDE84" s="6"/>
      <c r="JDF84" s="6"/>
      <c r="JDG84" s="6"/>
      <c r="JDH84" s="6"/>
      <c r="JDI84" s="6"/>
      <c r="JDJ84" s="6"/>
      <c r="JDK84" s="6"/>
      <c r="JDL84" s="6"/>
      <c r="JDM84" s="6"/>
      <c r="JDN84" s="6"/>
      <c r="JDO84" s="6"/>
      <c r="JDP84" s="6"/>
      <c r="JDQ84" s="6"/>
      <c r="JDR84" s="6"/>
      <c r="JDS84" s="6"/>
      <c r="JDT84" s="6"/>
      <c r="JDU84" s="6"/>
      <c r="JDV84" s="6"/>
      <c r="JDW84" s="6"/>
      <c r="JDX84" s="6"/>
      <c r="JDY84" s="6"/>
      <c r="JDZ84" s="6"/>
      <c r="JEA84" s="6"/>
      <c r="JEB84" s="6"/>
      <c r="JEC84" s="6"/>
      <c r="JED84" s="6"/>
      <c r="JEE84" s="6"/>
      <c r="JEF84" s="6"/>
      <c r="JEG84" s="6"/>
      <c r="JEH84" s="6"/>
      <c r="JEI84" s="6"/>
      <c r="JEJ84" s="6"/>
      <c r="JEK84" s="6"/>
      <c r="JEL84" s="6"/>
      <c r="JEM84" s="6"/>
      <c r="JEN84" s="6"/>
      <c r="JEO84" s="6"/>
      <c r="JEP84" s="6"/>
      <c r="JEQ84" s="6"/>
      <c r="JER84" s="6"/>
      <c r="JES84" s="6"/>
      <c r="JET84" s="6"/>
      <c r="JEU84" s="6"/>
      <c r="JEV84" s="6"/>
      <c r="JEW84" s="6"/>
      <c r="JEX84" s="6"/>
      <c r="JEY84" s="6"/>
      <c r="JEZ84" s="6"/>
      <c r="JFA84" s="6"/>
      <c r="JFB84" s="6"/>
      <c r="JFC84" s="6"/>
      <c r="JFD84" s="6"/>
      <c r="JFE84" s="6"/>
      <c r="JFF84" s="6"/>
      <c r="JFG84" s="6"/>
      <c r="JFH84" s="6"/>
      <c r="JFI84" s="6"/>
      <c r="JFJ84" s="6"/>
      <c r="JFK84" s="6"/>
      <c r="JFL84" s="6"/>
      <c r="JFM84" s="6"/>
      <c r="JFN84" s="6"/>
      <c r="JFO84" s="6"/>
      <c r="JFP84" s="6"/>
      <c r="JFQ84" s="6"/>
      <c r="JFR84" s="6"/>
      <c r="JFS84" s="6"/>
      <c r="JFT84" s="6"/>
      <c r="JFU84" s="6"/>
      <c r="JFV84" s="6"/>
      <c r="JFW84" s="6"/>
      <c r="JFX84" s="6"/>
      <c r="JFY84" s="6"/>
      <c r="JFZ84" s="6"/>
      <c r="JGA84" s="6"/>
      <c r="JGB84" s="6"/>
      <c r="JGC84" s="6"/>
      <c r="JGD84" s="6"/>
      <c r="JGE84" s="6"/>
      <c r="JGF84" s="6"/>
      <c r="JGG84" s="6"/>
      <c r="JGH84" s="6"/>
      <c r="JGI84" s="6"/>
      <c r="JGJ84" s="6"/>
      <c r="JGK84" s="6"/>
      <c r="JGL84" s="6"/>
      <c r="JGM84" s="6"/>
      <c r="JGN84" s="6"/>
      <c r="JGO84" s="6"/>
      <c r="JGP84" s="6"/>
      <c r="JGQ84" s="6"/>
      <c r="JGR84" s="6"/>
      <c r="JGS84" s="6"/>
      <c r="JGT84" s="6"/>
      <c r="JGU84" s="6"/>
      <c r="JGV84" s="6"/>
      <c r="JGW84" s="6"/>
      <c r="JGX84" s="6"/>
      <c r="JGY84" s="6"/>
      <c r="JGZ84" s="6"/>
      <c r="JHA84" s="6"/>
      <c r="JHB84" s="6"/>
      <c r="JHC84" s="6"/>
      <c r="JHD84" s="6"/>
      <c r="JHE84" s="6"/>
      <c r="JHF84" s="6"/>
      <c r="JHG84" s="6"/>
      <c r="JHH84" s="6"/>
      <c r="JHI84" s="6"/>
      <c r="JHJ84" s="6"/>
      <c r="JHK84" s="6"/>
      <c r="JHL84" s="6"/>
      <c r="JHM84" s="6"/>
      <c r="JHN84" s="6"/>
      <c r="JHO84" s="6"/>
      <c r="JHP84" s="6"/>
      <c r="JHQ84" s="6"/>
      <c r="JHR84" s="6"/>
      <c r="JHS84" s="6"/>
      <c r="JHT84" s="6"/>
      <c r="JHU84" s="6"/>
      <c r="JHV84" s="6"/>
      <c r="JHW84" s="6"/>
      <c r="JHX84" s="6"/>
      <c r="JHY84" s="6"/>
      <c r="JHZ84" s="6"/>
      <c r="JIA84" s="6"/>
      <c r="JIB84" s="6"/>
      <c r="JIC84" s="6"/>
      <c r="JID84" s="6"/>
      <c r="JIE84" s="6"/>
      <c r="JIF84" s="6"/>
      <c r="JIG84" s="6"/>
      <c r="JIH84" s="6"/>
      <c r="JII84" s="6"/>
      <c r="JIJ84" s="6"/>
      <c r="JIK84" s="6"/>
      <c r="JIL84" s="6"/>
      <c r="JIM84" s="6"/>
      <c r="JIN84" s="6"/>
      <c r="JIO84" s="6"/>
      <c r="JIP84" s="6"/>
      <c r="JIQ84" s="6"/>
      <c r="JIR84" s="6"/>
      <c r="JIS84" s="6"/>
      <c r="JIT84" s="6"/>
      <c r="JIU84" s="6"/>
      <c r="JIV84" s="6"/>
      <c r="JIW84" s="6"/>
      <c r="JIX84" s="6"/>
      <c r="JIY84" s="6"/>
      <c r="JIZ84" s="6"/>
      <c r="JJA84" s="6"/>
      <c r="JJB84" s="6"/>
      <c r="JJC84" s="6"/>
      <c r="JJD84" s="6"/>
      <c r="JJE84" s="6"/>
      <c r="JJF84" s="6"/>
      <c r="JJG84" s="6"/>
      <c r="JJH84" s="6"/>
      <c r="JJI84" s="6"/>
      <c r="JJJ84" s="6"/>
      <c r="JJK84" s="6"/>
      <c r="JJL84" s="6"/>
      <c r="JJM84" s="6"/>
      <c r="JJN84" s="6"/>
      <c r="JJO84" s="6"/>
      <c r="JJP84" s="6"/>
      <c r="JJQ84" s="6"/>
      <c r="JJR84" s="6"/>
      <c r="JJS84" s="6"/>
      <c r="JJT84" s="6"/>
      <c r="JJU84" s="6"/>
      <c r="JJV84" s="6"/>
      <c r="JJW84" s="6"/>
      <c r="JJX84" s="6"/>
      <c r="JJY84" s="6"/>
      <c r="JJZ84" s="6"/>
      <c r="JKA84" s="6"/>
      <c r="JKB84" s="6"/>
      <c r="JKC84" s="6"/>
      <c r="JKD84" s="6"/>
      <c r="JKE84" s="6"/>
      <c r="JKF84" s="6"/>
      <c r="JKG84" s="6"/>
      <c r="JKH84" s="6"/>
      <c r="JKI84" s="6"/>
      <c r="JKJ84" s="6"/>
      <c r="JKK84" s="6"/>
      <c r="JKL84" s="6"/>
      <c r="JKM84" s="6"/>
      <c r="JKN84" s="6"/>
      <c r="JKO84" s="6"/>
      <c r="JKP84" s="6"/>
      <c r="JKQ84" s="6"/>
      <c r="JKR84" s="6"/>
      <c r="JKS84" s="6"/>
      <c r="JKT84" s="6"/>
      <c r="JKU84" s="6"/>
      <c r="JKV84" s="6"/>
      <c r="JKW84" s="6"/>
      <c r="JKX84" s="6"/>
      <c r="JKY84" s="6"/>
      <c r="JKZ84" s="6"/>
      <c r="JLA84" s="6"/>
      <c r="JLB84" s="6"/>
      <c r="JLC84" s="6"/>
      <c r="JLD84" s="6"/>
      <c r="JLE84" s="6"/>
      <c r="JLF84" s="6"/>
      <c r="JLG84" s="6"/>
      <c r="JLH84" s="6"/>
      <c r="JLI84" s="6"/>
      <c r="JLJ84" s="6"/>
      <c r="JLK84" s="6"/>
      <c r="JLL84" s="6"/>
      <c r="JLM84" s="6"/>
      <c r="JLN84" s="6"/>
      <c r="JLO84" s="6"/>
      <c r="JLP84" s="6"/>
      <c r="JLQ84" s="6"/>
      <c r="JLR84" s="6"/>
      <c r="JLS84" s="6"/>
      <c r="JLT84" s="6"/>
      <c r="JLU84" s="6"/>
      <c r="JLV84" s="6"/>
      <c r="JLW84" s="6"/>
      <c r="JLX84" s="6"/>
      <c r="JLY84" s="6"/>
      <c r="JLZ84" s="6"/>
      <c r="JMA84" s="6"/>
      <c r="JMB84" s="6"/>
      <c r="JMC84" s="6"/>
      <c r="JMD84" s="6"/>
      <c r="JME84" s="6"/>
      <c r="JMF84" s="6"/>
      <c r="JMG84" s="6"/>
      <c r="JMH84" s="6"/>
      <c r="JMI84" s="6"/>
      <c r="JMJ84" s="6"/>
      <c r="JMK84" s="6"/>
      <c r="JML84" s="6"/>
      <c r="JMM84" s="6"/>
      <c r="JMN84" s="6"/>
      <c r="JMO84" s="6"/>
      <c r="JMP84" s="6"/>
      <c r="JMQ84" s="6"/>
      <c r="JMR84" s="6"/>
      <c r="JMS84" s="6"/>
      <c r="JMT84" s="6"/>
      <c r="JMU84" s="6"/>
      <c r="JMV84" s="6"/>
      <c r="JMW84" s="6"/>
      <c r="JMX84" s="6"/>
      <c r="JMY84" s="6"/>
      <c r="JMZ84" s="6"/>
      <c r="JNA84" s="6"/>
      <c r="JNB84" s="6"/>
      <c r="JNC84" s="6"/>
      <c r="JND84" s="6"/>
      <c r="JNE84" s="6"/>
      <c r="JNF84" s="6"/>
      <c r="JNG84" s="6"/>
      <c r="JNH84" s="6"/>
      <c r="JNI84" s="6"/>
      <c r="JNJ84" s="6"/>
      <c r="JNK84" s="6"/>
      <c r="JNL84" s="6"/>
      <c r="JNM84" s="6"/>
      <c r="JNN84" s="6"/>
      <c r="JNO84" s="6"/>
      <c r="JNP84" s="6"/>
      <c r="JNQ84" s="6"/>
      <c r="JNR84" s="6"/>
      <c r="JNS84" s="6"/>
      <c r="JNT84" s="6"/>
      <c r="JNU84" s="6"/>
      <c r="JNV84" s="6"/>
      <c r="JNW84" s="6"/>
      <c r="JNX84" s="6"/>
      <c r="JNY84" s="6"/>
      <c r="JNZ84" s="6"/>
      <c r="JOA84" s="6"/>
      <c r="JOB84" s="6"/>
      <c r="JOC84" s="6"/>
      <c r="JOD84" s="6"/>
      <c r="JOE84" s="6"/>
      <c r="JOF84" s="6"/>
      <c r="JOG84" s="6"/>
      <c r="JOH84" s="6"/>
      <c r="JOI84" s="6"/>
      <c r="JOJ84" s="6"/>
      <c r="JOK84" s="6"/>
      <c r="JOL84" s="6"/>
      <c r="JOM84" s="6"/>
      <c r="JON84" s="6"/>
      <c r="JOO84" s="6"/>
      <c r="JOP84" s="6"/>
      <c r="JOQ84" s="6"/>
      <c r="JOR84" s="6"/>
      <c r="JOS84" s="6"/>
      <c r="JOT84" s="6"/>
      <c r="JOU84" s="6"/>
      <c r="JOV84" s="6"/>
      <c r="JOW84" s="6"/>
      <c r="JOX84" s="6"/>
      <c r="JOY84" s="6"/>
      <c r="JOZ84" s="6"/>
      <c r="JPA84" s="6"/>
      <c r="JPB84" s="6"/>
      <c r="JPC84" s="6"/>
      <c r="JPD84" s="6"/>
      <c r="JPE84" s="6"/>
      <c r="JPF84" s="6"/>
      <c r="JPG84" s="6"/>
      <c r="JPH84" s="6"/>
      <c r="JPI84" s="6"/>
      <c r="JPJ84" s="6"/>
      <c r="JPK84" s="6"/>
      <c r="JPL84" s="6"/>
      <c r="JPM84" s="6"/>
      <c r="JPN84" s="6"/>
      <c r="JPO84" s="6"/>
      <c r="JPP84" s="6"/>
      <c r="JPQ84" s="6"/>
      <c r="JPR84" s="6"/>
      <c r="JPS84" s="6"/>
      <c r="JPT84" s="6"/>
      <c r="JPU84" s="6"/>
      <c r="JPV84" s="6"/>
      <c r="JPW84" s="6"/>
      <c r="JPX84" s="6"/>
      <c r="JPY84" s="6"/>
      <c r="JPZ84" s="6"/>
      <c r="JQA84" s="6"/>
      <c r="JQB84" s="6"/>
      <c r="JQC84" s="6"/>
      <c r="JQD84" s="6"/>
      <c r="JQE84" s="6"/>
      <c r="JQF84" s="6"/>
      <c r="JQG84" s="6"/>
      <c r="JQH84" s="6"/>
      <c r="JQI84" s="6"/>
      <c r="JQJ84" s="6"/>
      <c r="JQK84" s="6"/>
      <c r="JQL84" s="6"/>
      <c r="JQM84" s="6"/>
      <c r="JQN84" s="6"/>
      <c r="JQO84" s="6"/>
      <c r="JQP84" s="6"/>
      <c r="JQQ84" s="6"/>
      <c r="JQR84" s="6"/>
      <c r="JQS84" s="6"/>
      <c r="JQT84" s="6"/>
      <c r="JQU84" s="6"/>
      <c r="JQV84" s="6"/>
      <c r="JQW84" s="6"/>
      <c r="JQX84" s="6"/>
      <c r="JQY84" s="6"/>
      <c r="JQZ84" s="6"/>
      <c r="JRA84" s="6"/>
      <c r="JRB84" s="6"/>
      <c r="JRC84" s="6"/>
      <c r="JRD84" s="6"/>
      <c r="JRE84" s="6"/>
      <c r="JRF84" s="6"/>
      <c r="JRG84" s="6"/>
      <c r="JRH84" s="6"/>
      <c r="JRI84" s="6"/>
      <c r="JRJ84" s="6"/>
      <c r="JRK84" s="6"/>
      <c r="JRL84" s="6"/>
      <c r="JRM84" s="6"/>
      <c r="JRN84" s="6"/>
      <c r="JRO84" s="6"/>
      <c r="JRP84" s="6"/>
      <c r="JRQ84" s="6"/>
      <c r="JRR84" s="6"/>
      <c r="JRS84" s="6"/>
      <c r="JRT84" s="6"/>
      <c r="JRU84" s="6"/>
      <c r="JRV84" s="6"/>
      <c r="JRW84" s="6"/>
      <c r="JRX84" s="6"/>
      <c r="JRY84" s="6"/>
      <c r="JRZ84" s="6"/>
      <c r="JSA84" s="6"/>
      <c r="JSB84" s="6"/>
      <c r="JSC84" s="6"/>
      <c r="JSD84" s="6"/>
      <c r="JSE84" s="6"/>
      <c r="JSF84" s="6"/>
      <c r="JSG84" s="6"/>
      <c r="JSH84" s="6"/>
      <c r="JSI84" s="6"/>
      <c r="JSJ84" s="6"/>
      <c r="JSK84" s="6"/>
      <c r="JSL84" s="6"/>
      <c r="JSM84" s="6"/>
      <c r="JSN84" s="6"/>
      <c r="JSO84" s="6"/>
      <c r="JSP84" s="6"/>
      <c r="JSQ84" s="6"/>
      <c r="JSR84" s="6"/>
      <c r="JSS84" s="6"/>
      <c r="JST84" s="6"/>
      <c r="JSU84" s="6"/>
      <c r="JSV84" s="6"/>
      <c r="JSW84" s="6"/>
      <c r="JSX84" s="6"/>
      <c r="JSY84" s="6"/>
      <c r="JSZ84" s="6"/>
      <c r="JTA84" s="6"/>
      <c r="JTB84" s="6"/>
      <c r="JTC84" s="6"/>
      <c r="JTD84" s="6"/>
      <c r="JTE84" s="6"/>
      <c r="JTF84" s="6"/>
      <c r="JTG84" s="6"/>
      <c r="JTH84" s="6"/>
      <c r="JTI84" s="6"/>
      <c r="JTJ84" s="6"/>
      <c r="JTK84" s="6"/>
      <c r="JTL84" s="6"/>
      <c r="JTM84" s="6"/>
      <c r="JTN84" s="6"/>
      <c r="JTO84" s="6"/>
      <c r="JTP84" s="6"/>
      <c r="JTQ84" s="6"/>
      <c r="JTR84" s="6"/>
      <c r="JTS84" s="6"/>
      <c r="JTT84" s="6"/>
      <c r="JTU84" s="6"/>
      <c r="JTV84" s="6"/>
      <c r="JTW84" s="6"/>
      <c r="JTX84" s="6"/>
      <c r="JTY84" s="6"/>
      <c r="JTZ84" s="6"/>
      <c r="JUA84" s="6"/>
      <c r="JUB84" s="6"/>
      <c r="JUC84" s="6"/>
      <c r="JUD84" s="6"/>
      <c r="JUE84" s="6"/>
      <c r="JUF84" s="6"/>
      <c r="JUG84" s="6"/>
      <c r="JUH84" s="6"/>
      <c r="JUI84" s="6"/>
      <c r="JUJ84" s="6"/>
      <c r="JUK84" s="6"/>
      <c r="JUL84" s="6"/>
      <c r="JUM84" s="6"/>
      <c r="JUN84" s="6"/>
      <c r="JUO84" s="6"/>
      <c r="JUP84" s="6"/>
      <c r="JUQ84" s="6"/>
      <c r="JUR84" s="6"/>
      <c r="JUS84" s="6"/>
      <c r="JUT84" s="6"/>
      <c r="JUU84" s="6"/>
      <c r="JUV84" s="6"/>
      <c r="JUW84" s="6"/>
      <c r="JUX84" s="6"/>
      <c r="JUY84" s="6"/>
      <c r="JUZ84" s="6"/>
      <c r="JVA84" s="6"/>
      <c r="JVB84" s="6"/>
      <c r="JVC84" s="6"/>
      <c r="JVD84" s="6"/>
      <c r="JVE84" s="6"/>
      <c r="JVF84" s="6"/>
      <c r="JVG84" s="6"/>
      <c r="JVH84" s="6"/>
      <c r="JVI84" s="6"/>
      <c r="JVJ84" s="6"/>
      <c r="JVK84" s="6"/>
      <c r="JVL84" s="6"/>
      <c r="JVM84" s="6"/>
      <c r="JVN84" s="6"/>
      <c r="JVO84" s="6"/>
      <c r="JVP84" s="6"/>
      <c r="JVQ84" s="6"/>
      <c r="JVR84" s="6"/>
      <c r="JVS84" s="6"/>
      <c r="JVT84" s="6"/>
      <c r="JVU84" s="6"/>
      <c r="JVV84" s="6"/>
      <c r="JVW84" s="6"/>
      <c r="JVX84" s="6"/>
      <c r="JVY84" s="6"/>
      <c r="JVZ84" s="6"/>
      <c r="JWA84" s="6"/>
      <c r="JWB84" s="6"/>
      <c r="JWC84" s="6"/>
      <c r="JWD84" s="6"/>
      <c r="JWE84" s="6"/>
      <c r="JWF84" s="6"/>
      <c r="JWG84" s="6"/>
      <c r="JWH84" s="6"/>
      <c r="JWI84" s="6"/>
      <c r="JWJ84" s="6"/>
      <c r="JWK84" s="6"/>
      <c r="JWL84" s="6"/>
      <c r="JWM84" s="6"/>
      <c r="JWN84" s="6"/>
      <c r="JWO84" s="6"/>
      <c r="JWP84" s="6"/>
      <c r="JWQ84" s="6"/>
      <c r="JWR84" s="6"/>
      <c r="JWS84" s="6"/>
      <c r="JWT84" s="6"/>
      <c r="JWU84" s="6"/>
      <c r="JWV84" s="6"/>
      <c r="JWW84" s="6"/>
      <c r="JWX84" s="6"/>
      <c r="JWY84" s="6"/>
      <c r="JWZ84" s="6"/>
      <c r="JXA84" s="6"/>
      <c r="JXB84" s="6"/>
      <c r="JXC84" s="6"/>
      <c r="JXD84" s="6"/>
      <c r="JXE84" s="6"/>
      <c r="JXF84" s="6"/>
      <c r="JXG84" s="6"/>
      <c r="JXH84" s="6"/>
      <c r="JXI84" s="6"/>
      <c r="JXJ84" s="6"/>
      <c r="JXK84" s="6"/>
      <c r="JXL84" s="6"/>
      <c r="JXM84" s="6"/>
      <c r="JXN84" s="6"/>
      <c r="JXO84" s="6"/>
      <c r="JXP84" s="6"/>
      <c r="JXQ84" s="6"/>
      <c r="JXR84" s="6"/>
      <c r="JXS84" s="6"/>
      <c r="JXT84" s="6"/>
      <c r="JXU84" s="6"/>
      <c r="JXV84" s="6"/>
      <c r="JXW84" s="6"/>
      <c r="JXX84" s="6"/>
      <c r="JXY84" s="6"/>
      <c r="JXZ84" s="6"/>
      <c r="JYA84" s="6"/>
      <c r="JYB84" s="6"/>
      <c r="JYC84" s="6"/>
      <c r="JYD84" s="6"/>
      <c r="JYE84" s="6"/>
      <c r="JYF84" s="6"/>
      <c r="JYG84" s="6"/>
      <c r="JYH84" s="6"/>
      <c r="JYI84" s="6"/>
      <c r="JYJ84" s="6"/>
      <c r="JYK84" s="6"/>
      <c r="JYL84" s="6"/>
      <c r="JYM84" s="6"/>
      <c r="JYN84" s="6"/>
      <c r="JYO84" s="6"/>
      <c r="JYP84" s="6"/>
      <c r="JYQ84" s="6"/>
      <c r="JYR84" s="6"/>
      <c r="JYS84" s="6"/>
      <c r="JYT84" s="6"/>
      <c r="JYU84" s="6"/>
      <c r="JYV84" s="6"/>
      <c r="JYW84" s="6"/>
      <c r="JYX84" s="6"/>
      <c r="JYY84" s="6"/>
      <c r="JYZ84" s="6"/>
      <c r="JZA84" s="6"/>
      <c r="JZB84" s="6"/>
      <c r="JZC84" s="6"/>
      <c r="JZD84" s="6"/>
      <c r="JZE84" s="6"/>
      <c r="JZF84" s="6"/>
      <c r="JZG84" s="6"/>
      <c r="JZH84" s="6"/>
      <c r="JZI84" s="6"/>
      <c r="JZJ84" s="6"/>
      <c r="JZK84" s="6"/>
      <c r="JZL84" s="6"/>
      <c r="JZM84" s="6"/>
      <c r="JZN84" s="6"/>
      <c r="JZO84" s="6"/>
      <c r="JZP84" s="6"/>
      <c r="JZQ84" s="6"/>
      <c r="JZR84" s="6"/>
      <c r="JZS84" s="6"/>
      <c r="JZT84" s="6"/>
      <c r="JZU84" s="6"/>
      <c r="JZV84" s="6"/>
      <c r="JZW84" s="6"/>
      <c r="JZX84" s="6"/>
      <c r="JZY84" s="6"/>
      <c r="JZZ84" s="6"/>
      <c r="KAA84" s="6"/>
      <c r="KAB84" s="6"/>
      <c r="KAC84" s="6"/>
      <c r="KAD84" s="6"/>
      <c r="KAE84" s="6"/>
      <c r="KAF84" s="6"/>
      <c r="KAG84" s="6"/>
      <c r="KAH84" s="6"/>
      <c r="KAI84" s="6"/>
      <c r="KAJ84" s="6"/>
      <c r="KAK84" s="6"/>
      <c r="KAL84" s="6"/>
      <c r="KAM84" s="6"/>
      <c r="KAN84" s="6"/>
      <c r="KAO84" s="6"/>
      <c r="KAP84" s="6"/>
      <c r="KAQ84" s="6"/>
      <c r="KAR84" s="6"/>
      <c r="KAS84" s="6"/>
      <c r="KAT84" s="6"/>
      <c r="KAU84" s="6"/>
      <c r="KAV84" s="6"/>
      <c r="KAW84" s="6"/>
      <c r="KAX84" s="6"/>
      <c r="KAY84" s="6"/>
      <c r="KAZ84" s="6"/>
      <c r="KBA84" s="6"/>
      <c r="KBB84" s="6"/>
      <c r="KBC84" s="6"/>
      <c r="KBD84" s="6"/>
      <c r="KBE84" s="6"/>
      <c r="KBF84" s="6"/>
      <c r="KBG84" s="6"/>
      <c r="KBH84" s="6"/>
      <c r="KBI84" s="6"/>
      <c r="KBJ84" s="6"/>
      <c r="KBK84" s="6"/>
      <c r="KBL84" s="6"/>
      <c r="KBM84" s="6"/>
      <c r="KBN84" s="6"/>
      <c r="KBO84" s="6"/>
      <c r="KBP84" s="6"/>
      <c r="KBQ84" s="6"/>
      <c r="KBR84" s="6"/>
      <c r="KBS84" s="6"/>
      <c r="KBT84" s="6"/>
      <c r="KBU84" s="6"/>
      <c r="KBV84" s="6"/>
      <c r="KBW84" s="6"/>
      <c r="KBX84" s="6"/>
      <c r="KBY84" s="6"/>
      <c r="KBZ84" s="6"/>
      <c r="KCA84" s="6"/>
      <c r="KCB84" s="6"/>
      <c r="KCC84" s="6"/>
      <c r="KCD84" s="6"/>
      <c r="KCE84" s="6"/>
      <c r="KCF84" s="6"/>
      <c r="KCG84" s="6"/>
      <c r="KCH84" s="6"/>
      <c r="KCI84" s="6"/>
      <c r="KCJ84" s="6"/>
      <c r="KCK84" s="6"/>
      <c r="KCL84" s="6"/>
      <c r="KCM84" s="6"/>
      <c r="KCN84" s="6"/>
      <c r="KCO84" s="6"/>
      <c r="KCP84" s="6"/>
      <c r="KCQ84" s="6"/>
      <c r="KCR84" s="6"/>
      <c r="KCS84" s="6"/>
      <c r="KCT84" s="6"/>
      <c r="KCU84" s="6"/>
      <c r="KCV84" s="6"/>
      <c r="KCW84" s="6"/>
      <c r="KCX84" s="6"/>
      <c r="KCY84" s="6"/>
      <c r="KCZ84" s="6"/>
      <c r="KDA84" s="6"/>
      <c r="KDB84" s="6"/>
      <c r="KDC84" s="6"/>
      <c r="KDD84" s="6"/>
      <c r="KDE84" s="6"/>
      <c r="KDF84" s="6"/>
      <c r="KDG84" s="6"/>
      <c r="KDH84" s="6"/>
      <c r="KDI84" s="6"/>
      <c r="KDJ84" s="6"/>
      <c r="KDK84" s="6"/>
      <c r="KDL84" s="6"/>
      <c r="KDM84" s="6"/>
      <c r="KDN84" s="6"/>
      <c r="KDO84" s="6"/>
      <c r="KDP84" s="6"/>
      <c r="KDQ84" s="6"/>
      <c r="KDR84" s="6"/>
      <c r="KDS84" s="6"/>
      <c r="KDT84" s="6"/>
      <c r="KDU84" s="6"/>
      <c r="KDV84" s="6"/>
      <c r="KDW84" s="6"/>
      <c r="KDX84" s="6"/>
      <c r="KDY84" s="6"/>
      <c r="KDZ84" s="6"/>
      <c r="KEA84" s="6"/>
      <c r="KEB84" s="6"/>
      <c r="KEC84" s="6"/>
      <c r="KED84" s="6"/>
      <c r="KEE84" s="6"/>
      <c r="KEF84" s="6"/>
      <c r="KEG84" s="6"/>
      <c r="KEH84" s="6"/>
      <c r="KEI84" s="6"/>
      <c r="KEJ84" s="6"/>
      <c r="KEK84" s="6"/>
      <c r="KEL84" s="6"/>
      <c r="KEM84" s="6"/>
      <c r="KEN84" s="6"/>
      <c r="KEO84" s="6"/>
      <c r="KEP84" s="6"/>
      <c r="KEQ84" s="6"/>
      <c r="KER84" s="6"/>
      <c r="KES84" s="6"/>
      <c r="KET84" s="6"/>
      <c r="KEU84" s="6"/>
      <c r="KEV84" s="6"/>
      <c r="KEW84" s="6"/>
      <c r="KEX84" s="6"/>
      <c r="KEY84" s="6"/>
      <c r="KEZ84" s="6"/>
      <c r="KFA84" s="6"/>
      <c r="KFB84" s="6"/>
      <c r="KFC84" s="6"/>
      <c r="KFD84" s="6"/>
      <c r="KFE84" s="6"/>
      <c r="KFF84" s="6"/>
      <c r="KFG84" s="6"/>
      <c r="KFH84" s="6"/>
      <c r="KFI84" s="6"/>
      <c r="KFJ84" s="6"/>
      <c r="KFK84" s="6"/>
      <c r="KFL84" s="6"/>
      <c r="KFM84" s="6"/>
      <c r="KFN84" s="6"/>
      <c r="KFO84" s="6"/>
      <c r="KFP84" s="6"/>
      <c r="KFQ84" s="6"/>
      <c r="KFR84" s="6"/>
      <c r="KFS84" s="6"/>
      <c r="KFT84" s="6"/>
      <c r="KFU84" s="6"/>
      <c r="KFV84" s="6"/>
      <c r="KFW84" s="6"/>
      <c r="KFX84" s="6"/>
      <c r="KFY84" s="6"/>
      <c r="KFZ84" s="6"/>
      <c r="KGA84" s="6"/>
      <c r="KGB84" s="6"/>
      <c r="KGC84" s="6"/>
      <c r="KGD84" s="6"/>
      <c r="KGE84" s="6"/>
      <c r="KGF84" s="6"/>
      <c r="KGG84" s="6"/>
      <c r="KGH84" s="6"/>
      <c r="KGI84" s="6"/>
      <c r="KGJ84" s="6"/>
      <c r="KGK84" s="6"/>
      <c r="KGL84" s="6"/>
      <c r="KGM84" s="6"/>
      <c r="KGN84" s="6"/>
      <c r="KGO84" s="6"/>
      <c r="KGP84" s="6"/>
      <c r="KGQ84" s="6"/>
      <c r="KGR84" s="6"/>
      <c r="KGS84" s="6"/>
      <c r="KGT84" s="6"/>
      <c r="KGU84" s="6"/>
      <c r="KGV84" s="6"/>
      <c r="KGW84" s="6"/>
      <c r="KGX84" s="6"/>
      <c r="KGY84" s="6"/>
      <c r="KGZ84" s="6"/>
      <c r="KHA84" s="6"/>
      <c r="KHB84" s="6"/>
      <c r="KHC84" s="6"/>
      <c r="KHD84" s="6"/>
      <c r="KHE84" s="6"/>
      <c r="KHF84" s="6"/>
      <c r="KHG84" s="6"/>
      <c r="KHH84" s="6"/>
      <c r="KHI84" s="6"/>
      <c r="KHJ84" s="6"/>
      <c r="KHK84" s="6"/>
      <c r="KHL84" s="6"/>
      <c r="KHM84" s="6"/>
      <c r="KHN84" s="6"/>
      <c r="KHO84" s="6"/>
      <c r="KHP84" s="6"/>
      <c r="KHQ84" s="6"/>
      <c r="KHR84" s="6"/>
      <c r="KHS84" s="6"/>
      <c r="KHT84" s="6"/>
      <c r="KHU84" s="6"/>
      <c r="KHV84" s="6"/>
      <c r="KHW84" s="6"/>
      <c r="KHX84" s="6"/>
      <c r="KHY84" s="6"/>
      <c r="KHZ84" s="6"/>
      <c r="KIA84" s="6"/>
      <c r="KIB84" s="6"/>
      <c r="KIC84" s="6"/>
      <c r="KID84" s="6"/>
      <c r="KIE84" s="6"/>
      <c r="KIF84" s="6"/>
      <c r="KIG84" s="6"/>
      <c r="KIH84" s="6"/>
      <c r="KII84" s="6"/>
      <c r="KIJ84" s="6"/>
      <c r="KIK84" s="6"/>
      <c r="KIL84" s="6"/>
      <c r="KIM84" s="6"/>
      <c r="KIN84" s="6"/>
      <c r="KIO84" s="6"/>
      <c r="KIP84" s="6"/>
      <c r="KIQ84" s="6"/>
      <c r="KIR84" s="6"/>
      <c r="KIS84" s="6"/>
      <c r="KIT84" s="6"/>
      <c r="KIU84" s="6"/>
      <c r="KIV84" s="6"/>
      <c r="KIW84" s="6"/>
      <c r="KIX84" s="6"/>
      <c r="KIY84" s="6"/>
      <c r="KIZ84" s="6"/>
      <c r="KJA84" s="6"/>
      <c r="KJB84" s="6"/>
      <c r="KJC84" s="6"/>
      <c r="KJD84" s="6"/>
      <c r="KJE84" s="6"/>
      <c r="KJF84" s="6"/>
      <c r="KJG84" s="6"/>
      <c r="KJH84" s="6"/>
      <c r="KJI84" s="6"/>
      <c r="KJJ84" s="6"/>
      <c r="KJK84" s="6"/>
      <c r="KJL84" s="6"/>
      <c r="KJM84" s="6"/>
      <c r="KJN84" s="6"/>
      <c r="KJO84" s="6"/>
      <c r="KJP84" s="6"/>
      <c r="KJQ84" s="6"/>
      <c r="KJR84" s="6"/>
      <c r="KJS84" s="6"/>
      <c r="KJT84" s="6"/>
      <c r="KJU84" s="6"/>
      <c r="KJV84" s="6"/>
      <c r="KJW84" s="6"/>
      <c r="KJX84" s="6"/>
      <c r="KJY84" s="6"/>
      <c r="KJZ84" s="6"/>
      <c r="KKA84" s="6"/>
      <c r="KKB84" s="6"/>
      <c r="KKC84" s="6"/>
      <c r="KKD84" s="6"/>
      <c r="KKE84" s="6"/>
      <c r="KKF84" s="6"/>
      <c r="KKG84" s="6"/>
      <c r="KKH84" s="6"/>
      <c r="KKI84" s="6"/>
      <c r="KKJ84" s="6"/>
      <c r="KKK84" s="6"/>
      <c r="KKL84" s="6"/>
      <c r="KKM84" s="6"/>
      <c r="KKN84" s="6"/>
      <c r="KKO84" s="6"/>
      <c r="KKP84" s="6"/>
      <c r="KKQ84" s="6"/>
      <c r="KKR84" s="6"/>
      <c r="KKS84" s="6"/>
      <c r="KKT84" s="6"/>
      <c r="KKU84" s="6"/>
      <c r="KKV84" s="6"/>
      <c r="KKW84" s="6"/>
      <c r="KKX84" s="6"/>
      <c r="KKY84" s="6"/>
      <c r="KKZ84" s="6"/>
      <c r="KLA84" s="6"/>
      <c r="KLB84" s="6"/>
      <c r="KLC84" s="6"/>
      <c r="KLD84" s="6"/>
      <c r="KLE84" s="6"/>
      <c r="KLF84" s="6"/>
      <c r="KLG84" s="6"/>
      <c r="KLH84" s="6"/>
      <c r="KLI84" s="6"/>
      <c r="KLJ84" s="6"/>
      <c r="KLK84" s="6"/>
      <c r="KLL84" s="6"/>
      <c r="KLM84" s="6"/>
      <c r="KLN84" s="6"/>
      <c r="KLO84" s="6"/>
      <c r="KLP84" s="6"/>
      <c r="KLQ84" s="6"/>
      <c r="KLR84" s="6"/>
      <c r="KLS84" s="6"/>
      <c r="KLT84" s="6"/>
      <c r="KLU84" s="6"/>
      <c r="KLV84" s="6"/>
      <c r="KLW84" s="6"/>
      <c r="KLX84" s="6"/>
      <c r="KLY84" s="6"/>
      <c r="KLZ84" s="6"/>
      <c r="KMA84" s="6"/>
      <c r="KMB84" s="6"/>
      <c r="KMC84" s="6"/>
      <c r="KMD84" s="6"/>
      <c r="KME84" s="6"/>
      <c r="KMF84" s="6"/>
      <c r="KMG84" s="6"/>
      <c r="KMH84" s="6"/>
      <c r="KMI84" s="6"/>
      <c r="KMJ84" s="6"/>
      <c r="KMK84" s="6"/>
      <c r="KML84" s="6"/>
      <c r="KMM84" s="6"/>
      <c r="KMN84" s="6"/>
      <c r="KMO84" s="6"/>
      <c r="KMP84" s="6"/>
      <c r="KMQ84" s="6"/>
      <c r="KMR84" s="6"/>
      <c r="KMS84" s="6"/>
      <c r="KMT84" s="6"/>
      <c r="KMU84" s="6"/>
      <c r="KMV84" s="6"/>
      <c r="KMW84" s="6"/>
      <c r="KMX84" s="6"/>
      <c r="KMY84" s="6"/>
      <c r="KMZ84" s="6"/>
      <c r="KNA84" s="6"/>
      <c r="KNB84" s="6"/>
      <c r="KNC84" s="6"/>
      <c r="KND84" s="6"/>
      <c r="KNE84" s="6"/>
      <c r="KNF84" s="6"/>
      <c r="KNG84" s="6"/>
      <c r="KNH84" s="6"/>
      <c r="KNI84" s="6"/>
      <c r="KNJ84" s="6"/>
      <c r="KNK84" s="6"/>
      <c r="KNL84" s="6"/>
      <c r="KNM84" s="6"/>
      <c r="KNN84" s="6"/>
      <c r="KNO84" s="6"/>
      <c r="KNP84" s="6"/>
      <c r="KNQ84" s="6"/>
      <c r="KNR84" s="6"/>
      <c r="KNS84" s="6"/>
      <c r="KNT84" s="6"/>
      <c r="KNU84" s="6"/>
      <c r="KNV84" s="6"/>
      <c r="KNW84" s="6"/>
      <c r="KNX84" s="6"/>
      <c r="KNY84" s="6"/>
      <c r="KNZ84" s="6"/>
      <c r="KOA84" s="6"/>
      <c r="KOB84" s="6"/>
      <c r="KOC84" s="6"/>
      <c r="KOD84" s="6"/>
      <c r="KOE84" s="6"/>
      <c r="KOF84" s="6"/>
      <c r="KOG84" s="6"/>
      <c r="KOH84" s="6"/>
      <c r="KOI84" s="6"/>
      <c r="KOJ84" s="6"/>
      <c r="KOK84" s="6"/>
      <c r="KOL84" s="6"/>
      <c r="KOM84" s="6"/>
      <c r="KON84" s="6"/>
      <c r="KOO84" s="6"/>
      <c r="KOP84" s="6"/>
      <c r="KOQ84" s="6"/>
      <c r="KOR84" s="6"/>
      <c r="KOS84" s="6"/>
      <c r="KOT84" s="6"/>
      <c r="KOU84" s="6"/>
      <c r="KOV84" s="6"/>
      <c r="KOW84" s="6"/>
      <c r="KOX84" s="6"/>
      <c r="KOY84" s="6"/>
      <c r="KOZ84" s="6"/>
      <c r="KPA84" s="6"/>
      <c r="KPB84" s="6"/>
      <c r="KPC84" s="6"/>
      <c r="KPD84" s="6"/>
      <c r="KPE84" s="6"/>
      <c r="KPF84" s="6"/>
      <c r="KPG84" s="6"/>
      <c r="KPH84" s="6"/>
      <c r="KPI84" s="6"/>
      <c r="KPJ84" s="6"/>
      <c r="KPK84" s="6"/>
      <c r="KPL84" s="6"/>
      <c r="KPM84" s="6"/>
      <c r="KPN84" s="6"/>
      <c r="KPO84" s="6"/>
      <c r="KPP84" s="6"/>
      <c r="KPQ84" s="6"/>
      <c r="KPR84" s="6"/>
      <c r="KPS84" s="6"/>
      <c r="KPT84" s="6"/>
      <c r="KPU84" s="6"/>
      <c r="KPV84" s="6"/>
      <c r="KPW84" s="6"/>
      <c r="KPX84" s="6"/>
      <c r="KPY84" s="6"/>
      <c r="KPZ84" s="6"/>
      <c r="KQA84" s="6"/>
      <c r="KQB84" s="6"/>
      <c r="KQC84" s="6"/>
      <c r="KQD84" s="6"/>
      <c r="KQE84" s="6"/>
      <c r="KQF84" s="6"/>
      <c r="KQG84" s="6"/>
      <c r="KQH84" s="6"/>
      <c r="KQI84" s="6"/>
      <c r="KQJ84" s="6"/>
      <c r="KQK84" s="6"/>
      <c r="KQL84" s="6"/>
      <c r="KQM84" s="6"/>
      <c r="KQN84" s="6"/>
      <c r="KQO84" s="6"/>
      <c r="KQP84" s="6"/>
      <c r="KQQ84" s="6"/>
      <c r="KQR84" s="6"/>
      <c r="KQS84" s="6"/>
      <c r="KQT84" s="6"/>
      <c r="KQU84" s="6"/>
      <c r="KQV84" s="6"/>
      <c r="KQW84" s="6"/>
      <c r="KQX84" s="6"/>
      <c r="KQY84" s="6"/>
      <c r="KQZ84" s="6"/>
      <c r="KRA84" s="6"/>
      <c r="KRB84" s="6"/>
      <c r="KRC84" s="6"/>
      <c r="KRD84" s="6"/>
      <c r="KRE84" s="6"/>
      <c r="KRF84" s="6"/>
      <c r="KRG84" s="6"/>
      <c r="KRH84" s="6"/>
      <c r="KRI84" s="6"/>
      <c r="KRJ84" s="6"/>
      <c r="KRK84" s="6"/>
      <c r="KRL84" s="6"/>
      <c r="KRM84" s="6"/>
      <c r="KRN84" s="6"/>
      <c r="KRO84" s="6"/>
      <c r="KRP84" s="6"/>
      <c r="KRQ84" s="6"/>
      <c r="KRR84" s="6"/>
      <c r="KRS84" s="6"/>
      <c r="KRT84" s="6"/>
      <c r="KRU84" s="6"/>
      <c r="KRV84" s="6"/>
      <c r="KRW84" s="6"/>
      <c r="KRX84" s="6"/>
      <c r="KRY84" s="6"/>
      <c r="KRZ84" s="6"/>
      <c r="KSA84" s="6"/>
      <c r="KSB84" s="6"/>
      <c r="KSC84" s="6"/>
      <c r="KSD84" s="6"/>
      <c r="KSE84" s="6"/>
      <c r="KSF84" s="6"/>
      <c r="KSG84" s="6"/>
      <c r="KSH84" s="6"/>
      <c r="KSI84" s="6"/>
      <c r="KSJ84" s="6"/>
      <c r="KSK84" s="6"/>
      <c r="KSL84" s="6"/>
      <c r="KSM84" s="6"/>
      <c r="KSN84" s="6"/>
      <c r="KSO84" s="6"/>
      <c r="KSP84" s="6"/>
      <c r="KSQ84" s="6"/>
      <c r="KSR84" s="6"/>
      <c r="KSS84" s="6"/>
      <c r="KST84" s="6"/>
      <c r="KSU84" s="6"/>
      <c r="KSV84" s="6"/>
      <c r="KSW84" s="6"/>
      <c r="KSX84" s="6"/>
      <c r="KSY84" s="6"/>
      <c r="KSZ84" s="6"/>
      <c r="KTA84" s="6"/>
      <c r="KTB84" s="6"/>
      <c r="KTC84" s="6"/>
      <c r="KTD84" s="6"/>
      <c r="KTE84" s="6"/>
      <c r="KTF84" s="6"/>
      <c r="KTG84" s="6"/>
      <c r="KTH84" s="6"/>
      <c r="KTI84" s="6"/>
      <c r="KTJ84" s="6"/>
      <c r="KTK84" s="6"/>
      <c r="KTL84" s="6"/>
      <c r="KTM84" s="6"/>
      <c r="KTN84" s="6"/>
      <c r="KTO84" s="6"/>
      <c r="KTP84" s="6"/>
      <c r="KTQ84" s="6"/>
      <c r="KTR84" s="6"/>
      <c r="KTS84" s="6"/>
      <c r="KTT84" s="6"/>
      <c r="KTU84" s="6"/>
      <c r="KTV84" s="6"/>
      <c r="KTW84" s="6"/>
      <c r="KTX84" s="6"/>
      <c r="KTY84" s="6"/>
      <c r="KTZ84" s="6"/>
      <c r="KUA84" s="6"/>
      <c r="KUB84" s="6"/>
      <c r="KUC84" s="6"/>
      <c r="KUD84" s="6"/>
      <c r="KUE84" s="6"/>
      <c r="KUF84" s="6"/>
      <c r="KUG84" s="6"/>
      <c r="KUH84" s="6"/>
      <c r="KUI84" s="6"/>
      <c r="KUJ84" s="6"/>
      <c r="KUK84" s="6"/>
      <c r="KUL84" s="6"/>
      <c r="KUM84" s="6"/>
      <c r="KUN84" s="6"/>
      <c r="KUO84" s="6"/>
      <c r="KUP84" s="6"/>
      <c r="KUQ84" s="6"/>
      <c r="KUR84" s="6"/>
      <c r="KUS84" s="6"/>
      <c r="KUT84" s="6"/>
      <c r="KUU84" s="6"/>
      <c r="KUV84" s="6"/>
      <c r="KUW84" s="6"/>
      <c r="KUX84" s="6"/>
      <c r="KUY84" s="6"/>
      <c r="KUZ84" s="6"/>
      <c r="KVA84" s="6"/>
      <c r="KVB84" s="6"/>
      <c r="KVC84" s="6"/>
      <c r="KVD84" s="6"/>
      <c r="KVE84" s="6"/>
      <c r="KVF84" s="6"/>
      <c r="KVG84" s="6"/>
      <c r="KVH84" s="6"/>
      <c r="KVI84" s="6"/>
      <c r="KVJ84" s="6"/>
      <c r="KVK84" s="6"/>
      <c r="KVL84" s="6"/>
      <c r="KVM84" s="6"/>
      <c r="KVN84" s="6"/>
      <c r="KVO84" s="6"/>
      <c r="KVP84" s="6"/>
      <c r="KVQ84" s="6"/>
      <c r="KVR84" s="6"/>
      <c r="KVS84" s="6"/>
      <c r="KVT84" s="6"/>
      <c r="KVU84" s="6"/>
      <c r="KVV84" s="6"/>
      <c r="KVW84" s="6"/>
      <c r="KVX84" s="6"/>
      <c r="KVY84" s="6"/>
      <c r="KVZ84" s="6"/>
      <c r="KWA84" s="6"/>
      <c r="KWB84" s="6"/>
      <c r="KWC84" s="6"/>
      <c r="KWD84" s="6"/>
      <c r="KWE84" s="6"/>
      <c r="KWF84" s="6"/>
      <c r="KWG84" s="6"/>
      <c r="KWH84" s="6"/>
      <c r="KWI84" s="6"/>
      <c r="KWJ84" s="6"/>
      <c r="KWK84" s="6"/>
      <c r="KWL84" s="6"/>
      <c r="KWM84" s="6"/>
      <c r="KWN84" s="6"/>
      <c r="KWO84" s="6"/>
      <c r="KWP84" s="6"/>
      <c r="KWQ84" s="6"/>
      <c r="KWR84" s="6"/>
      <c r="KWS84" s="6"/>
      <c r="KWT84" s="6"/>
      <c r="KWU84" s="6"/>
      <c r="KWV84" s="6"/>
      <c r="KWW84" s="6"/>
      <c r="KWX84" s="6"/>
      <c r="KWY84" s="6"/>
      <c r="KWZ84" s="6"/>
      <c r="KXA84" s="6"/>
      <c r="KXB84" s="6"/>
      <c r="KXC84" s="6"/>
      <c r="KXD84" s="6"/>
      <c r="KXE84" s="6"/>
      <c r="KXF84" s="6"/>
      <c r="KXG84" s="6"/>
      <c r="KXH84" s="6"/>
      <c r="KXI84" s="6"/>
      <c r="KXJ84" s="6"/>
      <c r="KXK84" s="6"/>
      <c r="KXL84" s="6"/>
      <c r="KXM84" s="6"/>
      <c r="KXN84" s="6"/>
      <c r="KXO84" s="6"/>
      <c r="KXP84" s="6"/>
      <c r="KXQ84" s="6"/>
      <c r="KXR84" s="6"/>
      <c r="KXS84" s="6"/>
      <c r="KXT84" s="6"/>
      <c r="KXU84" s="6"/>
      <c r="KXV84" s="6"/>
      <c r="KXW84" s="6"/>
      <c r="KXX84" s="6"/>
      <c r="KXY84" s="6"/>
      <c r="KXZ84" s="6"/>
      <c r="KYA84" s="6"/>
      <c r="KYB84" s="6"/>
      <c r="KYC84" s="6"/>
      <c r="KYD84" s="6"/>
      <c r="KYE84" s="6"/>
      <c r="KYF84" s="6"/>
      <c r="KYG84" s="6"/>
      <c r="KYH84" s="6"/>
      <c r="KYI84" s="6"/>
      <c r="KYJ84" s="6"/>
      <c r="KYK84" s="6"/>
      <c r="KYL84" s="6"/>
      <c r="KYM84" s="6"/>
      <c r="KYN84" s="6"/>
      <c r="KYO84" s="6"/>
      <c r="KYP84" s="6"/>
      <c r="KYQ84" s="6"/>
      <c r="KYR84" s="6"/>
      <c r="KYS84" s="6"/>
      <c r="KYT84" s="6"/>
      <c r="KYU84" s="6"/>
      <c r="KYV84" s="6"/>
      <c r="KYW84" s="6"/>
      <c r="KYX84" s="6"/>
      <c r="KYY84" s="6"/>
      <c r="KYZ84" s="6"/>
      <c r="KZA84" s="6"/>
      <c r="KZB84" s="6"/>
      <c r="KZC84" s="6"/>
      <c r="KZD84" s="6"/>
      <c r="KZE84" s="6"/>
      <c r="KZF84" s="6"/>
      <c r="KZG84" s="6"/>
      <c r="KZH84" s="6"/>
      <c r="KZI84" s="6"/>
      <c r="KZJ84" s="6"/>
      <c r="KZK84" s="6"/>
      <c r="KZL84" s="6"/>
      <c r="KZM84" s="6"/>
      <c r="KZN84" s="6"/>
      <c r="KZO84" s="6"/>
      <c r="KZP84" s="6"/>
      <c r="KZQ84" s="6"/>
      <c r="KZR84" s="6"/>
      <c r="KZS84" s="6"/>
      <c r="KZT84" s="6"/>
      <c r="KZU84" s="6"/>
      <c r="KZV84" s="6"/>
      <c r="KZW84" s="6"/>
      <c r="KZX84" s="6"/>
      <c r="KZY84" s="6"/>
      <c r="KZZ84" s="6"/>
      <c r="LAA84" s="6"/>
      <c r="LAB84" s="6"/>
      <c r="LAC84" s="6"/>
      <c r="LAD84" s="6"/>
      <c r="LAE84" s="6"/>
      <c r="LAF84" s="6"/>
      <c r="LAG84" s="6"/>
      <c r="LAH84" s="6"/>
      <c r="LAI84" s="6"/>
      <c r="LAJ84" s="6"/>
      <c r="LAK84" s="6"/>
      <c r="LAL84" s="6"/>
      <c r="LAM84" s="6"/>
      <c r="LAN84" s="6"/>
      <c r="LAO84" s="6"/>
      <c r="LAP84" s="6"/>
      <c r="LAQ84" s="6"/>
      <c r="LAR84" s="6"/>
      <c r="LAS84" s="6"/>
      <c r="LAT84" s="6"/>
      <c r="LAU84" s="6"/>
      <c r="LAV84" s="6"/>
      <c r="LAW84" s="6"/>
      <c r="LAX84" s="6"/>
      <c r="LAY84" s="6"/>
      <c r="LAZ84" s="6"/>
      <c r="LBA84" s="6"/>
      <c r="LBB84" s="6"/>
      <c r="LBC84" s="6"/>
      <c r="LBD84" s="6"/>
      <c r="LBE84" s="6"/>
      <c r="LBF84" s="6"/>
      <c r="LBG84" s="6"/>
      <c r="LBH84" s="6"/>
      <c r="LBI84" s="6"/>
      <c r="LBJ84" s="6"/>
      <c r="LBK84" s="6"/>
      <c r="LBL84" s="6"/>
      <c r="LBM84" s="6"/>
      <c r="LBN84" s="6"/>
      <c r="LBO84" s="6"/>
      <c r="LBP84" s="6"/>
      <c r="LBQ84" s="6"/>
      <c r="LBR84" s="6"/>
      <c r="LBS84" s="6"/>
      <c r="LBT84" s="6"/>
      <c r="LBU84" s="6"/>
      <c r="LBV84" s="6"/>
      <c r="LBW84" s="6"/>
      <c r="LBX84" s="6"/>
      <c r="LBY84" s="6"/>
      <c r="LBZ84" s="6"/>
      <c r="LCA84" s="6"/>
      <c r="LCB84" s="6"/>
      <c r="LCC84" s="6"/>
      <c r="LCD84" s="6"/>
      <c r="LCE84" s="6"/>
      <c r="LCF84" s="6"/>
      <c r="LCG84" s="6"/>
      <c r="LCH84" s="6"/>
      <c r="LCI84" s="6"/>
      <c r="LCJ84" s="6"/>
      <c r="LCK84" s="6"/>
      <c r="LCL84" s="6"/>
      <c r="LCM84" s="6"/>
      <c r="LCN84" s="6"/>
      <c r="LCO84" s="6"/>
      <c r="LCP84" s="6"/>
      <c r="LCQ84" s="6"/>
      <c r="LCR84" s="6"/>
      <c r="LCS84" s="6"/>
      <c r="LCT84" s="6"/>
      <c r="LCU84" s="6"/>
      <c r="LCV84" s="6"/>
      <c r="LCW84" s="6"/>
      <c r="LCX84" s="6"/>
      <c r="LCY84" s="6"/>
      <c r="LCZ84" s="6"/>
      <c r="LDA84" s="6"/>
      <c r="LDB84" s="6"/>
      <c r="LDC84" s="6"/>
      <c r="LDD84" s="6"/>
      <c r="LDE84" s="6"/>
      <c r="LDF84" s="6"/>
      <c r="LDG84" s="6"/>
      <c r="LDH84" s="6"/>
      <c r="LDI84" s="6"/>
      <c r="LDJ84" s="6"/>
      <c r="LDK84" s="6"/>
      <c r="LDL84" s="6"/>
      <c r="LDM84" s="6"/>
      <c r="LDN84" s="6"/>
      <c r="LDO84" s="6"/>
      <c r="LDP84" s="6"/>
      <c r="LDQ84" s="6"/>
      <c r="LDR84" s="6"/>
      <c r="LDS84" s="6"/>
      <c r="LDT84" s="6"/>
      <c r="LDU84" s="6"/>
      <c r="LDV84" s="6"/>
      <c r="LDW84" s="6"/>
      <c r="LDX84" s="6"/>
      <c r="LDY84" s="6"/>
      <c r="LDZ84" s="6"/>
      <c r="LEA84" s="6"/>
      <c r="LEB84" s="6"/>
      <c r="LEC84" s="6"/>
      <c r="LED84" s="6"/>
      <c r="LEE84" s="6"/>
      <c r="LEF84" s="6"/>
      <c r="LEG84" s="6"/>
      <c r="LEH84" s="6"/>
      <c r="LEI84" s="6"/>
      <c r="LEJ84" s="6"/>
      <c r="LEK84" s="6"/>
      <c r="LEL84" s="6"/>
      <c r="LEM84" s="6"/>
      <c r="LEN84" s="6"/>
      <c r="LEO84" s="6"/>
      <c r="LEP84" s="6"/>
      <c r="LEQ84" s="6"/>
      <c r="LER84" s="6"/>
      <c r="LES84" s="6"/>
      <c r="LET84" s="6"/>
      <c r="LEU84" s="6"/>
      <c r="LEV84" s="6"/>
      <c r="LEW84" s="6"/>
      <c r="LEX84" s="6"/>
      <c r="LEY84" s="6"/>
      <c r="LEZ84" s="6"/>
      <c r="LFA84" s="6"/>
      <c r="LFB84" s="6"/>
      <c r="LFC84" s="6"/>
      <c r="LFD84" s="6"/>
      <c r="LFE84" s="6"/>
      <c r="LFF84" s="6"/>
      <c r="LFG84" s="6"/>
      <c r="LFH84" s="6"/>
      <c r="LFI84" s="6"/>
      <c r="LFJ84" s="6"/>
      <c r="LFK84" s="6"/>
      <c r="LFL84" s="6"/>
      <c r="LFM84" s="6"/>
      <c r="LFN84" s="6"/>
      <c r="LFO84" s="6"/>
      <c r="LFP84" s="6"/>
      <c r="LFQ84" s="6"/>
      <c r="LFR84" s="6"/>
      <c r="LFS84" s="6"/>
      <c r="LFT84" s="6"/>
      <c r="LFU84" s="6"/>
      <c r="LFV84" s="6"/>
      <c r="LFW84" s="6"/>
      <c r="LFX84" s="6"/>
      <c r="LFY84" s="6"/>
      <c r="LFZ84" s="6"/>
      <c r="LGA84" s="6"/>
      <c r="LGB84" s="6"/>
      <c r="LGC84" s="6"/>
      <c r="LGD84" s="6"/>
      <c r="LGE84" s="6"/>
      <c r="LGF84" s="6"/>
      <c r="LGG84" s="6"/>
      <c r="LGH84" s="6"/>
      <c r="LGI84" s="6"/>
      <c r="LGJ84" s="6"/>
      <c r="LGK84" s="6"/>
      <c r="LGL84" s="6"/>
      <c r="LGM84" s="6"/>
      <c r="LGN84" s="6"/>
      <c r="LGO84" s="6"/>
      <c r="LGP84" s="6"/>
      <c r="LGQ84" s="6"/>
      <c r="LGR84" s="6"/>
      <c r="LGS84" s="6"/>
      <c r="LGT84" s="6"/>
      <c r="LGU84" s="6"/>
      <c r="LGV84" s="6"/>
      <c r="LGW84" s="6"/>
      <c r="LGX84" s="6"/>
      <c r="LGY84" s="6"/>
      <c r="LGZ84" s="6"/>
      <c r="LHA84" s="6"/>
      <c r="LHB84" s="6"/>
      <c r="LHC84" s="6"/>
      <c r="LHD84" s="6"/>
      <c r="LHE84" s="6"/>
      <c r="LHF84" s="6"/>
      <c r="LHG84" s="6"/>
      <c r="LHH84" s="6"/>
      <c r="LHI84" s="6"/>
      <c r="LHJ84" s="6"/>
      <c r="LHK84" s="6"/>
      <c r="LHL84" s="6"/>
      <c r="LHM84" s="6"/>
      <c r="LHN84" s="6"/>
      <c r="LHO84" s="6"/>
      <c r="LHP84" s="6"/>
      <c r="LHQ84" s="6"/>
      <c r="LHR84" s="6"/>
      <c r="LHS84" s="6"/>
      <c r="LHT84" s="6"/>
      <c r="LHU84" s="6"/>
      <c r="LHV84" s="6"/>
      <c r="LHW84" s="6"/>
      <c r="LHX84" s="6"/>
      <c r="LHY84" s="6"/>
      <c r="LHZ84" s="6"/>
      <c r="LIA84" s="6"/>
      <c r="LIB84" s="6"/>
      <c r="LIC84" s="6"/>
      <c r="LID84" s="6"/>
      <c r="LIE84" s="6"/>
      <c r="LIF84" s="6"/>
      <c r="LIG84" s="6"/>
      <c r="LIH84" s="6"/>
      <c r="LII84" s="6"/>
      <c r="LIJ84" s="6"/>
      <c r="LIK84" s="6"/>
      <c r="LIL84" s="6"/>
      <c r="LIM84" s="6"/>
      <c r="LIN84" s="6"/>
      <c r="LIO84" s="6"/>
      <c r="LIP84" s="6"/>
      <c r="LIQ84" s="6"/>
      <c r="LIR84" s="6"/>
      <c r="LIS84" s="6"/>
      <c r="LIT84" s="6"/>
      <c r="LIU84" s="6"/>
      <c r="LIV84" s="6"/>
      <c r="LIW84" s="6"/>
      <c r="LIX84" s="6"/>
      <c r="LIY84" s="6"/>
      <c r="LIZ84" s="6"/>
      <c r="LJA84" s="6"/>
      <c r="LJB84" s="6"/>
      <c r="LJC84" s="6"/>
      <c r="LJD84" s="6"/>
      <c r="LJE84" s="6"/>
      <c r="LJF84" s="6"/>
      <c r="LJG84" s="6"/>
      <c r="LJH84" s="6"/>
      <c r="LJI84" s="6"/>
      <c r="LJJ84" s="6"/>
      <c r="LJK84" s="6"/>
      <c r="LJL84" s="6"/>
      <c r="LJM84" s="6"/>
      <c r="LJN84" s="6"/>
      <c r="LJO84" s="6"/>
      <c r="LJP84" s="6"/>
      <c r="LJQ84" s="6"/>
      <c r="LJR84" s="6"/>
      <c r="LJS84" s="6"/>
      <c r="LJT84" s="6"/>
      <c r="LJU84" s="6"/>
      <c r="LJV84" s="6"/>
      <c r="LJW84" s="6"/>
      <c r="LJX84" s="6"/>
      <c r="LJY84" s="6"/>
      <c r="LJZ84" s="6"/>
      <c r="LKA84" s="6"/>
      <c r="LKB84" s="6"/>
      <c r="LKC84" s="6"/>
      <c r="LKD84" s="6"/>
      <c r="LKE84" s="6"/>
      <c r="LKF84" s="6"/>
      <c r="LKG84" s="6"/>
      <c r="LKH84" s="6"/>
      <c r="LKI84" s="6"/>
      <c r="LKJ84" s="6"/>
      <c r="LKK84" s="6"/>
      <c r="LKL84" s="6"/>
      <c r="LKM84" s="6"/>
      <c r="LKN84" s="6"/>
      <c r="LKO84" s="6"/>
      <c r="LKP84" s="6"/>
      <c r="LKQ84" s="6"/>
      <c r="LKR84" s="6"/>
      <c r="LKS84" s="6"/>
      <c r="LKT84" s="6"/>
      <c r="LKU84" s="6"/>
      <c r="LKV84" s="6"/>
      <c r="LKW84" s="6"/>
      <c r="LKX84" s="6"/>
      <c r="LKY84" s="6"/>
      <c r="LKZ84" s="6"/>
      <c r="LLA84" s="6"/>
      <c r="LLB84" s="6"/>
      <c r="LLC84" s="6"/>
      <c r="LLD84" s="6"/>
      <c r="LLE84" s="6"/>
      <c r="LLF84" s="6"/>
      <c r="LLG84" s="6"/>
      <c r="LLH84" s="6"/>
      <c r="LLI84" s="6"/>
      <c r="LLJ84" s="6"/>
      <c r="LLK84" s="6"/>
      <c r="LLL84" s="6"/>
      <c r="LLM84" s="6"/>
      <c r="LLN84" s="6"/>
      <c r="LLO84" s="6"/>
      <c r="LLP84" s="6"/>
      <c r="LLQ84" s="6"/>
      <c r="LLR84" s="6"/>
      <c r="LLS84" s="6"/>
      <c r="LLT84" s="6"/>
      <c r="LLU84" s="6"/>
      <c r="LLV84" s="6"/>
      <c r="LLW84" s="6"/>
      <c r="LLX84" s="6"/>
      <c r="LLY84" s="6"/>
      <c r="LLZ84" s="6"/>
      <c r="LMA84" s="6"/>
      <c r="LMB84" s="6"/>
      <c r="LMC84" s="6"/>
      <c r="LMD84" s="6"/>
      <c r="LME84" s="6"/>
      <c r="LMF84" s="6"/>
      <c r="LMG84" s="6"/>
      <c r="LMH84" s="6"/>
      <c r="LMI84" s="6"/>
      <c r="LMJ84" s="6"/>
      <c r="LMK84" s="6"/>
      <c r="LML84" s="6"/>
      <c r="LMM84" s="6"/>
      <c r="LMN84" s="6"/>
      <c r="LMO84" s="6"/>
      <c r="LMP84" s="6"/>
      <c r="LMQ84" s="6"/>
      <c r="LMR84" s="6"/>
      <c r="LMS84" s="6"/>
      <c r="LMT84" s="6"/>
      <c r="LMU84" s="6"/>
      <c r="LMV84" s="6"/>
      <c r="LMW84" s="6"/>
      <c r="LMX84" s="6"/>
      <c r="LMY84" s="6"/>
      <c r="LMZ84" s="6"/>
      <c r="LNA84" s="6"/>
      <c r="LNB84" s="6"/>
      <c r="LNC84" s="6"/>
      <c r="LND84" s="6"/>
      <c r="LNE84" s="6"/>
      <c r="LNF84" s="6"/>
      <c r="LNG84" s="6"/>
      <c r="LNH84" s="6"/>
      <c r="LNI84" s="6"/>
      <c r="LNJ84" s="6"/>
      <c r="LNK84" s="6"/>
      <c r="LNL84" s="6"/>
      <c r="LNM84" s="6"/>
      <c r="LNN84" s="6"/>
      <c r="LNO84" s="6"/>
      <c r="LNP84" s="6"/>
      <c r="LNQ84" s="6"/>
      <c r="LNR84" s="6"/>
      <c r="LNS84" s="6"/>
      <c r="LNT84" s="6"/>
      <c r="LNU84" s="6"/>
      <c r="LNV84" s="6"/>
      <c r="LNW84" s="6"/>
      <c r="LNX84" s="6"/>
      <c r="LNY84" s="6"/>
      <c r="LNZ84" s="6"/>
      <c r="LOA84" s="6"/>
      <c r="LOB84" s="6"/>
      <c r="LOC84" s="6"/>
      <c r="LOD84" s="6"/>
      <c r="LOE84" s="6"/>
      <c r="LOF84" s="6"/>
      <c r="LOG84" s="6"/>
      <c r="LOH84" s="6"/>
      <c r="LOI84" s="6"/>
      <c r="LOJ84" s="6"/>
      <c r="LOK84" s="6"/>
      <c r="LOL84" s="6"/>
      <c r="LOM84" s="6"/>
      <c r="LON84" s="6"/>
      <c r="LOO84" s="6"/>
      <c r="LOP84" s="6"/>
      <c r="LOQ84" s="6"/>
      <c r="LOR84" s="6"/>
      <c r="LOS84" s="6"/>
      <c r="LOT84" s="6"/>
      <c r="LOU84" s="6"/>
      <c r="LOV84" s="6"/>
      <c r="LOW84" s="6"/>
      <c r="LOX84" s="6"/>
      <c r="LOY84" s="6"/>
      <c r="LOZ84" s="6"/>
      <c r="LPA84" s="6"/>
      <c r="LPB84" s="6"/>
      <c r="LPC84" s="6"/>
      <c r="LPD84" s="6"/>
      <c r="LPE84" s="6"/>
      <c r="LPF84" s="6"/>
      <c r="LPG84" s="6"/>
      <c r="LPH84" s="6"/>
      <c r="LPI84" s="6"/>
      <c r="LPJ84" s="6"/>
      <c r="LPK84" s="6"/>
      <c r="LPL84" s="6"/>
      <c r="LPM84" s="6"/>
      <c r="LPN84" s="6"/>
      <c r="LPO84" s="6"/>
      <c r="LPP84" s="6"/>
      <c r="LPQ84" s="6"/>
      <c r="LPR84" s="6"/>
      <c r="LPS84" s="6"/>
      <c r="LPT84" s="6"/>
      <c r="LPU84" s="6"/>
      <c r="LPV84" s="6"/>
      <c r="LPW84" s="6"/>
      <c r="LPX84" s="6"/>
      <c r="LPY84" s="6"/>
      <c r="LPZ84" s="6"/>
      <c r="LQA84" s="6"/>
      <c r="LQB84" s="6"/>
      <c r="LQC84" s="6"/>
      <c r="LQD84" s="6"/>
      <c r="LQE84" s="6"/>
      <c r="LQF84" s="6"/>
      <c r="LQG84" s="6"/>
      <c r="LQH84" s="6"/>
      <c r="LQI84" s="6"/>
      <c r="LQJ84" s="6"/>
      <c r="LQK84" s="6"/>
      <c r="LQL84" s="6"/>
      <c r="LQM84" s="6"/>
      <c r="LQN84" s="6"/>
      <c r="LQO84" s="6"/>
      <c r="LQP84" s="6"/>
      <c r="LQQ84" s="6"/>
      <c r="LQR84" s="6"/>
      <c r="LQS84" s="6"/>
      <c r="LQT84" s="6"/>
      <c r="LQU84" s="6"/>
      <c r="LQV84" s="6"/>
      <c r="LQW84" s="6"/>
      <c r="LQX84" s="6"/>
      <c r="LQY84" s="6"/>
      <c r="LQZ84" s="6"/>
      <c r="LRA84" s="6"/>
      <c r="LRB84" s="6"/>
      <c r="LRC84" s="6"/>
      <c r="LRD84" s="6"/>
      <c r="LRE84" s="6"/>
      <c r="LRF84" s="6"/>
      <c r="LRG84" s="6"/>
      <c r="LRH84" s="6"/>
      <c r="LRI84" s="6"/>
      <c r="LRJ84" s="6"/>
      <c r="LRK84" s="6"/>
      <c r="LRL84" s="6"/>
      <c r="LRM84" s="6"/>
      <c r="LRN84" s="6"/>
      <c r="LRO84" s="6"/>
      <c r="LRP84" s="6"/>
      <c r="LRQ84" s="6"/>
      <c r="LRR84" s="6"/>
      <c r="LRS84" s="6"/>
      <c r="LRT84" s="6"/>
      <c r="LRU84" s="6"/>
      <c r="LRV84" s="6"/>
      <c r="LRW84" s="6"/>
      <c r="LRX84" s="6"/>
      <c r="LRY84" s="6"/>
      <c r="LRZ84" s="6"/>
      <c r="LSA84" s="6"/>
      <c r="LSB84" s="6"/>
      <c r="LSC84" s="6"/>
      <c r="LSD84" s="6"/>
      <c r="LSE84" s="6"/>
      <c r="LSF84" s="6"/>
      <c r="LSG84" s="6"/>
      <c r="LSH84" s="6"/>
      <c r="LSI84" s="6"/>
      <c r="LSJ84" s="6"/>
      <c r="LSK84" s="6"/>
      <c r="LSL84" s="6"/>
      <c r="LSM84" s="6"/>
      <c r="LSN84" s="6"/>
      <c r="LSO84" s="6"/>
      <c r="LSP84" s="6"/>
      <c r="LSQ84" s="6"/>
      <c r="LSR84" s="6"/>
      <c r="LSS84" s="6"/>
      <c r="LST84" s="6"/>
      <c r="LSU84" s="6"/>
      <c r="LSV84" s="6"/>
      <c r="LSW84" s="6"/>
      <c r="LSX84" s="6"/>
      <c r="LSY84" s="6"/>
      <c r="LSZ84" s="6"/>
      <c r="LTA84" s="6"/>
      <c r="LTB84" s="6"/>
      <c r="LTC84" s="6"/>
      <c r="LTD84" s="6"/>
      <c r="LTE84" s="6"/>
      <c r="LTF84" s="6"/>
      <c r="LTG84" s="6"/>
      <c r="LTH84" s="6"/>
      <c r="LTI84" s="6"/>
      <c r="LTJ84" s="6"/>
      <c r="LTK84" s="6"/>
      <c r="LTL84" s="6"/>
      <c r="LTM84" s="6"/>
      <c r="LTN84" s="6"/>
      <c r="LTO84" s="6"/>
      <c r="LTP84" s="6"/>
      <c r="LTQ84" s="6"/>
      <c r="LTR84" s="6"/>
      <c r="LTS84" s="6"/>
      <c r="LTT84" s="6"/>
      <c r="LTU84" s="6"/>
      <c r="LTV84" s="6"/>
      <c r="LTW84" s="6"/>
      <c r="LTX84" s="6"/>
      <c r="LTY84" s="6"/>
      <c r="LTZ84" s="6"/>
      <c r="LUA84" s="6"/>
      <c r="LUB84" s="6"/>
      <c r="LUC84" s="6"/>
      <c r="LUD84" s="6"/>
      <c r="LUE84" s="6"/>
      <c r="LUF84" s="6"/>
      <c r="LUG84" s="6"/>
      <c r="LUH84" s="6"/>
      <c r="LUI84" s="6"/>
      <c r="LUJ84" s="6"/>
      <c r="LUK84" s="6"/>
      <c r="LUL84" s="6"/>
      <c r="LUM84" s="6"/>
      <c r="LUN84" s="6"/>
      <c r="LUO84" s="6"/>
      <c r="LUP84" s="6"/>
      <c r="LUQ84" s="6"/>
      <c r="LUR84" s="6"/>
      <c r="LUS84" s="6"/>
      <c r="LUT84" s="6"/>
      <c r="LUU84" s="6"/>
      <c r="LUV84" s="6"/>
      <c r="LUW84" s="6"/>
      <c r="LUX84" s="6"/>
      <c r="LUY84" s="6"/>
      <c r="LUZ84" s="6"/>
      <c r="LVA84" s="6"/>
      <c r="LVB84" s="6"/>
      <c r="LVC84" s="6"/>
      <c r="LVD84" s="6"/>
      <c r="LVE84" s="6"/>
      <c r="LVF84" s="6"/>
      <c r="LVG84" s="6"/>
      <c r="LVH84" s="6"/>
      <c r="LVI84" s="6"/>
      <c r="LVJ84" s="6"/>
      <c r="LVK84" s="6"/>
      <c r="LVL84" s="6"/>
      <c r="LVM84" s="6"/>
      <c r="LVN84" s="6"/>
      <c r="LVO84" s="6"/>
      <c r="LVP84" s="6"/>
      <c r="LVQ84" s="6"/>
      <c r="LVR84" s="6"/>
      <c r="LVS84" s="6"/>
      <c r="LVT84" s="6"/>
      <c r="LVU84" s="6"/>
      <c r="LVV84" s="6"/>
      <c r="LVW84" s="6"/>
      <c r="LVX84" s="6"/>
      <c r="LVY84" s="6"/>
      <c r="LVZ84" s="6"/>
      <c r="LWA84" s="6"/>
      <c r="LWB84" s="6"/>
      <c r="LWC84" s="6"/>
      <c r="LWD84" s="6"/>
      <c r="LWE84" s="6"/>
      <c r="LWF84" s="6"/>
      <c r="LWG84" s="6"/>
      <c r="LWH84" s="6"/>
      <c r="LWI84" s="6"/>
      <c r="LWJ84" s="6"/>
      <c r="LWK84" s="6"/>
      <c r="LWL84" s="6"/>
      <c r="LWM84" s="6"/>
      <c r="LWN84" s="6"/>
      <c r="LWO84" s="6"/>
      <c r="LWP84" s="6"/>
      <c r="LWQ84" s="6"/>
      <c r="LWR84" s="6"/>
      <c r="LWS84" s="6"/>
      <c r="LWT84" s="6"/>
      <c r="LWU84" s="6"/>
      <c r="LWV84" s="6"/>
      <c r="LWW84" s="6"/>
      <c r="LWX84" s="6"/>
      <c r="LWY84" s="6"/>
      <c r="LWZ84" s="6"/>
      <c r="LXA84" s="6"/>
      <c r="LXB84" s="6"/>
      <c r="LXC84" s="6"/>
      <c r="LXD84" s="6"/>
      <c r="LXE84" s="6"/>
      <c r="LXF84" s="6"/>
      <c r="LXG84" s="6"/>
      <c r="LXH84" s="6"/>
      <c r="LXI84" s="6"/>
      <c r="LXJ84" s="6"/>
      <c r="LXK84" s="6"/>
      <c r="LXL84" s="6"/>
      <c r="LXM84" s="6"/>
      <c r="LXN84" s="6"/>
      <c r="LXO84" s="6"/>
      <c r="LXP84" s="6"/>
      <c r="LXQ84" s="6"/>
      <c r="LXR84" s="6"/>
      <c r="LXS84" s="6"/>
      <c r="LXT84" s="6"/>
      <c r="LXU84" s="6"/>
      <c r="LXV84" s="6"/>
      <c r="LXW84" s="6"/>
      <c r="LXX84" s="6"/>
      <c r="LXY84" s="6"/>
      <c r="LXZ84" s="6"/>
      <c r="LYA84" s="6"/>
      <c r="LYB84" s="6"/>
      <c r="LYC84" s="6"/>
      <c r="LYD84" s="6"/>
      <c r="LYE84" s="6"/>
      <c r="LYF84" s="6"/>
      <c r="LYG84" s="6"/>
      <c r="LYH84" s="6"/>
      <c r="LYI84" s="6"/>
      <c r="LYJ84" s="6"/>
      <c r="LYK84" s="6"/>
      <c r="LYL84" s="6"/>
      <c r="LYM84" s="6"/>
      <c r="LYN84" s="6"/>
      <c r="LYO84" s="6"/>
      <c r="LYP84" s="6"/>
      <c r="LYQ84" s="6"/>
      <c r="LYR84" s="6"/>
      <c r="LYS84" s="6"/>
      <c r="LYT84" s="6"/>
      <c r="LYU84" s="6"/>
      <c r="LYV84" s="6"/>
      <c r="LYW84" s="6"/>
      <c r="LYX84" s="6"/>
      <c r="LYY84" s="6"/>
      <c r="LYZ84" s="6"/>
      <c r="LZA84" s="6"/>
      <c r="LZB84" s="6"/>
      <c r="LZC84" s="6"/>
      <c r="LZD84" s="6"/>
      <c r="LZE84" s="6"/>
      <c r="LZF84" s="6"/>
      <c r="LZG84" s="6"/>
      <c r="LZH84" s="6"/>
      <c r="LZI84" s="6"/>
      <c r="LZJ84" s="6"/>
      <c r="LZK84" s="6"/>
      <c r="LZL84" s="6"/>
      <c r="LZM84" s="6"/>
      <c r="LZN84" s="6"/>
      <c r="LZO84" s="6"/>
      <c r="LZP84" s="6"/>
      <c r="LZQ84" s="6"/>
      <c r="LZR84" s="6"/>
      <c r="LZS84" s="6"/>
      <c r="LZT84" s="6"/>
      <c r="LZU84" s="6"/>
      <c r="LZV84" s="6"/>
      <c r="LZW84" s="6"/>
      <c r="LZX84" s="6"/>
      <c r="LZY84" s="6"/>
      <c r="LZZ84" s="6"/>
      <c r="MAA84" s="6"/>
      <c r="MAB84" s="6"/>
      <c r="MAC84" s="6"/>
      <c r="MAD84" s="6"/>
      <c r="MAE84" s="6"/>
      <c r="MAF84" s="6"/>
      <c r="MAG84" s="6"/>
      <c r="MAH84" s="6"/>
      <c r="MAI84" s="6"/>
      <c r="MAJ84" s="6"/>
      <c r="MAK84" s="6"/>
      <c r="MAL84" s="6"/>
      <c r="MAM84" s="6"/>
      <c r="MAN84" s="6"/>
      <c r="MAO84" s="6"/>
      <c r="MAP84" s="6"/>
      <c r="MAQ84" s="6"/>
      <c r="MAR84" s="6"/>
      <c r="MAS84" s="6"/>
      <c r="MAT84" s="6"/>
      <c r="MAU84" s="6"/>
      <c r="MAV84" s="6"/>
      <c r="MAW84" s="6"/>
      <c r="MAX84" s="6"/>
      <c r="MAY84" s="6"/>
      <c r="MAZ84" s="6"/>
      <c r="MBA84" s="6"/>
      <c r="MBB84" s="6"/>
      <c r="MBC84" s="6"/>
      <c r="MBD84" s="6"/>
      <c r="MBE84" s="6"/>
      <c r="MBF84" s="6"/>
      <c r="MBG84" s="6"/>
      <c r="MBH84" s="6"/>
      <c r="MBI84" s="6"/>
      <c r="MBJ84" s="6"/>
      <c r="MBK84" s="6"/>
      <c r="MBL84" s="6"/>
      <c r="MBM84" s="6"/>
      <c r="MBN84" s="6"/>
      <c r="MBO84" s="6"/>
      <c r="MBP84" s="6"/>
      <c r="MBQ84" s="6"/>
      <c r="MBR84" s="6"/>
      <c r="MBS84" s="6"/>
      <c r="MBT84" s="6"/>
      <c r="MBU84" s="6"/>
      <c r="MBV84" s="6"/>
      <c r="MBW84" s="6"/>
      <c r="MBX84" s="6"/>
      <c r="MBY84" s="6"/>
      <c r="MBZ84" s="6"/>
      <c r="MCA84" s="6"/>
      <c r="MCB84" s="6"/>
      <c r="MCC84" s="6"/>
      <c r="MCD84" s="6"/>
      <c r="MCE84" s="6"/>
      <c r="MCF84" s="6"/>
      <c r="MCG84" s="6"/>
      <c r="MCH84" s="6"/>
      <c r="MCI84" s="6"/>
      <c r="MCJ84" s="6"/>
      <c r="MCK84" s="6"/>
      <c r="MCL84" s="6"/>
      <c r="MCM84" s="6"/>
      <c r="MCN84" s="6"/>
      <c r="MCO84" s="6"/>
      <c r="MCP84" s="6"/>
      <c r="MCQ84" s="6"/>
      <c r="MCR84" s="6"/>
      <c r="MCS84" s="6"/>
      <c r="MCT84" s="6"/>
      <c r="MCU84" s="6"/>
      <c r="MCV84" s="6"/>
      <c r="MCW84" s="6"/>
      <c r="MCX84" s="6"/>
      <c r="MCY84" s="6"/>
      <c r="MCZ84" s="6"/>
      <c r="MDA84" s="6"/>
      <c r="MDB84" s="6"/>
      <c r="MDC84" s="6"/>
      <c r="MDD84" s="6"/>
      <c r="MDE84" s="6"/>
      <c r="MDF84" s="6"/>
      <c r="MDG84" s="6"/>
      <c r="MDH84" s="6"/>
      <c r="MDI84" s="6"/>
      <c r="MDJ84" s="6"/>
      <c r="MDK84" s="6"/>
      <c r="MDL84" s="6"/>
      <c r="MDM84" s="6"/>
      <c r="MDN84" s="6"/>
      <c r="MDO84" s="6"/>
      <c r="MDP84" s="6"/>
      <c r="MDQ84" s="6"/>
      <c r="MDR84" s="6"/>
      <c r="MDS84" s="6"/>
      <c r="MDT84" s="6"/>
      <c r="MDU84" s="6"/>
      <c r="MDV84" s="6"/>
      <c r="MDW84" s="6"/>
      <c r="MDX84" s="6"/>
      <c r="MDY84" s="6"/>
      <c r="MDZ84" s="6"/>
      <c r="MEA84" s="6"/>
      <c r="MEB84" s="6"/>
      <c r="MEC84" s="6"/>
      <c r="MED84" s="6"/>
      <c r="MEE84" s="6"/>
      <c r="MEF84" s="6"/>
      <c r="MEG84" s="6"/>
      <c r="MEH84" s="6"/>
      <c r="MEI84" s="6"/>
      <c r="MEJ84" s="6"/>
      <c r="MEK84" s="6"/>
      <c r="MEL84" s="6"/>
      <c r="MEM84" s="6"/>
      <c r="MEN84" s="6"/>
      <c r="MEO84" s="6"/>
      <c r="MEP84" s="6"/>
      <c r="MEQ84" s="6"/>
      <c r="MER84" s="6"/>
      <c r="MES84" s="6"/>
      <c r="MET84" s="6"/>
      <c r="MEU84" s="6"/>
      <c r="MEV84" s="6"/>
      <c r="MEW84" s="6"/>
      <c r="MEX84" s="6"/>
      <c r="MEY84" s="6"/>
      <c r="MEZ84" s="6"/>
      <c r="MFA84" s="6"/>
      <c r="MFB84" s="6"/>
      <c r="MFC84" s="6"/>
      <c r="MFD84" s="6"/>
      <c r="MFE84" s="6"/>
      <c r="MFF84" s="6"/>
      <c r="MFG84" s="6"/>
      <c r="MFH84" s="6"/>
      <c r="MFI84" s="6"/>
      <c r="MFJ84" s="6"/>
      <c r="MFK84" s="6"/>
      <c r="MFL84" s="6"/>
      <c r="MFM84" s="6"/>
      <c r="MFN84" s="6"/>
      <c r="MFO84" s="6"/>
      <c r="MFP84" s="6"/>
      <c r="MFQ84" s="6"/>
      <c r="MFR84" s="6"/>
      <c r="MFS84" s="6"/>
      <c r="MFT84" s="6"/>
      <c r="MFU84" s="6"/>
      <c r="MFV84" s="6"/>
      <c r="MFW84" s="6"/>
      <c r="MFX84" s="6"/>
      <c r="MFY84" s="6"/>
      <c r="MFZ84" s="6"/>
      <c r="MGA84" s="6"/>
      <c r="MGB84" s="6"/>
      <c r="MGC84" s="6"/>
      <c r="MGD84" s="6"/>
      <c r="MGE84" s="6"/>
      <c r="MGF84" s="6"/>
      <c r="MGG84" s="6"/>
      <c r="MGH84" s="6"/>
      <c r="MGI84" s="6"/>
      <c r="MGJ84" s="6"/>
      <c r="MGK84" s="6"/>
      <c r="MGL84" s="6"/>
      <c r="MGM84" s="6"/>
      <c r="MGN84" s="6"/>
      <c r="MGO84" s="6"/>
      <c r="MGP84" s="6"/>
      <c r="MGQ84" s="6"/>
      <c r="MGR84" s="6"/>
      <c r="MGS84" s="6"/>
      <c r="MGT84" s="6"/>
      <c r="MGU84" s="6"/>
      <c r="MGV84" s="6"/>
      <c r="MGW84" s="6"/>
      <c r="MGX84" s="6"/>
      <c r="MGY84" s="6"/>
      <c r="MGZ84" s="6"/>
      <c r="MHA84" s="6"/>
      <c r="MHB84" s="6"/>
      <c r="MHC84" s="6"/>
      <c r="MHD84" s="6"/>
      <c r="MHE84" s="6"/>
      <c r="MHF84" s="6"/>
      <c r="MHG84" s="6"/>
      <c r="MHH84" s="6"/>
      <c r="MHI84" s="6"/>
      <c r="MHJ84" s="6"/>
      <c r="MHK84" s="6"/>
      <c r="MHL84" s="6"/>
      <c r="MHM84" s="6"/>
      <c r="MHN84" s="6"/>
      <c r="MHO84" s="6"/>
      <c r="MHP84" s="6"/>
      <c r="MHQ84" s="6"/>
      <c r="MHR84" s="6"/>
      <c r="MHS84" s="6"/>
      <c r="MHT84" s="6"/>
      <c r="MHU84" s="6"/>
      <c r="MHV84" s="6"/>
      <c r="MHW84" s="6"/>
      <c r="MHX84" s="6"/>
      <c r="MHY84" s="6"/>
      <c r="MHZ84" s="6"/>
      <c r="MIA84" s="6"/>
      <c r="MIB84" s="6"/>
      <c r="MIC84" s="6"/>
      <c r="MID84" s="6"/>
      <c r="MIE84" s="6"/>
      <c r="MIF84" s="6"/>
      <c r="MIG84" s="6"/>
      <c r="MIH84" s="6"/>
      <c r="MII84" s="6"/>
      <c r="MIJ84" s="6"/>
      <c r="MIK84" s="6"/>
      <c r="MIL84" s="6"/>
      <c r="MIM84" s="6"/>
      <c r="MIN84" s="6"/>
      <c r="MIO84" s="6"/>
      <c r="MIP84" s="6"/>
      <c r="MIQ84" s="6"/>
      <c r="MIR84" s="6"/>
      <c r="MIS84" s="6"/>
      <c r="MIT84" s="6"/>
      <c r="MIU84" s="6"/>
      <c r="MIV84" s="6"/>
      <c r="MIW84" s="6"/>
      <c r="MIX84" s="6"/>
      <c r="MIY84" s="6"/>
      <c r="MIZ84" s="6"/>
      <c r="MJA84" s="6"/>
      <c r="MJB84" s="6"/>
      <c r="MJC84" s="6"/>
      <c r="MJD84" s="6"/>
      <c r="MJE84" s="6"/>
      <c r="MJF84" s="6"/>
      <c r="MJG84" s="6"/>
      <c r="MJH84" s="6"/>
      <c r="MJI84" s="6"/>
      <c r="MJJ84" s="6"/>
      <c r="MJK84" s="6"/>
      <c r="MJL84" s="6"/>
      <c r="MJM84" s="6"/>
      <c r="MJN84" s="6"/>
      <c r="MJO84" s="6"/>
      <c r="MJP84" s="6"/>
      <c r="MJQ84" s="6"/>
      <c r="MJR84" s="6"/>
      <c r="MJS84" s="6"/>
      <c r="MJT84" s="6"/>
      <c r="MJU84" s="6"/>
      <c r="MJV84" s="6"/>
      <c r="MJW84" s="6"/>
      <c r="MJX84" s="6"/>
      <c r="MJY84" s="6"/>
      <c r="MJZ84" s="6"/>
      <c r="MKA84" s="6"/>
      <c r="MKB84" s="6"/>
      <c r="MKC84" s="6"/>
      <c r="MKD84" s="6"/>
      <c r="MKE84" s="6"/>
      <c r="MKF84" s="6"/>
      <c r="MKG84" s="6"/>
      <c r="MKH84" s="6"/>
      <c r="MKI84" s="6"/>
      <c r="MKJ84" s="6"/>
      <c r="MKK84" s="6"/>
      <c r="MKL84" s="6"/>
      <c r="MKM84" s="6"/>
      <c r="MKN84" s="6"/>
      <c r="MKO84" s="6"/>
      <c r="MKP84" s="6"/>
      <c r="MKQ84" s="6"/>
      <c r="MKR84" s="6"/>
      <c r="MKS84" s="6"/>
      <c r="MKT84" s="6"/>
      <c r="MKU84" s="6"/>
      <c r="MKV84" s="6"/>
      <c r="MKW84" s="6"/>
      <c r="MKX84" s="6"/>
      <c r="MKY84" s="6"/>
      <c r="MKZ84" s="6"/>
      <c r="MLA84" s="6"/>
      <c r="MLB84" s="6"/>
      <c r="MLC84" s="6"/>
      <c r="MLD84" s="6"/>
      <c r="MLE84" s="6"/>
      <c r="MLF84" s="6"/>
      <c r="MLG84" s="6"/>
      <c r="MLH84" s="6"/>
      <c r="MLI84" s="6"/>
      <c r="MLJ84" s="6"/>
      <c r="MLK84" s="6"/>
      <c r="MLL84" s="6"/>
      <c r="MLM84" s="6"/>
      <c r="MLN84" s="6"/>
      <c r="MLO84" s="6"/>
      <c r="MLP84" s="6"/>
      <c r="MLQ84" s="6"/>
      <c r="MLR84" s="6"/>
      <c r="MLS84" s="6"/>
      <c r="MLT84" s="6"/>
      <c r="MLU84" s="6"/>
      <c r="MLV84" s="6"/>
      <c r="MLW84" s="6"/>
      <c r="MLX84" s="6"/>
      <c r="MLY84" s="6"/>
      <c r="MLZ84" s="6"/>
      <c r="MMA84" s="6"/>
      <c r="MMB84" s="6"/>
      <c r="MMC84" s="6"/>
      <c r="MMD84" s="6"/>
      <c r="MME84" s="6"/>
      <c r="MMF84" s="6"/>
      <c r="MMG84" s="6"/>
      <c r="MMH84" s="6"/>
      <c r="MMI84" s="6"/>
      <c r="MMJ84" s="6"/>
      <c r="MMK84" s="6"/>
      <c r="MML84" s="6"/>
      <c r="MMM84" s="6"/>
      <c r="MMN84" s="6"/>
      <c r="MMO84" s="6"/>
      <c r="MMP84" s="6"/>
      <c r="MMQ84" s="6"/>
      <c r="MMR84" s="6"/>
      <c r="MMS84" s="6"/>
      <c r="MMT84" s="6"/>
      <c r="MMU84" s="6"/>
      <c r="MMV84" s="6"/>
      <c r="MMW84" s="6"/>
      <c r="MMX84" s="6"/>
      <c r="MMY84" s="6"/>
      <c r="MMZ84" s="6"/>
      <c r="MNA84" s="6"/>
      <c r="MNB84" s="6"/>
      <c r="MNC84" s="6"/>
      <c r="MND84" s="6"/>
      <c r="MNE84" s="6"/>
      <c r="MNF84" s="6"/>
      <c r="MNG84" s="6"/>
      <c r="MNH84" s="6"/>
      <c r="MNI84" s="6"/>
      <c r="MNJ84" s="6"/>
      <c r="MNK84" s="6"/>
      <c r="MNL84" s="6"/>
      <c r="MNM84" s="6"/>
      <c r="MNN84" s="6"/>
      <c r="MNO84" s="6"/>
      <c r="MNP84" s="6"/>
      <c r="MNQ84" s="6"/>
      <c r="MNR84" s="6"/>
      <c r="MNS84" s="6"/>
      <c r="MNT84" s="6"/>
      <c r="MNU84" s="6"/>
      <c r="MNV84" s="6"/>
      <c r="MNW84" s="6"/>
      <c r="MNX84" s="6"/>
      <c r="MNY84" s="6"/>
      <c r="MNZ84" s="6"/>
      <c r="MOA84" s="6"/>
      <c r="MOB84" s="6"/>
      <c r="MOC84" s="6"/>
      <c r="MOD84" s="6"/>
      <c r="MOE84" s="6"/>
      <c r="MOF84" s="6"/>
      <c r="MOG84" s="6"/>
      <c r="MOH84" s="6"/>
      <c r="MOI84" s="6"/>
      <c r="MOJ84" s="6"/>
      <c r="MOK84" s="6"/>
      <c r="MOL84" s="6"/>
      <c r="MOM84" s="6"/>
      <c r="MON84" s="6"/>
      <c r="MOO84" s="6"/>
      <c r="MOP84" s="6"/>
      <c r="MOQ84" s="6"/>
      <c r="MOR84" s="6"/>
      <c r="MOS84" s="6"/>
      <c r="MOT84" s="6"/>
      <c r="MOU84" s="6"/>
      <c r="MOV84" s="6"/>
      <c r="MOW84" s="6"/>
      <c r="MOX84" s="6"/>
      <c r="MOY84" s="6"/>
      <c r="MOZ84" s="6"/>
      <c r="MPA84" s="6"/>
      <c r="MPB84" s="6"/>
      <c r="MPC84" s="6"/>
      <c r="MPD84" s="6"/>
      <c r="MPE84" s="6"/>
      <c r="MPF84" s="6"/>
      <c r="MPG84" s="6"/>
      <c r="MPH84" s="6"/>
      <c r="MPI84" s="6"/>
      <c r="MPJ84" s="6"/>
      <c r="MPK84" s="6"/>
      <c r="MPL84" s="6"/>
      <c r="MPM84" s="6"/>
      <c r="MPN84" s="6"/>
      <c r="MPO84" s="6"/>
      <c r="MPP84" s="6"/>
      <c r="MPQ84" s="6"/>
      <c r="MPR84" s="6"/>
      <c r="MPS84" s="6"/>
      <c r="MPT84" s="6"/>
      <c r="MPU84" s="6"/>
      <c r="MPV84" s="6"/>
      <c r="MPW84" s="6"/>
      <c r="MPX84" s="6"/>
      <c r="MPY84" s="6"/>
      <c r="MPZ84" s="6"/>
      <c r="MQA84" s="6"/>
      <c r="MQB84" s="6"/>
      <c r="MQC84" s="6"/>
      <c r="MQD84" s="6"/>
      <c r="MQE84" s="6"/>
      <c r="MQF84" s="6"/>
      <c r="MQG84" s="6"/>
      <c r="MQH84" s="6"/>
      <c r="MQI84" s="6"/>
      <c r="MQJ84" s="6"/>
      <c r="MQK84" s="6"/>
      <c r="MQL84" s="6"/>
      <c r="MQM84" s="6"/>
      <c r="MQN84" s="6"/>
      <c r="MQO84" s="6"/>
      <c r="MQP84" s="6"/>
      <c r="MQQ84" s="6"/>
      <c r="MQR84" s="6"/>
      <c r="MQS84" s="6"/>
      <c r="MQT84" s="6"/>
      <c r="MQU84" s="6"/>
      <c r="MQV84" s="6"/>
      <c r="MQW84" s="6"/>
      <c r="MQX84" s="6"/>
      <c r="MQY84" s="6"/>
      <c r="MQZ84" s="6"/>
      <c r="MRA84" s="6"/>
      <c r="MRB84" s="6"/>
      <c r="MRC84" s="6"/>
      <c r="MRD84" s="6"/>
      <c r="MRE84" s="6"/>
      <c r="MRF84" s="6"/>
      <c r="MRG84" s="6"/>
      <c r="MRH84" s="6"/>
      <c r="MRI84" s="6"/>
      <c r="MRJ84" s="6"/>
      <c r="MRK84" s="6"/>
      <c r="MRL84" s="6"/>
      <c r="MRM84" s="6"/>
      <c r="MRN84" s="6"/>
      <c r="MRO84" s="6"/>
      <c r="MRP84" s="6"/>
      <c r="MRQ84" s="6"/>
      <c r="MRR84" s="6"/>
      <c r="MRS84" s="6"/>
      <c r="MRT84" s="6"/>
      <c r="MRU84" s="6"/>
      <c r="MRV84" s="6"/>
      <c r="MRW84" s="6"/>
      <c r="MRX84" s="6"/>
      <c r="MRY84" s="6"/>
      <c r="MRZ84" s="6"/>
      <c r="MSA84" s="6"/>
      <c r="MSB84" s="6"/>
      <c r="MSC84" s="6"/>
      <c r="MSD84" s="6"/>
      <c r="MSE84" s="6"/>
      <c r="MSF84" s="6"/>
      <c r="MSG84" s="6"/>
      <c r="MSH84" s="6"/>
      <c r="MSI84" s="6"/>
      <c r="MSJ84" s="6"/>
      <c r="MSK84" s="6"/>
      <c r="MSL84" s="6"/>
      <c r="MSM84" s="6"/>
      <c r="MSN84" s="6"/>
      <c r="MSO84" s="6"/>
      <c r="MSP84" s="6"/>
      <c r="MSQ84" s="6"/>
      <c r="MSR84" s="6"/>
      <c r="MSS84" s="6"/>
      <c r="MST84" s="6"/>
      <c r="MSU84" s="6"/>
      <c r="MSV84" s="6"/>
      <c r="MSW84" s="6"/>
      <c r="MSX84" s="6"/>
      <c r="MSY84" s="6"/>
      <c r="MSZ84" s="6"/>
      <c r="MTA84" s="6"/>
      <c r="MTB84" s="6"/>
      <c r="MTC84" s="6"/>
      <c r="MTD84" s="6"/>
      <c r="MTE84" s="6"/>
      <c r="MTF84" s="6"/>
      <c r="MTG84" s="6"/>
      <c r="MTH84" s="6"/>
      <c r="MTI84" s="6"/>
      <c r="MTJ84" s="6"/>
      <c r="MTK84" s="6"/>
      <c r="MTL84" s="6"/>
      <c r="MTM84" s="6"/>
      <c r="MTN84" s="6"/>
      <c r="MTO84" s="6"/>
      <c r="MTP84" s="6"/>
      <c r="MTQ84" s="6"/>
      <c r="MTR84" s="6"/>
      <c r="MTS84" s="6"/>
      <c r="MTT84" s="6"/>
      <c r="MTU84" s="6"/>
      <c r="MTV84" s="6"/>
      <c r="MTW84" s="6"/>
      <c r="MTX84" s="6"/>
      <c r="MTY84" s="6"/>
      <c r="MTZ84" s="6"/>
      <c r="MUA84" s="6"/>
      <c r="MUB84" s="6"/>
      <c r="MUC84" s="6"/>
      <c r="MUD84" s="6"/>
      <c r="MUE84" s="6"/>
      <c r="MUF84" s="6"/>
      <c r="MUG84" s="6"/>
      <c r="MUH84" s="6"/>
      <c r="MUI84" s="6"/>
      <c r="MUJ84" s="6"/>
      <c r="MUK84" s="6"/>
      <c r="MUL84" s="6"/>
      <c r="MUM84" s="6"/>
      <c r="MUN84" s="6"/>
      <c r="MUO84" s="6"/>
      <c r="MUP84" s="6"/>
      <c r="MUQ84" s="6"/>
      <c r="MUR84" s="6"/>
      <c r="MUS84" s="6"/>
      <c r="MUT84" s="6"/>
      <c r="MUU84" s="6"/>
      <c r="MUV84" s="6"/>
      <c r="MUW84" s="6"/>
      <c r="MUX84" s="6"/>
      <c r="MUY84" s="6"/>
      <c r="MUZ84" s="6"/>
      <c r="MVA84" s="6"/>
      <c r="MVB84" s="6"/>
      <c r="MVC84" s="6"/>
      <c r="MVD84" s="6"/>
      <c r="MVE84" s="6"/>
      <c r="MVF84" s="6"/>
      <c r="MVG84" s="6"/>
      <c r="MVH84" s="6"/>
      <c r="MVI84" s="6"/>
      <c r="MVJ84" s="6"/>
      <c r="MVK84" s="6"/>
      <c r="MVL84" s="6"/>
      <c r="MVM84" s="6"/>
      <c r="MVN84" s="6"/>
      <c r="MVO84" s="6"/>
      <c r="MVP84" s="6"/>
      <c r="MVQ84" s="6"/>
      <c r="MVR84" s="6"/>
      <c r="MVS84" s="6"/>
      <c r="MVT84" s="6"/>
      <c r="MVU84" s="6"/>
      <c r="MVV84" s="6"/>
      <c r="MVW84" s="6"/>
      <c r="MVX84" s="6"/>
      <c r="MVY84" s="6"/>
      <c r="MVZ84" s="6"/>
      <c r="MWA84" s="6"/>
      <c r="MWB84" s="6"/>
      <c r="MWC84" s="6"/>
      <c r="MWD84" s="6"/>
      <c r="MWE84" s="6"/>
      <c r="MWF84" s="6"/>
      <c r="MWG84" s="6"/>
      <c r="MWH84" s="6"/>
      <c r="MWI84" s="6"/>
      <c r="MWJ84" s="6"/>
      <c r="MWK84" s="6"/>
      <c r="MWL84" s="6"/>
      <c r="MWM84" s="6"/>
      <c r="MWN84" s="6"/>
      <c r="MWO84" s="6"/>
      <c r="MWP84" s="6"/>
      <c r="MWQ84" s="6"/>
      <c r="MWR84" s="6"/>
      <c r="MWS84" s="6"/>
      <c r="MWT84" s="6"/>
      <c r="MWU84" s="6"/>
      <c r="MWV84" s="6"/>
      <c r="MWW84" s="6"/>
      <c r="MWX84" s="6"/>
      <c r="MWY84" s="6"/>
      <c r="MWZ84" s="6"/>
      <c r="MXA84" s="6"/>
      <c r="MXB84" s="6"/>
      <c r="MXC84" s="6"/>
      <c r="MXD84" s="6"/>
      <c r="MXE84" s="6"/>
      <c r="MXF84" s="6"/>
      <c r="MXG84" s="6"/>
      <c r="MXH84" s="6"/>
      <c r="MXI84" s="6"/>
      <c r="MXJ84" s="6"/>
      <c r="MXK84" s="6"/>
      <c r="MXL84" s="6"/>
      <c r="MXM84" s="6"/>
      <c r="MXN84" s="6"/>
      <c r="MXO84" s="6"/>
      <c r="MXP84" s="6"/>
      <c r="MXQ84" s="6"/>
      <c r="MXR84" s="6"/>
      <c r="MXS84" s="6"/>
      <c r="MXT84" s="6"/>
      <c r="MXU84" s="6"/>
      <c r="MXV84" s="6"/>
      <c r="MXW84" s="6"/>
      <c r="MXX84" s="6"/>
      <c r="MXY84" s="6"/>
      <c r="MXZ84" s="6"/>
      <c r="MYA84" s="6"/>
      <c r="MYB84" s="6"/>
      <c r="MYC84" s="6"/>
      <c r="MYD84" s="6"/>
      <c r="MYE84" s="6"/>
      <c r="MYF84" s="6"/>
      <c r="MYG84" s="6"/>
      <c r="MYH84" s="6"/>
      <c r="MYI84" s="6"/>
      <c r="MYJ84" s="6"/>
      <c r="MYK84" s="6"/>
      <c r="MYL84" s="6"/>
      <c r="MYM84" s="6"/>
      <c r="MYN84" s="6"/>
      <c r="MYO84" s="6"/>
      <c r="MYP84" s="6"/>
      <c r="MYQ84" s="6"/>
      <c r="MYR84" s="6"/>
      <c r="MYS84" s="6"/>
      <c r="MYT84" s="6"/>
      <c r="MYU84" s="6"/>
      <c r="MYV84" s="6"/>
      <c r="MYW84" s="6"/>
      <c r="MYX84" s="6"/>
      <c r="MYY84" s="6"/>
      <c r="MYZ84" s="6"/>
      <c r="MZA84" s="6"/>
      <c r="MZB84" s="6"/>
      <c r="MZC84" s="6"/>
      <c r="MZD84" s="6"/>
      <c r="MZE84" s="6"/>
      <c r="MZF84" s="6"/>
      <c r="MZG84" s="6"/>
      <c r="MZH84" s="6"/>
      <c r="MZI84" s="6"/>
      <c r="MZJ84" s="6"/>
      <c r="MZK84" s="6"/>
      <c r="MZL84" s="6"/>
      <c r="MZM84" s="6"/>
      <c r="MZN84" s="6"/>
      <c r="MZO84" s="6"/>
      <c r="MZP84" s="6"/>
      <c r="MZQ84" s="6"/>
      <c r="MZR84" s="6"/>
      <c r="MZS84" s="6"/>
      <c r="MZT84" s="6"/>
      <c r="MZU84" s="6"/>
      <c r="MZV84" s="6"/>
      <c r="MZW84" s="6"/>
      <c r="MZX84" s="6"/>
      <c r="MZY84" s="6"/>
      <c r="MZZ84" s="6"/>
      <c r="NAA84" s="6"/>
      <c r="NAB84" s="6"/>
      <c r="NAC84" s="6"/>
      <c r="NAD84" s="6"/>
      <c r="NAE84" s="6"/>
      <c r="NAF84" s="6"/>
      <c r="NAG84" s="6"/>
      <c r="NAH84" s="6"/>
      <c r="NAI84" s="6"/>
      <c r="NAJ84" s="6"/>
      <c r="NAK84" s="6"/>
      <c r="NAL84" s="6"/>
      <c r="NAM84" s="6"/>
      <c r="NAN84" s="6"/>
      <c r="NAO84" s="6"/>
      <c r="NAP84" s="6"/>
      <c r="NAQ84" s="6"/>
      <c r="NAR84" s="6"/>
      <c r="NAS84" s="6"/>
      <c r="NAT84" s="6"/>
      <c r="NAU84" s="6"/>
      <c r="NAV84" s="6"/>
      <c r="NAW84" s="6"/>
      <c r="NAX84" s="6"/>
      <c r="NAY84" s="6"/>
      <c r="NAZ84" s="6"/>
      <c r="NBA84" s="6"/>
      <c r="NBB84" s="6"/>
      <c r="NBC84" s="6"/>
      <c r="NBD84" s="6"/>
      <c r="NBE84" s="6"/>
      <c r="NBF84" s="6"/>
      <c r="NBG84" s="6"/>
      <c r="NBH84" s="6"/>
      <c r="NBI84" s="6"/>
      <c r="NBJ84" s="6"/>
      <c r="NBK84" s="6"/>
      <c r="NBL84" s="6"/>
      <c r="NBM84" s="6"/>
      <c r="NBN84" s="6"/>
      <c r="NBO84" s="6"/>
      <c r="NBP84" s="6"/>
      <c r="NBQ84" s="6"/>
      <c r="NBR84" s="6"/>
      <c r="NBS84" s="6"/>
      <c r="NBT84" s="6"/>
      <c r="NBU84" s="6"/>
      <c r="NBV84" s="6"/>
      <c r="NBW84" s="6"/>
      <c r="NBX84" s="6"/>
      <c r="NBY84" s="6"/>
      <c r="NBZ84" s="6"/>
      <c r="NCA84" s="6"/>
      <c r="NCB84" s="6"/>
      <c r="NCC84" s="6"/>
      <c r="NCD84" s="6"/>
      <c r="NCE84" s="6"/>
      <c r="NCF84" s="6"/>
      <c r="NCG84" s="6"/>
      <c r="NCH84" s="6"/>
      <c r="NCI84" s="6"/>
      <c r="NCJ84" s="6"/>
      <c r="NCK84" s="6"/>
      <c r="NCL84" s="6"/>
      <c r="NCM84" s="6"/>
      <c r="NCN84" s="6"/>
      <c r="NCO84" s="6"/>
      <c r="NCP84" s="6"/>
      <c r="NCQ84" s="6"/>
      <c r="NCR84" s="6"/>
      <c r="NCS84" s="6"/>
      <c r="NCT84" s="6"/>
      <c r="NCU84" s="6"/>
      <c r="NCV84" s="6"/>
      <c r="NCW84" s="6"/>
      <c r="NCX84" s="6"/>
      <c r="NCY84" s="6"/>
      <c r="NCZ84" s="6"/>
      <c r="NDA84" s="6"/>
      <c r="NDB84" s="6"/>
      <c r="NDC84" s="6"/>
      <c r="NDD84" s="6"/>
      <c r="NDE84" s="6"/>
      <c r="NDF84" s="6"/>
      <c r="NDG84" s="6"/>
      <c r="NDH84" s="6"/>
      <c r="NDI84" s="6"/>
      <c r="NDJ84" s="6"/>
      <c r="NDK84" s="6"/>
      <c r="NDL84" s="6"/>
      <c r="NDM84" s="6"/>
      <c r="NDN84" s="6"/>
      <c r="NDO84" s="6"/>
      <c r="NDP84" s="6"/>
      <c r="NDQ84" s="6"/>
      <c r="NDR84" s="6"/>
      <c r="NDS84" s="6"/>
      <c r="NDT84" s="6"/>
      <c r="NDU84" s="6"/>
      <c r="NDV84" s="6"/>
      <c r="NDW84" s="6"/>
      <c r="NDX84" s="6"/>
      <c r="NDY84" s="6"/>
      <c r="NDZ84" s="6"/>
      <c r="NEA84" s="6"/>
      <c r="NEB84" s="6"/>
      <c r="NEC84" s="6"/>
      <c r="NED84" s="6"/>
      <c r="NEE84" s="6"/>
      <c r="NEF84" s="6"/>
      <c r="NEG84" s="6"/>
      <c r="NEH84" s="6"/>
      <c r="NEI84" s="6"/>
      <c r="NEJ84" s="6"/>
      <c r="NEK84" s="6"/>
      <c r="NEL84" s="6"/>
      <c r="NEM84" s="6"/>
      <c r="NEN84" s="6"/>
      <c r="NEO84" s="6"/>
      <c r="NEP84" s="6"/>
      <c r="NEQ84" s="6"/>
      <c r="NER84" s="6"/>
      <c r="NES84" s="6"/>
      <c r="NET84" s="6"/>
      <c r="NEU84" s="6"/>
      <c r="NEV84" s="6"/>
      <c r="NEW84" s="6"/>
      <c r="NEX84" s="6"/>
      <c r="NEY84" s="6"/>
      <c r="NEZ84" s="6"/>
      <c r="NFA84" s="6"/>
      <c r="NFB84" s="6"/>
      <c r="NFC84" s="6"/>
      <c r="NFD84" s="6"/>
      <c r="NFE84" s="6"/>
      <c r="NFF84" s="6"/>
      <c r="NFG84" s="6"/>
      <c r="NFH84" s="6"/>
      <c r="NFI84" s="6"/>
      <c r="NFJ84" s="6"/>
      <c r="NFK84" s="6"/>
      <c r="NFL84" s="6"/>
      <c r="NFM84" s="6"/>
      <c r="NFN84" s="6"/>
      <c r="NFO84" s="6"/>
      <c r="NFP84" s="6"/>
      <c r="NFQ84" s="6"/>
      <c r="NFR84" s="6"/>
      <c r="NFS84" s="6"/>
      <c r="NFT84" s="6"/>
      <c r="NFU84" s="6"/>
      <c r="NFV84" s="6"/>
      <c r="NFW84" s="6"/>
      <c r="NFX84" s="6"/>
      <c r="NFY84" s="6"/>
      <c r="NFZ84" s="6"/>
      <c r="NGA84" s="6"/>
      <c r="NGB84" s="6"/>
      <c r="NGC84" s="6"/>
      <c r="NGD84" s="6"/>
      <c r="NGE84" s="6"/>
      <c r="NGF84" s="6"/>
      <c r="NGG84" s="6"/>
      <c r="NGH84" s="6"/>
      <c r="NGI84" s="6"/>
      <c r="NGJ84" s="6"/>
      <c r="NGK84" s="6"/>
      <c r="NGL84" s="6"/>
      <c r="NGM84" s="6"/>
      <c r="NGN84" s="6"/>
      <c r="NGO84" s="6"/>
      <c r="NGP84" s="6"/>
      <c r="NGQ84" s="6"/>
      <c r="NGR84" s="6"/>
      <c r="NGS84" s="6"/>
      <c r="NGT84" s="6"/>
      <c r="NGU84" s="6"/>
      <c r="NGV84" s="6"/>
      <c r="NGW84" s="6"/>
      <c r="NGX84" s="6"/>
      <c r="NGY84" s="6"/>
      <c r="NGZ84" s="6"/>
      <c r="NHA84" s="6"/>
      <c r="NHB84" s="6"/>
      <c r="NHC84" s="6"/>
      <c r="NHD84" s="6"/>
      <c r="NHE84" s="6"/>
      <c r="NHF84" s="6"/>
      <c r="NHG84" s="6"/>
      <c r="NHH84" s="6"/>
      <c r="NHI84" s="6"/>
      <c r="NHJ84" s="6"/>
      <c r="NHK84" s="6"/>
      <c r="NHL84" s="6"/>
      <c r="NHM84" s="6"/>
      <c r="NHN84" s="6"/>
      <c r="NHO84" s="6"/>
      <c r="NHP84" s="6"/>
      <c r="NHQ84" s="6"/>
      <c r="NHR84" s="6"/>
      <c r="NHS84" s="6"/>
      <c r="NHT84" s="6"/>
      <c r="NHU84" s="6"/>
      <c r="NHV84" s="6"/>
      <c r="NHW84" s="6"/>
      <c r="NHX84" s="6"/>
      <c r="NHY84" s="6"/>
      <c r="NHZ84" s="6"/>
      <c r="NIA84" s="6"/>
      <c r="NIB84" s="6"/>
      <c r="NIC84" s="6"/>
      <c r="NID84" s="6"/>
      <c r="NIE84" s="6"/>
      <c r="NIF84" s="6"/>
      <c r="NIG84" s="6"/>
      <c r="NIH84" s="6"/>
      <c r="NII84" s="6"/>
      <c r="NIJ84" s="6"/>
      <c r="NIK84" s="6"/>
      <c r="NIL84" s="6"/>
      <c r="NIM84" s="6"/>
      <c r="NIN84" s="6"/>
      <c r="NIO84" s="6"/>
      <c r="NIP84" s="6"/>
      <c r="NIQ84" s="6"/>
      <c r="NIR84" s="6"/>
      <c r="NIS84" s="6"/>
      <c r="NIT84" s="6"/>
      <c r="NIU84" s="6"/>
      <c r="NIV84" s="6"/>
      <c r="NIW84" s="6"/>
      <c r="NIX84" s="6"/>
      <c r="NIY84" s="6"/>
      <c r="NIZ84" s="6"/>
      <c r="NJA84" s="6"/>
      <c r="NJB84" s="6"/>
      <c r="NJC84" s="6"/>
      <c r="NJD84" s="6"/>
      <c r="NJE84" s="6"/>
      <c r="NJF84" s="6"/>
      <c r="NJG84" s="6"/>
      <c r="NJH84" s="6"/>
      <c r="NJI84" s="6"/>
      <c r="NJJ84" s="6"/>
      <c r="NJK84" s="6"/>
      <c r="NJL84" s="6"/>
      <c r="NJM84" s="6"/>
      <c r="NJN84" s="6"/>
      <c r="NJO84" s="6"/>
      <c r="NJP84" s="6"/>
      <c r="NJQ84" s="6"/>
      <c r="NJR84" s="6"/>
      <c r="NJS84" s="6"/>
      <c r="NJT84" s="6"/>
      <c r="NJU84" s="6"/>
      <c r="NJV84" s="6"/>
      <c r="NJW84" s="6"/>
      <c r="NJX84" s="6"/>
      <c r="NJY84" s="6"/>
      <c r="NJZ84" s="6"/>
      <c r="NKA84" s="6"/>
      <c r="NKB84" s="6"/>
      <c r="NKC84" s="6"/>
      <c r="NKD84" s="6"/>
      <c r="NKE84" s="6"/>
      <c r="NKF84" s="6"/>
      <c r="NKG84" s="6"/>
      <c r="NKH84" s="6"/>
      <c r="NKI84" s="6"/>
      <c r="NKJ84" s="6"/>
      <c r="NKK84" s="6"/>
      <c r="NKL84" s="6"/>
      <c r="NKM84" s="6"/>
      <c r="NKN84" s="6"/>
      <c r="NKO84" s="6"/>
      <c r="NKP84" s="6"/>
      <c r="NKQ84" s="6"/>
      <c r="NKR84" s="6"/>
      <c r="NKS84" s="6"/>
      <c r="NKT84" s="6"/>
      <c r="NKU84" s="6"/>
      <c r="NKV84" s="6"/>
      <c r="NKW84" s="6"/>
      <c r="NKX84" s="6"/>
      <c r="NKY84" s="6"/>
      <c r="NKZ84" s="6"/>
      <c r="NLA84" s="6"/>
      <c r="NLB84" s="6"/>
      <c r="NLC84" s="6"/>
      <c r="NLD84" s="6"/>
      <c r="NLE84" s="6"/>
      <c r="NLF84" s="6"/>
      <c r="NLG84" s="6"/>
      <c r="NLH84" s="6"/>
      <c r="NLI84" s="6"/>
      <c r="NLJ84" s="6"/>
      <c r="NLK84" s="6"/>
      <c r="NLL84" s="6"/>
      <c r="NLM84" s="6"/>
      <c r="NLN84" s="6"/>
      <c r="NLO84" s="6"/>
      <c r="NLP84" s="6"/>
      <c r="NLQ84" s="6"/>
      <c r="NLR84" s="6"/>
      <c r="NLS84" s="6"/>
      <c r="NLT84" s="6"/>
      <c r="NLU84" s="6"/>
      <c r="NLV84" s="6"/>
      <c r="NLW84" s="6"/>
      <c r="NLX84" s="6"/>
      <c r="NLY84" s="6"/>
      <c r="NLZ84" s="6"/>
      <c r="NMA84" s="6"/>
      <c r="NMB84" s="6"/>
      <c r="NMC84" s="6"/>
      <c r="NMD84" s="6"/>
      <c r="NME84" s="6"/>
      <c r="NMF84" s="6"/>
      <c r="NMG84" s="6"/>
      <c r="NMH84" s="6"/>
      <c r="NMI84" s="6"/>
      <c r="NMJ84" s="6"/>
      <c r="NMK84" s="6"/>
      <c r="NML84" s="6"/>
      <c r="NMM84" s="6"/>
      <c r="NMN84" s="6"/>
      <c r="NMO84" s="6"/>
      <c r="NMP84" s="6"/>
      <c r="NMQ84" s="6"/>
      <c r="NMR84" s="6"/>
      <c r="NMS84" s="6"/>
      <c r="NMT84" s="6"/>
      <c r="NMU84" s="6"/>
      <c r="NMV84" s="6"/>
      <c r="NMW84" s="6"/>
      <c r="NMX84" s="6"/>
      <c r="NMY84" s="6"/>
      <c r="NMZ84" s="6"/>
      <c r="NNA84" s="6"/>
      <c r="NNB84" s="6"/>
      <c r="NNC84" s="6"/>
      <c r="NND84" s="6"/>
      <c r="NNE84" s="6"/>
      <c r="NNF84" s="6"/>
      <c r="NNG84" s="6"/>
      <c r="NNH84" s="6"/>
      <c r="NNI84" s="6"/>
      <c r="NNJ84" s="6"/>
      <c r="NNK84" s="6"/>
      <c r="NNL84" s="6"/>
      <c r="NNM84" s="6"/>
      <c r="NNN84" s="6"/>
      <c r="NNO84" s="6"/>
      <c r="NNP84" s="6"/>
      <c r="NNQ84" s="6"/>
      <c r="NNR84" s="6"/>
      <c r="NNS84" s="6"/>
      <c r="NNT84" s="6"/>
      <c r="NNU84" s="6"/>
      <c r="NNV84" s="6"/>
      <c r="NNW84" s="6"/>
      <c r="NNX84" s="6"/>
      <c r="NNY84" s="6"/>
      <c r="NNZ84" s="6"/>
      <c r="NOA84" s="6"/>
      <c r="NOB84" s="6"/>
      <c r="NOC84" s="6"/>
      <c r="NOD84" s="6"/>
      <c r="NOE84" s="6"/>
      <c r="NOF84" s="6"/>
      <c r="NOG84" s="6"/>
      <c r="NOH84" s="6"/>
      <c r="NOI84" s="6"/>
      <c r="NOJ84" s="6"/>
      <c r="NOK84" s="6"/>
      <c r="NOL84" s="6"/>
      <c r="NOM84" s="6"/>
      <c r="NON84" s="6"/>
      <c r="NOO84" s="6"/>
      <c r="NOP84" s="6"/>
      <c r="NOQ84" s="6"/>
      <c r="NOR84" s="6"/>
      <c r="NOS84" s="6"/>
      <c r="NOT84" s="6"/>
      <c r="NOU84" s="6"/>
      <c r="NOV84" s="6"/>
      <c r="NOW84" s="6"/>
      <c r="NOX84" s="6"/>
      <c r="NOY84" s="6"/>
      <c r="NOZ84" s="6"/>
      <c r="NPA84" s="6"/>
      <c r="NPB84" s="6"/>
      <c r="NPC84" s="6"/>
      <c r="NPD84" s="6"/>
      <c r="NPE84" s="6"/>
      <c r="NPF84" s="6"/>
      <c r="NPG84" s="6"/>
      <c r="NPH84" s="6"/>
      <c r="NPI84" s="6"/>
      <c r="NPJ84" s="6"/>
      <c r="NPK84" s="6"/>
      <c r="NPL84" s="6"/>
      <c r="NPM84" s="6"/>
      <c r="NPN84" s="6"/>
      <c r="NPO84" s="6"/>
      <c r="NPP84" s="6"/>
      <c r="NPQ84" s="6"/>
      <c r="NPR84" s="6"/>
      <c r="NPS84" s="6"/>
      <c r="NPT84" s="6"/>
      <c r="NPU84" s="6"/>
      <c r="NPV84" s="6"/>
      <c r="NPW84" s="6"/>
      <c r="NPX84" s="6"/>
      <c r="NPY84" s="6"/>
      <c r="NPZ84" s="6"/>
      <c r="NQA84" s="6"/>
      <c r="NQB84" s="6"/>
      <c r="NQC84" s="6"/>
      <c r="NQD84" s="6"/>
      <c r="NQE84" s="6"/>
      <c r="NQF84" s="6"/>
      <c r="NQG84" s="6"/>
      <c r="NQH84" s="6"/>
      <c r="NQI84" s="6"/>
      <c r="NQJ84" s="6"/>
      <c r="NQK84" s="6"/>
      <c r="NQL84" s="6"/>
      <c r="NQM84" s="6"/>
      <c r="NQN84" s="6"/>
      <c r="NQO84" s="6"/>
      <c r="NQP84" s="6"/>
      <c r="NQQ84" s="6"/>
      <c r="NQR84" s="6"/>
      <c r="NQS84" s="6"/>
      <c r="NQT84" s="6"/>
      <c r="NQU84" s="6"/>
      <c r="NQV84" s="6"/>
      <c r="NQW84" s="6"/>
      <c r="NQX84" s="6"/>
      <c r="NQY84" s="6"/>
      <c r="NQZ84" s="6"/>
      <c r="NRA84" s="6"/>
      <c r="NRB84" s="6"/>
      <c r="NRC84" s="6"/>
      <c r="NRD84" s="6"/>
      <c r="NRE84" s="6"/>
      <c r="NRF84" s="6"/>
      <c r="NRG84" s="6"/>
      <c r="NRH84" s="6"/>
      <c r="NRI84" s="6"/>
      <c r="NRJ84" s="6"/>
      <c r="NRK84" s="6"/>
      <c r="NRL84" s="6"/>
      <c r="NRM84" s="6"/>
      <c r="NRN84" s="6"/>
      <c r="NRO84" s="6"/>
      <c r="NRP84" s="6"/>
      <c r="NRQ84" s="6"/>
      <c r="NRR84" s="6"/>
      <c r="NRS84" s="6"/>
      <c r="NRT84" s="6"/>
      <c r="NRU84" s="6"/>
      <c r="NRV84" s="6"/>
      <c r="NRW84" s="6"/>
      <c r="NRX84" s="6"/>
      <c r="NRY84" s="6"/>
      <c r="NRZ84" s="6"/>
      <c r="NSA84" s="6"/>
      <c r="NSB84" s="6"/>
      <c r="NSC84" s="6"/>
      <c r="NSD84" s="6"/>
      <c r="NSE84" s="6"/>
      <c r="NSF84" s="6"/>
      <c r="NSG84" s="6"/>
      <c r="NSH84" s="6"/>
      <c r="NSI84" s="6"/>
      <c r="NSJ84" s="6"/>
      <c r="NSK84" s="6"/>
      <c r="NSL84" s="6"/>
      <c r="NSM84" s="6"/>
      <c r="NSN84" s="6"/>
      <c r="NSO84" s="6"/>
      <c r="NSP84" s="6"/>
      <c r="NSQ84" s="6"/>
      <c r="NSR84" s="6"/>
      <c r="NSS84" s="6"/>
      <c r="NST84" s="6"/>
      <c r="NSU84" s="6"/>
      <c r="NSV84" s="6"/>
      <c r="NSW84" s="6"/>
      <c r="NSX84" s="6"/>
      <c r="NSY84" s="6"/>
      <c r="NSZ84" s="6"/>
      <c r="NTA84" s="6"/>
      <c r="NTB84" s="6"/>
      <c r="NTC84" s="6"/>
      <c r="NTD84" s="6"/>
      <c r="NTE84" s="6"/>
      <c r="NTF84" s="6"/>
      <c r="NTG84" s="6"/>
      <c r="NTH84" s="6"/>
      <c r="NTI84" s="6"/>
      <c r="NTJ84" s="6"/>
      <c r="NTK84" s="6"/>
      <c r="NTL84" s="6"/>
      <c r="NTM84" s="6"/>
      <c r="NTN84" s="6"/>
      <c r="NTO84" s="6"/>
      <c r="NTP84" s="6"/>
      <c r="NTQ84" s="6"/>
      <c r="NTR84" s="6"/>
      <c r="NTS84" s="6"/>
      <c r="NTT84" s="6"/>
      <c r="NTU84" s="6"/>
      <c r="NTV84" s="6"/>
      <c r="NTW84" s="6"/>
      <c r="NTX84" s="6"/>
      <c r="NTY84" s="6"/>
      <c r="NTZ84" s="6"/>
      <c r="NUA84" s="6"/>
      <c r="NUB84" s="6"/>
      <c r="NUC84" s="6"/>
      <c r="NUD84" s="6"/>
      <c r="NUE84" s="6"/>
      <c r="NUF84" s="6"/>
      <c r="NUG84" s="6"/>
      <c r="NUH84" s="6"/>
      <c r="NUI84" s="6"/>
      <c r="NUJ84" s="6"/>
      <c r="NUK84" s="6"/>
      <c r="NUL84" s="6"/>
      <c r="NUM84" s="6"/>
      <c r="NUN84" s="6"/>
      <c r="NUO84" s="6"/>
      <c r="NUP84" s="6"/>
      <c r="NUQ84" s="6"/>
      <c r="NUR84" s="6"/>
      <c r="NUS84" s="6"/>
      <c r="NUT84" s="6"/>
      <c r="NUU84" s="6"/>
      <c r="NUV84" s="6"/>
      <c r="NUW84" s="6"/>
      <c r="NUX84" s="6"/>
      <c r="NUY84" s="6"/>
      <c r="NUZ84" s="6"/>
      <c r="NVA84" s="6"/>
      <c r="NVB84" s="6"/>
      <c r="NVC84" s="6"/>
      <c r="NVD84" s="6"/>
      <c r="NVE84" s="6"/>
      <c r="NVF84" s="6"/>
      <c r="NVG84" s="6"/>
      <c r="NVH84" s="6"/>
      <c r="NVI84" s="6"/>
      <c r="NVJ84" s="6"/>
      <c r="NVK84" s="6"/>
      <c r="NVL84" s="6"/>
      <c r="NVM84" s="6"/>
      <c r="NVN84" s="6"/>
      <c r="NVO84" s="6"/>
      <c r="NVP84" s="6"/>
      <c r="NVQ84" s="6"/>
      <c r="NVR84" s="6"/>
      <c r="NVS84" s="6"/>
      <c r="NVT84" s="6"/>
      <c r="NVU84" s="6"/>
      <c r="NVV84" s="6"/>
      <c r="NVW84" s="6"/>
      <c r="NVX84" s="6"/>
      <c r="NVY84" s="6"/>
      <c r="NVZ84" s="6"/>
      <c r="NWA84" s="6"/>
      <c r="NWB84" s="6"/>
      <c r="NWC84" s="6"/>
      <c r="NWD84" s="6"/>
      <c r="NWE84" s="6"/>
      <c r="NWF84" s="6"/>
      <c r="NWG84" s="6"/>
      <c r="NWH84" s="6"/>
      <c r="NWI84" s="6"/>
      <c r="NWJ84" s="6"/>
      <c r="NWK84" s="6"/>
      <c r="NWL84" s="6"/>
      <c r="NWM84" s="6"/>
      <c r="NWN84" s="6"/>
      <c r="NWO84" s="6"/>
      <c r="NWP84" s="6"/>
      <c r="NWQ84" s="6"/>
      <c r="NWR84" s="6"/>
      <c r="NWS84" s="6"/>
      <c r="NWT84" s="6"/>
      <c r="NWU84" s="6"/>
      <c r="NWV84" s="6"/>
      <c r="NWW84" s="6"/>
      <c r="NWX84" s="6"/>
      <c r="NWY84" s="6"/>
      <c r="NWZ84" s="6"/>
      <c r="NXA84" s="6"/>
      <c r="NXB84" s="6"/>
      <c r="NXC84" s="6"/>
      <c r="NXD84" s="6"/>
      <c r="NXE84" s="6"/>
      <c r="NXF84" s="6"/>
      <c r="NXG84" s="6"/>
      <c r="NXH84" s="6"/>
      <c r="NXI84" s="6"/>
      <c r="NXJ84" s="6"/>
      <c r="NXK84" s="6"/>
      <c r="NXL84" s="6"/>
      <c r="NXM84" s="6"/>
      <c r="NXN84" s="6"/>
      <c r="NXO84" s="6"/>
      <c r="NXP84" s="6"/>
      <c r="NXQ84" s="6"/>
      <c r="NXR84" s="6"/>
      <c r="NXS84" s="6"/>
      <c r="NXT84" s="6"/>
      <c r="NXU84" s="6"/>
      <c r="NXV84" s="6"/>
      <c r="NXW84" s="6"/>
      <c r="NXX84" s="6"/>
      <c r="NXY84" s="6"/>
      <c r="NXZ84" s="6"/>
      <c r="NYA84" s="6"/>
      <c r="NYB84" s="6"/>
      <c r="NYC84" s="6"/>
      <c r="NYD84" s="6"/>
      <c r="NYE84" s="6"/>
      <c r="NYF84" s="6"/>
      <c r="NYG84" s="6"/>
      <c r="NYH84" s="6"/>
      <c r="NYI84" s="6"/>
      <c r="NYJ84" s="6"/>
      <c r="NYK84" s="6"/>
      <c r="NYL84" s="6"/>
      <c r="NYM84" s="6"/>
      <c r="NYN84" s="6"/>
      <c r="NYO84" s="6"/>
      <c r="NYP84" s="6"/>
      <c r="NYQ84" s="6"/>
      <c r="NYR84" s="6"/>
      <c r="NYS84" s="6"/>
      <c r="NYT84" s="6"/>
      <c r="NYU84" s="6"/>
      <c r="NYV84" s="6"/>
      <c r="NYW84" s="6"/>
      <c r="NYX84" s="6"/>
      <c r="NYY84" s="6"/>
      <c r="NYZ84" s="6"/>
      <c r="NZA84" s="6"/>
      <c r="NZB84" s="6"/>
      <c r="NZC84" s="6"/>
      <c r="NZD84" s="6"/>
      <c r="NZE84" s="6"/>
      <c r="NZF84" s="6"/>
      <c r="NZG84" s="6"/>
      <c r="NZH84" s="6"/>
      <c r="NZI84" s="6"/>
      <c r="NZJ84" s="6"/>
      <c r="NZK84" s="6"/>
      <c r="NZL84" s="6"/>
      <c r="NZM84" s="6"/>
      <c r="NZN84" s="6"/>
      <c r="NZO84" s="6"/>
      <c r="NZP84" s="6"/>
      <c r="NZQ84" s="6"/>
      <c r="NZR84" s="6"/>
      <c r="NZS84" s="6"/>
      <c r="NZT84" s="6"/>
      <c r="NZU84" s="6"/>
      <c r="NZV84" s="6"/>
      <c r="NZW84" s="6"/>
      <c r="NZX84" s="6"/>
      <c r="NZY84" s="6"/>
      <c r="NZZ84" s="6"/>
      <c r="OAA84" s="6"/>
      <c r="OAB84" s="6"/>
      <c r="OAC84" s="6"/>
      <c r="OAD84" s="6"/>
      <c r="OAE84" s="6"/>
      <c r="OAF84" s="6"/>
      <c r="OAG84" s="6"/>
      <c r="OAH84" s="6"/>
      <c r="OAI84" s="6"/>
      <c r="OAJ84" s="6"/>
      <c r="OAK84" s="6"/>
      <c r="OAL84" s="6"/>
      <c r="OAM84" s="6"/>
      <c r="OAN84" s="6"/>
      <c r="OAO84" s="6"/>
      <c r="OAP84" s="6"/>
      <c r="OAQ84" s="6"/>
      <c r="OAR84" s="6"/>
      <c r="OAS84" s="6"/>
      <c r="OAT84" s="6"/>
      <c r="OAU84" s="6"/>
      <c r="OAV84" s="6"/>
      <c r="OAW84" s="6"/>
      <c r="OAX84" s="6"/>
      <c r="OAY84" s="6"/>
      <c r="OAZ84" s="6"/>
      <c r="OBA84" s="6"/>
      <c r="OBB84" s="6"/>
      <c r="OBC84" s="6"/>
      <c r="OBD84" s="6"/>
      <c r="OBE84" s="6"/>
      <c r="OBF84" s="6"/>
      <c r="OBG84" s="6"/>
      <c r="OBH84" s="6"/>
      <c r="OBI84" s="6"/>
      <c r="OBJ84" s="6"/>
      <c r="OBK84" s="6"/>
      <c r="OBL84" s="6"/>
      <c r="OBM84" s="6"/>
      <c r="OBN84" s="6"/>
      <c r="OBO84" s="6"/>
      <c r="OBP84" s="6"/>
      <c r="OBQ84" s="6"/>
      <c r="OBR84" s="6"/>
      <c r="OBS84" s="6"/>
      <c r="OBT84" s="6"/>
      <c r="OBU84" s="6"/>
      <c r="OBV84" s="6"/>
      <c r="OBW84" s="6"/>
      <c r="OBX84" s="6"/>
      <c r="OBY84" s="6"/>
      <c r="OBZ84" s="6"/>
      <c r="OCA84" s="6"/>
      <c r="OCB84" s="6"/>
      <c r="OCC84" s="6"/>
      <c r="OCD84" s="6"/>
      <c r="OCE84" s="6"/>
      <c r="OCF84" s="6"/>
      <c r="OCG84" s="6"/>
      <c r="OCH84" s="6"/>
      <c r="OCI84" s="6"/>
      <c r="OCJ84" s="6"/>
      <c r="OCK84" s="6"/>
      <c r="OCL84" s="6"/>
      <c r="OCM84" s="6"/>
      <c r="OCN84" s="6"/>
      <c r="OCO84" s="6"/>
      <c r="OCP84" s="6"/>
      <c r="OCQ84" s="6"/>
      <c r="OCR84" s="6"/>
      <c r="OCS84" s="6"/>
      <c r="OCT84" s="6"/>
      <c r="OCU84" s="6"/>
      <c r="OCV84" s="6"/>
      <c r="OCW84" s="6"/>
      <c r="OCX84" s="6"/>
      <c r="OCY84" s="6"/>
      <c r="OCZ84" s="6"/>
      <c r="ODA84" s="6"/>
      <c r="ODB84" s="6"/>
      <c r="ODC84" s="6"/>
      <c r="ODD84" s="6"/>
      <c r="ODE84" s="6"/>
      <c r="ODF84" s="6"/>
      <c r="ODG84" s="6"/>
      <c r="ODH84" s="6"/>
      <c r="ODI84" s="6"/>
      <c r="ODJ84" s="6"/>
      <c r="ODK84" s="6"/>
      <c r="ODL84" s="6"/>
      <c r="ODM84" s="6"/>
      <c r="ODN84" s="6"/>
      <c r="ODO84" s="6"/>
      <c r="ODP84" s="6"/>
      <c r="ODQ84" s="6"/>
      <c r="ODR84" s="6"/>
      <c r="ODS84" s="6"/>
      <c r="ODT84" s="6"/>
      <c r="ODU84" s="6"/>
      <c r="ODV84" s="6"/>
      <c r="ODW84" s="6"/>
      <c r="ODX84" s="6"/>
      <c r="ODY84" s="6"/>
      <c r="ODZ84" s="6"/>
      <c r="OEA84" s="6"/>
      <c r="OEB84" s="6"/>
      <c r="OEC84" s="6"/>
      <c r="OED84" s="6"/>
      <c r="OEE84" s="6"/>
      <c r="OEF84" s="6"/>
      <c r="OEG84" s="6"/>
      <c r="OEH84" s="6"/>
      <c r="OEI84" s="6"/>
      <c r="OEJ84" s="6"/>
      <c r="OEK84" s="6"/>
      <c r="OEL84" s="6"/>
      <c r="OEM84" s="6"/>
      <c r="OEN84" s="6"/>
      <c r="OEO84" s="6"/>
      <c r="OEP84" s="6"/>
      <c r="OEQ84" s="6"/>
      <c r="OER84" s="6"/>
      <c r="OES84" s="6"/>
      <c r="OET84" s="6"/>
      <c r="OEU84" s="6"/>
      <c r="OEV84" s="6"/>
      <c r="OEW84" s="6"/>
      <c r="OEX84" s="6"/>
      <c r="OEY84" s="6"/>
      <c r="OEZ84" s="6"/>
      <c r="OFA84" s="6"/>
      <c r="OFB84" s="6"/>
      <c r="OFC84" s="6"/>
      <c r="OFD84" s="6"/>
      <c r="OFE84" s="6"/>
      <c r="OFF84" s="6"/>
      <c r="OFG84" s="6"/>
      <c r="OFH84" s="6"/>
      <c r="OFI84" s="6"/>
      <c r="OFJ84" s="6"/>
      <c r="OFK84" s="6"/>
      <c r="OFL84" s="6"/>
      <c r="OFM84" s="6"/>
      <c r="OFN84" s="6"/>
      <c r="OFO84" s="6"/>
      <c r="OFP84" s="6"/>
      <c r="OFQ84" s="6"/>
      <c r="OFR84" s="6"/>
      <c r="OFS84" s="6"/>
      <c r="OFT84" s="6"/>
      <c r="OFU84" s="6"/>
      <c r="OFV84" s="6"/>
      <c r="OFW84" s="6"/>
      <c r="OFX84" s="6"/>
      <c r="OFY84" s="6"/>
      <c r="OFZ84" s="6"/>
      <c r="OGA84" s="6"/>
      <c r="OGB84" s="6"/>
      <c r="OGC84" s="6"/>
      <c r="OGD84" s="6"/>
      <c r="OGE84" s="6"/>
      <c r="OGF84" s="6"/>
      <c r="OGG84" s="6"/>
      <c r="OGH84" s="6"/>
      <c r="OGI84" s="6"/>
      <c r="OGJ84" s="6"/>
      <c r="OGK84" s="6"/>
      <c r="OGL84" s="6"/>
      <c r="OGM84" s="6"/>
      <c r="OGN84" s="6"/>
      <c r="OGO84" s="6"/>
      <c r="OGP84" s="6"/>
      <c r="OGQ84" s="6"/>
      <c r="OGR84" s="6"/>
      <c r="OGS84" s="6"/>
      <c r="OGT84" s="6"/>
      <c r="OGU84" s="6"/>
      <c r="OGV84" s="6"/>
      <c r="OGW84" s="6"/>
      <c r="OGX84" s="6"/>
      <c r="OGY84" s="6"/>
      <c r="OGZ84" s="6"/>
      <c r="OHA84" s="6"/>
      <c r="OHB84" s="6"/>
      <c r="OHC84" s="6"/>
      <c r="OHD84" s="6"/>
      <c r="OHE84" s="6"/>
      <c r="OHF84" s="6"/>
      <c r="OHG84" s="6"/>
      <c r="OHH84" s="6"/>
      <c r="OHI84" s="6"/>
      <c r="OHJ84" s="6"/>
      <c r="OHK84" s="6"/>
      <c r="OHL84" s="6"/>
      <c r="OHM84" s="6"/>
      <c r="OHN84" s="6"/>
      <c r="OHO84" s="6"/>
      <c r="OHP84" s="6"/>
      <c r="OHQ84" s="6"/>
      <c r="OHR84" s="6"/>
      <c r="OHS84" s="6"/>
      <c r="OHT84" s="6"/>
      <c r="OHU84" s="6"/>
      <c r="OHV84" s="6"/>
      <c r="OHW84" s="6"/>
      <c r="OHX84" s="6"/>
      <c r="OHY84" s="6"/>
      <c r="OHZ84" s="6"/>
      <c r="OIA84" s="6"/>
      <c r="OIB84" s="6"/>
      <c r="OIC84" s="6"/>
      <c r="OID84" s="6"/>
      <c r="OIE84" s="6"/>
      <c r="OIF84" s="6"/>
      <c r="OIG84" s="6"/>
      <c r="OIH84" s="6"/>
      <c r="OII84" s="6"/>
      <c r="OIJ84" s="6"/>
      <c r="OIK84" s="6"/>
      <c r="OIL84" s="6"/>
      <c r="OIM84" s="6"/>
      <c r="OIN84" s="6"/>
      <c r="OIO84" s="6"/>
      <c r="OIP84" s="6"/>
      <c r="OIQ84" s="6"/>
      <c r="OIR84" s="6"/>
      <c r="OIS84" s="6"/>
      <c r="OIT84" s="6"/>
      <c r="OIU84" s="6"/>
      <c r="OIV84" s="6"/>
      <c r="OIW84" s="6"/>
      <c r="OIX84" s="6"/>
      <c r="OIY84" s="6"/>
      <c r="OIZ84" s="6"/>
      <c r="OJA84" s="6"/>
      <c r="OJB84" s="6"/>
      <c r="OJC84" s="6"/>
      <c r="OJD84" s="6"/>
      <c r="OJE84" s="6"/>
      <c r="OJF84" s="6"/>
      <c r="OJG84" s="6"/>
      <c r="OJH84" s="6"/>
      <c r="OJI84" s="6"/>
      <c r="OJJ84" s="6"/>
      <c r="OJK84" s="6"/>
      <c r="OJL84" s="6"/>
      <c r="OJM84" s="6"/>
      <c r="OJN84" s="6"/>
      <c r="OJO84" s="6"/>
      <c r="OJP84" s="6"/>
      <c r="OJQ84" s="6"/>
      <c r="OJR84" s="6"/>
      <c r="OJS84" s="6"/>
      <c r="OJT84" s="6"/>
      <c r="OJU84" s="6"/>
      <c r="OJV84" s="6"/>
      <c r="OJW84" s="6"/>
      <c r="OJX84" s="6"/>
      <c r="OJY84" s="6"/>
      <c r="OJZ84" s="6"/>
      <c r="OKA84" s="6"/>
      <c r="OKB84" s="6"/>
      <c r="OKC84" s="6"/>
      <c r="OKD84" s="6"/>
      <c r="OKE84" s="6"/>
      <c r="OKF84" s="6"/>
      <c r="OKG84" s="6"/>
      <c r="OKH84" s="6"/>
      <c r="OKI84" s="6"/>
      <c r="OKJ84" s="6"/>
      <c r="OKK84" s="6"/>
      <c r="OKL84" s="6"/>
      <c r="OKM84" s="6"/>
      <c r="OKN84" s="6"/>
      <c r="OKO84" s="6"/>
      <c r="OKP84" s="6"/>
      <c r="OKQ84" s="6"/>
      <c r="OKR84" s="6"/>
      <c r="OKS84" s="6"/>
      <c r="OKT84" s="6"/>
      <c r="OKU84" s="6"/>
      <c r="OKV84" s="6"/>
      <c r="OKW84" s="6"/>
      <c r="OKX84" s="6"/>
      <c r="OKY84" s="6"/>
      <c r="OKZ84" s="6"/>
      <c r="OLA84" s="6"/>
      <c r="OLB84" s="6"/>
      <c r="OLC84" s="6"/>
      <c r="OLD84" s="6"/>
      <c r="OLE84" s="6"/>
      <c r="OLF84" s="6"/>
      <c r="OLG84" s="6"/>
      <c r="OLH84" s="6"/>
      <c r="OLI84" s="6"/>
      <c r="OLJ84" s="6"/>
      <c r="OLK84" s="6"/>
      <c r="OLL84" s="6"/>
      <c r="OLM84" s="6"/>
      <c r="OLN84" s="6"/>
      <c r="OLO84" s="6"/>
      <c r="OLP84" s="6"/>
      <c r="OLQ84" s="6"/>
      <c r="OLR84" s="6"/>
      <c r="OLS84" s="6"/>
      <c r="OLT84" s="6"/>
      <c r="OLU84" s="6"/>
      <c r="OLV84" s="6"/>
      <c r="OLW84" s="6"/>
      <c r="OLX84" s="6"/>
      <c r="OLY84" s="6"/>
      <c r="OLZ84" s="6"/>
      <c r="OMA84" s="6"/>
      <c r="OMB84" s="6"/>
      <c r="OMC84" s="6"/>
      <c r="OMD84" s="6"/>
      <c r="OME84" s="6"/>
      <c r="OMF84" s="6"/>
      <c r="OMG84" s="6"/>
      <c r="OMH84" s="6"/>
      <c r="OMI84" s="6"/>
      <c r="OMJ84" s="6"/>
      <c r="OMK84" s="6"/>
      <c r="OML84" s="6"/>
      <c r="OMM84" s="6"/>
      <c r="OMN84" s="6"/>
      <c r="OMO84" s="6"/>
      <c r="OMP84" s="6"/>
      <c r="OMQ84" s="6"/>
      <c r="OMR84" s="6"/>
      <c r="OMS84" s="6"/>
      <c r="OMT84" s="6"/>
      <c r="OMU84" s="6"/>
      <c r="OMV84" s="6"/>
      <c r="OMW84" s="6"/>
      <c r="OMX84" s="6"/>
      <c r="OMY84" s="6"/>
      <c r="OMZ84" s="6"/>
      <c r="ONA84" s="6"/>
      <c r="ONB84" s="6"/>
      <c r="ONC84" s="6"/>
      <c r="OND84" s="6"/>
      <c r="ONE84" s="6"/>
      <c r="ONF84" s="6"/>
      <c r="ONG84" s="6"/>
      <c r="ONH84" s="6"/>
      <c r="ONI84" s="6"/>
      <c r="ONJ84" s="6"/>
      <c r="ONK84" s="6"/>
      <c r="ONL84" s="6"/>
      <c r="ONM84" s="6"/>
      <c r="ONN84" s="6"/>
      <c r="ONO84" s="6"/>
      <c r="ONP84" s="6"/>
      <c r="ONQ84" s="6"/>
      <c r="ONR84" s="6"/>
      <c r="ONS84" s="6"/>
      <c r="ONT84" s="6"/>
      <c r="ONU84" s="6"/>
      <c r="ONV84" s="6"/>
      <c r="ONW84" s="6"/>
      <c r="ONX84" s="6"/>
      <c r="ONY84" s="6"/>
      <c r="ONZ84" s="6"/>
      <c r="OOA84" s="6"/>
      <c r="OOB84" s="6"/>
      <c r="OOC84" s="6"/>
      <c r="OOD84" s="6"/>
      <c r="OOE84" s="6"/>
      <c r="OOF84" s="6"/>
      <c r="OOG84" s="6"/>
      <c r="OOH84" s="6"/>
      <c r="OOI84" s="6"/>
      <c r="OOJ84" s="6"/>
      <c r="OOK84" s="6"/>
      <c r="OOL84" s="6"/>
      <c r="OOM84" s="6"/>
      <c r="OON84" s="6"/>
      <c r="OOO84" s="6"/>
      <c r="OOP84" s="6"/>
      <c r="OOQ84" s="6"/>
      <c r="OOR84" s="6"/>
      <c r="OOS84" s="6"/>
      <c r="OOT84" s="6"/>
      <c r="OOU84" s="6"/>
      <c r="OOV84" s="6"/>
      <c r="OOW84" s="6"/>
      <c r="OOX84" s="6"/>
      <c r="OOY84" s="6"/>
      <c r="OOZ84" s="6"/>
      <c r="OPA84" s="6"/>
      <c r="OPB84" s="6"/>
      <c r="OPC84" s="6"/>
      <c r="OPD84" s="6"/>
      <c r="OPE84" s="6"/>
      <c r="OPF84" s="6"/>
      <c r="OPG84" s="6"/>
      <c r="OPH84" s="6"/>
      <c r="OPI84" s="6"/>
      <c r="OPJ84" s="6"/>
      <c r="OPK84" s="6"/>
      <c r="OPL84" s="6"/>
      <c r="OPM84" s="6"/>
      <c r="OPN84" s="6"/>
      <c r="OPO84" s="6"/>
      <c r="OPP84" s="6"/>
      <c r="OPQ84" s="6"/>
      <c r="OPR84" s="6"/>
      <c r="OPS84" s="6"/>
      <c r="OPT84" s="6"/>
      <c r="OPU84" s="6"/>
      <c r="OPV84" s="6"/>
      <c r="OPW84" s="6"/>
      <c r="OPX84" s="6"/>
      <c r="OPY84" s="6"/>
      <c r="OPZ84" s="6"/>
      <c r="OQA84" s="6"/>
      <c r="OQB84" s="6"/>
      <c r="OQC84" s="6"/>
      <c r="OQD84" s="6"/>
      <c r="OQE84" s="6"/>
      <c r="OQF84" s="6"/>
      <c r="OQG84" s="6"/>
      <c r="OQH84" s="6"/>
      <c r="OQI84" s="6"/>
      <c r="OQJ84" s="6"/>
      <c r="OQK84" s="6"/>
      <c r="OQL84" s="6"/>
      <c r="OQM84" s="6"/>
      <c r="OQN84" s="6"/>
      <c r="OQO84" s="6"/>
      <c r="OQP84" s="6"/>
      <c r="OQQ84" s="6"/>
      <c r="OQR84" s="6"/>
      <c r="OQS84" s="6"/>
      <c r="OQT84" s="6"/>
      <c r="OQU84" s="6"/>
      <c r="OQV84" s="6"/>
      <c r="OQW84" s="6"/>
      <c r="OQX84" s="6"/>
      <c r="OQY84" s="6"/>
      <c r="OQZ84" s="6"/>
      <c r="ORA84" s="6"/>
      <c r="ORB84" s="6"/>
      <c r="ORC84" s="6"/>
      <c r="ORD84" s="6"/>
      <c r="ORE84" s="6"/>
      <c r="ORF84" s="6"/>
      <c r="ORG84" s="6"/>
      <c r="ORH84" s="6"/>
      <c r="ORI84" s="6"/>
      <c r="ORJ84" s="6"/>
      <c r="ORK84" s="6"/>
      <c r="ORL84" s="6"/>
      <c r="ORM84" s="6"/>
      <c r="ORN84" s="6"/>
      <c r="ORO84" s="6"/>
      <c r="ORP84" s="6"/>
      <c r="ORQ84" s="6"/>
      <c r="ORR84" s="6"/>
      <c r="ORS84" s="6"/>
      <c r="ORT84" s="6"/>
      <c r="ORU84" s="6"/>
      <c r="ORV84" s="6"/>
      <c r="ORW84" s="6"/>
      <c r="ORX84" s="6"/>
      <c r="ORY84" s="6"/>
      <c r="ORZ84" s="6"/>
      <c r="OSA84" s="6"/>
      <c r="OSB84" s="6"/>
      <c r="OSC84" s="6"/>
      <c r="OSD84" s="6"/>
      <c r="OSE84" s="6"/>
      <c r="OSF84" s="6"/>
      <c r="OSG84" s="6"/>
      <c r="OSH84" s="6"/>
      <c r="OSI84" s="6"/>
      <c r="OSJ84" s="6"/>
      <c r="OSK84" s="6"/>
      <c r="OSL84" s="6"/>
      <c r="OSM84" s="6"/>
      <c r="OSN84" s="6"/>
      <c r="OSO84" s="6"/>
      <c r="OSP84" s="6"/>
      <c r="OSQ84" s="6"/>
      <c r="OSR84" s="6"/>
      <c r="OSS84" s="6"/>
      <c r="OST84" s="6"/>
      <c r="OSU84" s="6"/>
      <c r="OSV84" s="6"/>
      <c r="OSW84" s="6"/>
      <c r="OSX84" s="6"/>
      <c r="OSY84" s="6"/>
      <c r="OSZ84" s="6"/>
      <c r="OTA84" s="6"/>
      <c r="OTB84" s="6"/>
      <c r="OTC84" s="6"/>
      <c r="OTD84" s="6"/>
      <c r="OTE84" s="6"/>
      <c r="OTF84" s="6"/>
      <c r="OTG84" s="6"/>
      <c r="OTH84" s="6"/>
      <c r="OTI84" s="6"/>
      <c r="OTJ84" s="6"/>
      <c r="OTK84" s="6"/>
      <c r="OTL84" s="6"/>
      <c r="OTM84" s="6"/>
      <c r="OTN84" s="6"/>
      <c r="OTO84" s="6"/>
      <c r="OTP84" s="6"/>
      <c r="OTQ84" s="6"/>
      <c r="OTR84" s="6"/>
      <c r="OTS84" s="6"/>
      <c r="OTT84" s="6"/>
      <c r="OTU84" s="6"/>
      <c r="OTV84" s="6"/>
      <c r="OTW84" s="6"/>
      <c r="OTX84" s="6"/>
      <c r="OTY84" s="6"/>
      <c r="OTZ84" s="6"/>
      <c r="OUA84" s="6"/>
      <c r="OUB84" s="6"/>
      <c r="OUC84" s="6"/>
      <c r="OUD84" s="6"/>
      <c r="OUE84" s="6"/>
      <c r="OUF84" s="6"/>
      <c r="OUG84" s="6"/>
      <c r="OUH84" s="6"/>
      <c r="OUI84" s="6"/>
      <c r="OUJ84" s="6"/>
      <c r="OUK84" s="6"/>
      <c r="OUL84" s="6"/>
      <c r="OUM84" s="6"/>
      <c r="OUN84" s="6"/>
      <c r="OUO84" s="6"/>
      <c r="OUP84" s="6"/>
      <c r="OUQ84" s="6"/>
      <c r="OUR84" s="6"/>
      <c r="OUS84" s="6"/>
      <c r="OUT84" s="6"/>
      <c r="OUU84" s="6"/>
      <c r="OUV84" s="6"/>
      <c r="OUW84" s="6"/>
      <c r="OUX84" s="6"/>
      <c r="OUY84" s="6"/>
      <c r="OUZ84" s="6"/>
      <c r="OVA84" s="6"/>
      <c r="OVB84" s="6"/>
      <c r="OVC84" s="6"/>
      <c r="OVD84" s="6"/>
      <c r="OVE84" s="6"/>
      <c r="OVF84" s="6"/>
      <c r="OVG84" s="6"/>
      <c r="OVH84" s="6"/>
      <c r="OVI84" s="6"/>
      <c r="OVJ84" s="6"/>
      <c r="OVK84" s="6"/>
      <c r="OVL84" s="6"/>
      <c r="OVM84" s="6"/>
      <c r="OVN84" s="6"/>
      <c r="OVO84" s="6"/>
      <c r="OVP84" s="6"/>
      <c r="OVQ84" s="6"/>
      <c r="OVR84" s="6"/>
      <c r="OVS84" s="6"/>
      <c r="OVT84" s="6"/>
      <c r="OVU84" s="6"/>
      <c r="OVV84" s="6"/>
      <c r="OVW84" s="6"/>
      <c r="OVX84" s="6"/>
      <c r="OVY84" s="6"/>
      <c r="OVZ84" s="6"/>
      <c r="OWA84" s="6"/>
      <c r="OWB84" s="6"/>
      <c r="OWC84" s="6"/>
      <c r="OWD84" s="6"/>
      <c r="OWE84" s="6"/>
      <c r="OWF84" s="6"/>
      <c r="OWG84" s="6"/>
      <c r="OWH84" s="6"/>
      <c r="OWI84" s="6"/>
      <c r="OWJ84" s="6"/>
      <c r="OWK84" s="6"/>
      <c r="OWL84" s="6"/>
      <c r="OWM84" s="6"/>
      <c r="OWN84" s="6"/>
      <c r="OWO84" s="6"/>
      <c r="OWP84" s="6"/>
      <c r="OWQ84" s="6"/>
      <c r="OWR84" s="6"/>
      <c r="OWS84" s="6"/>
      <c r="OWT84" s="6"/>
      <c r="OWU84" s="6"/>
      <c r="OWV84" s="6"/>
      <c r="OWW84" s="6"/>
      <c r="OWX84" s="6"/>
      <c r="OWY84" s="6"/>
      <c r="OWZ84" s="6"/>
      <c r="OXA84" s="6"/>
      <c r="OXB84" s="6"/>
      <c r="OXC84" s="6"/>
      <c r="OXD84" s="6"/>
      <c r="OXE84" s="6"/>
      <c r="OXF84" s="6"/>
      <c r="OXG84" s="6"/>
      <c r="OXH84" s="6"/>
      <c r="OXI84" s="6"/>
      <c r="OXJ84" s="6"/>
      <c r="OXK84" s="6"/>
      <c r="OXL84" s="6"/>
      <c r="OXM84" s="6"/>
      <c r="OXN84" s="6"/>
      <c r="OXO84" s="6"/>
      <c r="OXP84" s="6"/>
      <c r="OXQ84" s="6"/>
      <c r="OXR84" s="6"/>
      <c r="OXS84" s="6"/>
      <c r="OXT84" s="6"/>
      <c r="OXU84" s="6"/>
      <c r="OXV84" s="6"/>
      <c r="OXW84" s="6"/>
      <c r="OXX84" s="6"/>
      <c r="OXY84" s="6"/>
      <c r="OXZ84" s="6"/>
      <c r="OYA84" s="6"/>
      <c r="OYB84" s="6"/>
      <c r="OYC84" s="6"/>
      <c r="OYD84" s="6"/>
      <c r="OYE84" s="6"/>
      <c r="OYF84" s="6"/>
      <c r="OYG84" s="6"/>
      <c r="OYH84" s="6"/>
      <c r="OYI84" s="6"/>
      <c r="OYJ84" s="6"/>
      <c r="OYK84" s="6"/>
      <c r="OYL84" s="6"/>
      <c r="OYM84" s="6"/>
      <c r="OYN84" s="6"/>
      <c r="OYO84" s="6"/>
      <c r="OYP84" s="6"/>
      <c r="OYQ84" s="6"/>
      <c r="OYR84" s="6"/>
      <c r="OYS84" s="6"/>
      <c r="OYT84" s="6"/>
      <c r="OYU84" s="6"/>
      <c r="OYV84" s="6"/>
      <c r="OYW84" s="6"/>
      <c r="OYX84" s="6"/>
      <c r="OYY84" s="6"/>
      <c r="OYZ84" s="6"/>
      <c r="OZA84" s="6"/>
      <c r="OZB84" s="6"/>
      <c r="OZC84" s="6"/>
      <c r="OZD84" s="6"/>
      <c r="OZE84" s="6"/>
      <c r="OZF84" s="6"/>
      <c r="OZG84" s="6"/>
      <c r="OZH84" s="6"/>
      <c r="OZI84" s="6"/>
      <c r="OZJ84" s="6"/>
      <c r="OZK84" s="6"/>
      <c r="OZL84" s="6"/>
      <c r="OZM84" s="6"/>
      <c r="OZN84" s="6"/>
      <c r="OZO84" s="6"/>
      <c r="OZP84" s="6"/>
      <c r="OZQ84" s="6"/>
      <c r="OZR84" s="6"/>
      <c r="OZS84" s="6"/>
      <c r="OZT84" s="6"/>
      <c r="OZU84" s="6"/>
      <c r="OZV84" s="6"/>
      <c r="OZW84" s="6"/>
      <c r="OZX84" s="6"/>
      <c r="OZY84" s="6"/>
      <c r="OZZ84" s="6"/>
      <c r="PAA84" s="6"/>
      <c r="PAB84" s="6"/>
      <c r="PAC84" s="6"/>
      <c r="PAD84" s="6"/>
      <c r="PAE84" s="6"/>
      <c r="PAF84" s="6"/>
      <c r="PAG84" s="6"/>
      <c r="PAH84" s="6"/>
      <c r="PAI84" s="6"/>
      <c r="PAJ84" s="6"/>
      <c r="PAK84" s="6"/>
      <c r="PAL84" s="6"/>
      <c r="PAM84" s="6"/>
      <c r="PAN84" s="6"/>
      <c r="PAO84" s="6"/>
      <c r="PAP84" s="6"/>
      <c r="PAQ84" s="6"/>
      <c r="PAR84" s="6"/>
      <c r="PAS84" s="6"/>
      <c r="PAT84" s="6"/>
      <c r="PAU84" s="6"/>
      <c r="PAV84" s="6"/>
      <c r="PAW84" s="6"/>
      <c r="PAX84" s="6"/>
      <c r="PAY84" s="6"/>
      <c r="PAZ84" s="6"/>
      <c r="PBA84" s="6"/>
      <c r="PBB84" s="6"/>
      <c r="PBC84" s="6"/>
      <c r="PBD84" s="6"/>
      <c r="PBE84" s="6"/>
      <c r="PBF84" s="6"/>
      <c r="PBG84" s="6"/>
      <c r="PBH84" s="6"/>
      <c r="PBI84" s="6"/>
      <c r="PBJ84" s="6"/>
      <c r="PBK84" s="6"/>
      <c r="PBL84" s="6"/>
      <c r="PBM84" s="6"/>
      <c r="PBN84" s="6"/>
      <c r="PBO84" s="6"/>
      <c r="PBP84" s="6"/>
      <c r="PBQ84" s="6"/>
      <c r="PBR84" s="6"/>
      <c r="PBS84" s="6"/>
      <c r="PBT84" s="6"/>
      <c r="PBU84" s="6"/>
      <c r="PBV84" s="6"/>
      <c r="PBW84" s="6"/>
      <c r="PBX84" s="6"/>
      <c r="PBY84" s="6"/>
      <c r="PBZ84" s="6"/>
      <c r="PCA84" s="6"/>
      <c r="PCB84" s="6"/>
      <c r="PCC84" s="6"/>
      <c r="PCD84" s="6"/>
      <c r="PCE84" s="6"/>
      <c r="PCF84" s="6"/>
      <c r="PCG84" s="6"/>
      <c r="PCH84" s="6"/>
      <c r="PCI84" s="6"/>
      <c r="PCJ84" s="6"/>
      <c r="PCK84" s="6"/>
      <c r="PCL84" s="6"/>
      <c r="PCM84" s="6"/>
      <c r="PCN84" s="6"/>
      <c r="PCO84" s="6"/>
      <c r="PCP84" s="6"/>
      <c r="PCQ84" s="6"/>
      <c r="PCR84" s="6"/>
      <c r="PCS84" s="6"/>
      <c r="PCT84" s="6"/>
      <c r="PCU84" s="6"/>
      <c r="PCV84" s="6"/>
      <c r="PCW84" s="6"/>
      <c r="PCX84" s="6"/>
      <c r="PCY84" s="6"/>
      <c r="PCZ84" s="6"/>
      <c r="PDA84" s="6"/>
      <c r="PDB84" s="6"/>
      <c r="PDC84" s="6"/>
      <c r="PDD84" s="6"/>
      <c r="PDE84" s="6"/>
      <c r="PDF84" s="6"/>
      <c r="PDG84" s="6"/>
      <c r="PDH84" s="6"/>
      <c r="PDI84" s="6"/>
      <c r="PDJ84" s="6"/>
      <c r="PDK84" s="6"/>
      <c r="PDL84" s="6"/>
      <c r="PDM84" s="6"/>
      <c r="PDN84" s="6"/>
      <c r="PDO84" s="6"/>
      <c r="PDP84" s="6"/>
      <c r="PDQ84" s="6"/>
      <c r="PDR84" s="6"/>
      <c r="PDS84" s="6"/>
      <c r="PDT84" s="6"/>
      <c r="PDU84" s="6"/>
      <c r="PDV84" s="6"/>
      <c r="PDW84" s="6"/>
      <c r="PDX84" s="6"/>
      <c r="PDY84" s="6"/>
      <c r="PDZ84" s="6"/>
      <c r="PEA84" s="6"/>
      <c r="PEB84" s="6"/>
      <c r="PEC84" s="6"/>
      <c r="PED84" s="6"/>
      <c r="PEE84" s="6"/>
      <c r="PEF84" s="6"/>
      <c r="PEG84" s="6"/>
      <c r="PEH84" s="6"/>
      <c r="PEI84" s="6"/>
      <c r="PEJ84" s="6"/>
      <c r="PEK84" s="6"/>
      <c r="PEL84" s="6"/>
      <c r="PEM84" s="6"/>
      <c r="PEN84" s="6"/>
      <c r="PEO84" s="6"/>
      <c r="PEP84" s="6"/>
      <c r="PEQ84" s="6"/>
      <c r="PER84" s="6"/>
      <c r="PES84" s="6"/>
      <c r="PET84" s="6"/>
      <c r="PEU84" s="6"/>
      <c r="PEV84" s="6"/>
      <c r="PEW84" s="6"/>
      <c r="PEX84" s="6"/>
      <c r="PEY84" s="6"/>
      <c r="PEZ84" s="6"/>
      <c r="PFA84" s="6"/>
      <c r="PFB84" s="6"/>
      <c r="PFC84" s="6"/>
      <c r="PFD84" s="6"/>
      <c r="PFE84" s="6"/>
      <c r="PFF84" s="6"/>
      <c r="PFG84" s="6"/>
      <c r="PFH84" s="6"/>
      <c r="PFI84" s="6"/>
      <c r="PFJ84" s="6"/>
      <c r="PFK84" s="6"/>
      <c r="PFL84" s="6"/>
      <c r="PFM84" s="6"/>
      <c r="PFN84" s="6"/>
      <c r="PFO84" s="6"/>
      <c r="PFP84" s="6"/>
      <c r="PFQ84" s="6"/>
      <c r="PFR84" s="6"/>
      <c r="PFS84" s="6"/>
      <c r="PFT84" s="6"/>
      <c r="PFU84" s="6"/>
      <c r="PFV84" s="6"/>
      <c r="PFW84" s="6"/>
      <c r="PFX84" s="6"/>
      <c r="PFY84" s="6"/>
      <c r="PFZ84" s="6"/>
      <c r="PGA84" s="6"/>
      <c r="PGB84" s="6"/>
      <c r="PGC84" s="6"/>
      <c r="PGD84" s="6"/>
      <c r="PGE84" s="6"/>
      <c r="PGF84" s="6"/>
      <c r="PGG84" s="6"/>
      <c r="PGH84" s="6"/>
      <c r="PGI84" s="6"/>
      <c r="PGJ84" s="6"/>
      <c r="PGK84" s="6"/>
      <c r="PGL84" s="6"/>
      <c r="PGM84" s="6"/>
      <c r="PGN84" s="6"/>
      <c r="PGO84" s="6"/>
      <c r="PGP84" s="6"/>
      <c r="PGQ84" s="6"/>
      <c r="PGR84" s="6"/>
      <c r="PGS84" s="6"/>
      <c r="PGT84" s="6"/>
      <c r="PGU84" s="6"/>
      <c r="PGV84" s="6"/>
      <c r="PGW84" s="6"/>
      <c r="PGX84" s="6"/>
      <c r="PGY84" s="6"/>
      <c r="PGZ84" s="6"/>
      <c r="PHA84" s="6"/>
      <c r="PHB84" s="6"/>
      <c r="PHC84" s="6"/>
      <c r="PHD84" s="6"/>
      <c r="PHE84" s="6"/>
      <c r="PHF84" s="6"/>
      <c r="PHG84" s="6"/>
      <c r="PHH84" s="6"/>
      <c r="PHI84" s="6"/>
      <c r="PHJ84" s="6"/>
      <c r="PHK84" s="6"/>
      <c r="PHL84" s="6"/>
      <c r="PHM84" s="6"/>
      <c r="PHN84" s="6"/>
      <c r="PHO84" s="6"/>
      <c r="PHP84" s="6"/>
      <c r="PHQ84" s="6"/>
      <c r="PHR84" s="6"/>
      <c r="PHS84" s="6"/>
      <c r="PHT84" s="6"/>
      <c r="PHU84" s="6"/>
      <c r="PHV84" s="6"/>
      <c r="PHW84" s="6"/>
      <c r="PHX84" s="6"/>
      <c r="PHY84" s="6"/>
      <c r="PHZ84" s="6"/>
      <c r="PIA84" s="6"/>
      <c r="PIB84" s="6"/>
      <c r="PIC84" s="6"/>
      <c r="PID84" s="6"/>
      <c r="PIE84" s="6"/>
      <c r="PIF84" s="6"/>
      <c r="PIG84" s="6"/>
      <c r="PIH84" s="6"/>
      <c r="PII84" s="6"/>
      <c r="PIJ84" s="6"/>
      <c r="PIK84" s="6"/>
      <c r="PIL84" s="6"/>
      <c r="PIM84" s="6"/>
      <c r="PIN84" s="6"/>
      <c r="PIO84" s="6"/>
      <c r="PIP84" s="6"/>
      <c r="PIQ84" s="6"/>
      <c r="PIR84" s="6"/>
      <c r="PIS84" s="6"/>
      <c r="PIT84" s="6"/>
      <c r="PIU84" s="6"/>
      <c r="PIV84" s="6"/>
      <c r="PIW84" s="6"/>
      <c r="PIX84" s="6"/>
      <c r="PIY84" s="6"/>
      <c r="PIZ84" s="6"/>
      <c r="PJA84" s="6"/>
      <c r="PJB84" s="6"/>
      <c r="PJC84" s="6"/>
      <c r="PJD84" s="6"/>
      <c r="PJE84" s="6"/>
      <c r="PJF84" s="6"/>
      <c r="PJG84" s="6"/>
      <c r="PJH84" s="6"/>
      <c r="PJI84" s="6"/>
      <c r="PJJ84" s="6"/>
      <c r="PJK84" s="6"/>
      <c r="PJL84" s="6"/>
      <c r="PJM84" s="6"/>
      <c r="PJN84" s="6"/>
      <c r="PJO84" s="6"/>
      <c r="PJP84" s="6"/>
      <c r="PJQ84" s="6"/>
      <c r="PJR84" s="6"/>
      <c r="PJS84" s="6"/>
      <c r="PJT84" s="6"/>
      <c r="PJU84" s="6"/>
      <c r="PJV84" s="6"/>
      <c r="PJW84" s="6"/>
      <c r="PJX84" s="6"/>
      <c r="PJY84" s="6"/>
      <c r="PJZ84" s="6"/>
      <c r="PKA84" s="6"/>
      <c r="PKB84" s="6"/>
      <c r="PKC84" s="6"/>
      <c r="PKD84" s="6"/>
      <c r="PKE84" s="6"/>
      <c r="PKF84" s="6"/>
      <c r="PKG84" s="6"/>
      <c r="PKH84" s="6"/>
      <c r="PKI84" s="6"/>
      <c r="PKJ84" s="6"/>
      <c r="PKK84" s="6"/>
      <c r="PKL84" s="6"/>
      <c r="PKM84" s="6"/>
      <c r="PKN84" s="6"/>
      <c r="PKO84" s="6"/>
      <c r="PKP84" s="6"/>
      <c r="PKQ84" s="6"/>
      <c r="PKR84" s="6"/>
      <c r="PKS84" s="6"/>
      <c r="PKT84" s="6"/>
      <c r="PKU84" s="6"/>
      <c r="PKV84" s="6"/>
      <c r="PKW84" s="6"/>
      <c r="PKX84" s="6"/>
      <c r="PKY84" s="6"/>
      <c r="PKZ84" s="6"/>
      <c r="PLA84" s="6"/>
      <c r="PLB84" s="6"/>
      <c r="PLC84" s="6"/>
      <c r="PLD84" s="6"/>
      <c r="PLE84" s="6"/>
      <c r="PLF84" s="6"/>
      <c r="PLG84" s="6"/>
      <c r="PLH84" s="6"/>
      <c r="PLI84" s="6"/>
      <c r="PLJ84" s="6"/>
      <c r="PLK84" s="6"/>
      <c r="PLL84" s="6"/>
      <c r="PLM84" s="6"/>
      <c r="PLN84" s="6"/>
      <c r="PLO84" s="6"/>
      <c r="PLP84" s="6"/>
      <c r="PLQ84" s="6"/>
      <c r="PLR84" s="6"/>
      <c r="PLS84" s="6"/>
      <c r="PLT84" s="6"/>
      <c r="PLU84" s="6"/>
      <c r="PLV84" s="6"/>
      <c r="PLW84" s="6"/>
      <c r="PLX84" s="6"/>
      <c r="PLY84" s="6"/>
      <c r="PLZ84" s="6"/>
      <c r="PMA84" s="6"/>
      <c r="PMB84" s="6"/>
      <c r="PMC84" s="6"/>
      <c r="PMD84" s="6"/>
      <c r="PME84" s="6"/>
      <c r="PMF84" s="6"/>
      <c r="PMG84" s="6"/>
      <c r="PMH84" s="6"/>
      <c r="PMI84" s="6"/>
      <c r="PMJ84" s="6"/>
      <c r="PMK84" s="6"/>
      <c r="PML84" s="6"/>
      <c r="PMM84" s="6"/>
      <c r="PMN84" s="6"/>
      <c r="PMO84" s="6"/>
      <c r="PMP84" s="6"/>
      <c r="PMQ84" s="6"/>
      <c r="PMR84" s="6"/>
      <c r="PMS84" s="6"/>
      <c r="PMT84" s="6"/>
      <c r="PMU84" s="6"/>
      <c r="PMV84" s="6"/>
      <c r="PMW84" s="6"/>
      <c r="PMX84" s="6"/>
      <c r="PMY84" s="6"/>
      <c r="PMZ84" s="6"/>
      <c r="PNA84" s="6"/>
      <c r="PNB84" s="6"/>
      <c r="PNC84" s="6"/>
      <c r="PND84" s="6"/>
      <c r="PNE84" s="6"/>
      <c r="PNF84" s="6"/>
      <c r="PNG84" s="6"/>
      <c r="PNH84" s="6"/>
      <c r="PNI84" s="6"/>
      <c r="PNJ84" s="6"/>
      <c r="PNK84" s="6"/>
      <c r="PNL84" s="6"/>
      <c r="PNM84" s="6"/>
      <c r="PNN84" s="6"/>
      <c r="PNO84" s="6"/>
      <c r="PNP84" s="6"/>
      <c r="PNQ84" s="6"/>
      <c r="PNR84" s="6"/>
      <c r="PNS84" s="6"/>
      <c r="PNT84" s="6"/>
      <c r="PNU84" s="6"/>
      <c r="PNV84" s="6"/>
      <c r="PNW84" s="6"/>
      <c r="PNX84" s="6"/>
      <c r="PNY84" s="6"/>
      <c r="PNZ84" s="6"/>
      <c r="POA84" s="6"/>
      <c r="POB84" s="6"/>
      <c r="POC84" s="6"/>
      <c r="POD84" s="6"/>
      <c r="POE84" s="6"/>
      <c r="POF84" s="6"/>
      <c r="POG84" s="6"/>
      <c r="POH84" s="6"/>
      <c r="POI84" s="6"/>
      <c r="POJ84" s="6"/>
      <c r="POK84" s="6"/>
      <c r="POL84" s="6"/>
      <c r="POM84" s="6"/>
      <c r="PON84" s="6"/>
      <c r="POO84" s="6"/>
      <c r="POP84" s="6"/>
      <c r="POQ84" s="6"/>
      <c r="POR84" s="6"/>
      <c r="POS84" s="6"/>
      <c r="POT84" s="6"/>
      <c r="POU84" s="6"/>
      <c r="POV84" s="6"/>
      <c r="POW84" s="6"/>
      <c r="POX84" s="6"/>
      <c r="POY84" s="6"/>
      <c r="POZ84" s="6"/>
      <c r="PPA84" s="6"/>
      <c r="PPB84" s="6"/>
      <c r="PPC84" s="6"/>
      <c r="PPD84" s="6"/>
      <c r="PPE84" s="6"/>
      <c r="PPF84" s="6"/>
      <c r="PPG84" s="6"/>
      <c r="PPH84" s="6"/>
      <c r="PPI84" s="6"/>
      <c r="PPJ84" s="6"/>
      <c r="PPK84" s="6"/>
      <c r="PPL84" s="6"/>
      <c r="PPM84" s="6"/>
      <c r="PPN84" s="6"/>
      <c r="PPO84" s="6"/>
      <c r="PPP84" s="6"/>
      <c r="PPQ84" s="6"/>
      <c r="PPR84" s="6"/>
      <c r="PPS84" s="6"/>
      <c r="PPT84" s="6"/>
      <c r="PPU84" s="6"/>
      <c r="PPV84" s="6"/>
      <c r="PPW84" s="6"/>
      <c r="PPX84" s="6"/>
      <c r="PPY84" s="6"/>
      <c r="PPZ84" s="6"/>
      <c r="PQA84" s="6"/>
      <c r="PQB84" s="6"/>
      <c r="PQC84" s="6"/>
      <c r="PQD84" s="6"/>
      <c r="PQE84" s="6"/>
      <c r="PQF84" s="6"/>
      <c r="PQG84" s="6"/>
      <c r="PQH84" s="6"/>
      <c r="PQI84" s="6"/>
      <c r="PQJ84" s="6"/>
      <c r="PQK84" s="6"/>
      <c r="PQL84" s="6"/>
      <c r="PQM84" s="6"/>
      <c r="PQN84" s="6"/>
      <c r="PQO84" s="6"/>
      <c r="PQP84" s="6"/>
      <c r="PQQ84" s="6"/>
      <c r="PQR84" s="6"/>
      <c r="PQS84" s="6"/>
      <c r="PQT84" s="6"/>
      <c r="PQU84" s="6"/>
      <c r="PQV84" s="6"/>
      <c r="PQW84" s="6"/>
      <c r="PQX84" s="6"/>
      <c r="PQY84" s="6"/>
      <c r="PQZ84" s="6"/>
      <c r="PRA84" s="6"/>
      <c r="PRB84" s="6"/>
      <c r="PRC84" s="6"/>
      <c r="PRD84" s="6"/>
      <c r="PRE84" s="6"/>
      <c r="PRF84" s="6"/>
      <c r="PRG84" s="6"/>
      <c r="PRH84" s="6"/>
      <c r="PRI84" s="6"/>
      <c r="PRJ84" s="6"/>
      <c r="PRK84" s="6"/>
      <c r="PRL84" s="6"/>
      <c r="PRM84" s="6"/>
      <c r="PRN84" s="6"/>
      <c r="PRO84" s="6"/>
      <c r="PRP84" s="6"/>
      <c r="PRQ84" s="6"/>
      <c r="PRR84" s="6"/>
      <c r="PRS84" s="6"/>
      <c r="PRT84" s="6"/>
      <c r="PRU84" s="6"/>
      <c r="PRV84" s="6"/>
      <c r="PRW84" s="6"/>
      <c r="PRX84" s="6"/>
      <c r="PRY84" s="6"/>
      <c r="PRZ84" s="6"/>
      <c r="PSA84" s="6"/>
      <c r="PSB84" s="6"/>
      <c r="PSC84" s="6"/>
      <c r="PSD84" s="6"/>
      <c r="PSE84" s="6"/>
      <c r="PSF84" s="6"/>
      <c r="PSG84" s="6"/>
      <c r="PSH84" s="6"/>
      <c r="PSI84" s="6"/>
      <c r="PSJ84" s="6"/>
      <c r="PSK84" s="6"/>
      <c r="PSL84" s="6"/>
      <c r="PSM84" s="6"/>
      <c r="PSN84" s="6"/>
      <c r="PSO84" s="6"/>
      <c r="PSP84" s="6"/>
      <c r="PSQ84" s="6"/>
      <c r="PSR84" s="6"/>
      <c r="PSS84" s="6"/>
      <c r="PST84" s="6"/>
      <c r="PSU84" s="6"/>
      <c r="PSV84" s="6"/>
      <c r="PSW84" s="6"/>
      <c r="PSX84" s="6"/>
      <c r="PSY84" s="6"/>
      <c r="PSZ84" s="6"/>
      <c r="PTA84" s="6"/>
      <c r="PTB84" s="6"/>
      <c r="PTC84" s="6"/>
      <c r="PTD84" s="6"/>
      <c r="PTE84" s="6"/>
      <c r="PTF84" s="6"/>
      <c r="PTG84" s="6"/>
      <c r="PTH84" s="6"/>
      <c r="PTI84" s="6"/>
      <c r="PTJ84" s="6"/>
      <c r="PTK84" s="6"/>
      <c r="PTL84" s="6"/>
      <c r="PTM84" s="6"/>
      <c r="PTN84" s="6"/>
      <c r="PTO84" s="6"/>
      <c r="PTP84" s="6"/>
      <c r="PTQ84" s="6"/>
      <c r="PTR84" s="6"/>
      <c r="PTS84" s="6"/>
      <c r="PTT84" s="6"/>
      <c r="PTU84" s="6"/>
      <c r="PTV84" s="6"/>
      <c r="PTW84" s="6"/>
      <c r="PTX84" s="6"/>
      <c r="PTY84" s="6"/>
      <c r="PTZ84" s="6"/>
      <c r="PUA84" s="6"/>
      <c r="PUB84" s="6"/>
      <c r="PUC84" s="6"/>
      <c r="PUD84" s="6"/>
      <c r="PUE84" s="6"/>
      <c r="PUF84" s="6"/>
      <c r="PUG84" s="6"/>
      <c r="PUH84" s="6"/>
      <c r="PUI84" s="6"/>
      <c r="PUJ84" s="6"/>
      <c r="PUK84" s="6"/>
      <c r="PUL84" s="6"/>
      <c r="PUM84" s="6"/>
      <c r="PUN84" s="6"/>
      <c r="PUO84" s="6"/>
      <c r="PUP84" s="6"/>
      <c r="PUQ84" s="6"/>
      <c r="PUR84" s="6"/>
      <c r="PUS84" s="6"/>
      <c r="PUT84" s="6"/>
      <c r="PUU84" s="6"/>
      <c r="PUV84" s="6"/>
      <c r="PUW84" s="6"/>
      <c r="PUX84" s="6"/>
      <c r="PUY84" s="6"/>
      <c r="PUZ84" s="6"/>
      <c r="PVA84" s="6"/>
      <c r="PVB84" s="6"/>
      <c r="PVC84" s="6"/>
      <c r="PVD84" s="6"/>
      <c r="PVE84" s="6"/>
      <c r="PVF84" s="6"/>
      <c r="PVG84" s="6"/>
      <c r="PVH84" s="6"/>
      <c r="PVI84" s="6"/>
      <c r="PVJ84" s="6"/>
      <c r="PVK84" s="6"/>
      <c r="PVL84" s="6"/>
      <c r="PVM84" s="6"/>
      <c r="PVN84" s="6"/>
      <c r="PVO84" s="6"/>
      <c r="PVP84" s="6"/>
      <c r="PVQ84" s="6"/>
      <c r="PVR84" s="6"/>
      <c r="PVS84" s="6"/>
      <c r="PVT84" s="6"/>
      <c r="PVU84" s="6"/>
      <c r="PVV84" s="6"/>
      <c r="PVW84" s="6"/>
      <c r="PVX84" s="6"/>
      <c r="PVY84" s="6"/>
      <c r="PVZ84" s="6"/>
      <c r="PWA84" s="6"/>
      <c r="PWB84" s="6"/>
      <c r="PWC84" s="6"/>
      <c r="PWD84" s="6"/>
      <c r="PWE84" s="6"/>
      <c r="PWF84" s="6"/>
      <c r="PWG84" s="6"/>
      <c r="PWH84" s="6"/>
      <c r="PWI84" s="6"/>
      <c r="PWJ84" s="6"/>
      <c r="PWK84" s="6"/>
      <c r="PWL84" s="6"/>
      <c r="PWM84" s="6"/>
      <c r="PWN84" s="6"/>
      <c r="PWO84" s="6"/>
      <c r="PWP84" s="6"/>
      <c r="PWQ84" s="6"/>
      <c r="PWR84" s="6"/>
      <c r="PWS84" s="6"/>
      <c r="PWT84" s="6"/>
      <c r="PWU84" s="6"/>
      <c r="PWV84" s="6"/>
      <c r="PWW84" s="6"/>
      <c r="PWX84" s="6"/>
      <c r="PWY84" s="6"/>
      <c r="PWZ84" s="6"/>
      <c r="PXA84" s="6"/>
      <c r="PXB84" s="6"/>
      <c r="PXC84" s="6"/>
      <c r="PXD84" s="6"/>
      <c r="PXE84" s="6"/>
      <c r="PXF84" s="6"/>
      <c r="PXG84" s="6"/>
      <c r="PXH84" s="6"/>
      <c r="PXI84" s="6"/>
      <c r="PXJ84" s="6"/>
      <c r="PXK84" s="6"/>
      <c r="PXL84" s="6"/>
      <c r="PXM84" s="6"/>
      <c r="PXN84" s="6"/>
      <c r="PXO84" s="6"/>
      <c r="PXP84" s="6"/>
      <c r="PXQ84" s="6"/>
      <c r="PXR84" s="6"/>
      <c r="PXS84" s="6"/>
      <c r="PXT84" s="6"/>
      <c r="PXU84" s="6"/>
      <c r="PXV84" s="6"/>
      <c r="PXW84" s="6"/>
      <c r="PXX84" s="6"/>
      <c r="PXY84" s="6"/>
      <c r="PXZ84" s="6"/>
      <c r="PYA84" s="6"/>
      <c r="PYB84" s="6"/>
      <c r="PYC84" s="6"/>
      <c r="PYD84" s="6"/>
      <c r="PYE84" s="6"/>
      <c r="PYF84" s="6"/>
      <c r="PYG84" s="6"/>
      <c r="PYH84" s="6"/>
      <c r="PYI84" s="6"/>
      <c r="PYJ84" s="6"/>
      <c r="PYK84" s="6"/>
      <c r="PYL84" s="6"/>
      <c r="PYM84" s="6"/>
      <c r="PYN84" s="6"/>
      <c r="PYO84" s="6"/>
      <c r="PYP84" s="6"/>
      <c r="PYQ84" s="6"/>
      <c r="PYR84" s="6"/>
      <c r="PYS84" s="6"/>
      <c r="PYT84" s="6"/>
      <c r="PYU84" s="6"/>
      <c r="PYV84" s="6"/>
      <c r="PYW84" s="6"/>
      <c r="PYX84" s="6"/>
      <c r="PYY84" s="6"/>
      <c r="PYZ84" s="6"/>
      <c r="PZA84" s="6"/>
      <c r="PZB84" s="6"/>
      <c r="PZC84" s="6"/>
      <c r="PZD84" s="6"/>
      <c r="PZE84" s="6"/>
      <c r="PZF84" s="6"/>
      <c r="PZG84" s="6"/>
      <c r="PZH84" s="6"/>
      <c r="PZI84" s="6"/>
      <c r="PZJ84" s="6"/>
      <c r="PZK84" s="6"/>
      <c r="PZL84" s="6"/>
      <c r="PZM84" s="6"/>
      <c r="PZN84" s="6"/>
      <c r="PZO84" s="6"/>
      <c r="PZP84" s="6"/>
      <c r="PZQ84" s="6"/>
      <c r="PZR84" s="6"/>
      <c r="PZS84" s="6"/>
      <c r="PZT84" s="6"/>
      <c r="PZU84" s="6"/>
      <c r="PZV84" s="6"/>
      <c r="PZW84" s="6"/>
      <c r="PZX84" s="6"/>
      <c r="PZY84" s="6"/>
      <c r="PZZ84" s="6"/>
      <c r="QAA84" s="6"/>
      <c r="QAB84" s="6"/>
      <c r="QAC84" s="6"/>
      <c r="QAD84" s="6"/>
      <c r="QAE84" s="6"/>
      <c r="QAF84" s="6"/>
      <c r="QAG84" s="6"/>
      <c r="QAH84" s="6"/>
      <c r="QAI84" s="6"/>
      <c r="QAJ84" s="6"/>
      <c r="QAK84" s="6"/>
      <c r="QAL84" s="6"/>
      <c r="QAM84" s="6"/>
      <c r="QAN84" s="6"/>
      <c r="QAO84" s="6"/>
      <c r="QAP84" s="6"/>
      <c r="QAQ84" s="6"/>
      <c r="QAR84" s="6"/>
      <c r="QAS84" s="6"/>
      <c r="QAT84" s="6"/>
      <c r="QAU84" s="6"/>
      <c r="QAV84" s="6"/>
      <c r="QAW84" s="6"/>
      <c r="QAX84" s="6"/>
      <c r="QAY84" s="6"/>
      <c r="QAZ84" s="6"/>
      <c r="QBA84" s="6"/>
      <c r="QBB84" s="6"/>
      <c r="QBC84" s="6"/>
      <c r="QBD84" s="6"/>
      <c r="QBE84" s="6"/>
      <c r="QBF84" s="6"/>
      <c r="QBG84" s="6"/>
      <c r="QBH84" s="6"/>
      <c r="QBI84" s="6"/>
      <c r="QBJ84" s="6"/>
      <c r="QBK84" s="6"/>
      <c r="QBL84" s="6"/>
      <c r="QBM84" s="6"/>
      <c r="QBN84" s="6"/>
      <c r="QBO84" s="6"/>
      <c r="QBP84" s="6"/>
      <c r="QBQ84" s="6"/>
      <c r="QBR84" s="6"/>
      <c r="QBS84" s="6"/>
      <c r="QBT84" s="6"/>
      <c r="QBU84" s="6"/>
      <c r="QBV84" s="6"/>
      <c r="QBW84" s="6"/>
      <c r="QBX84" s="6"/>
      <c r="QBY84" s="6"/>
      <c r="QBZ84" s="6"/>
      <c r="QCA84" s="6"/>
      <c r="QCB84" s="6"/>
      <c r="QCC84" s="6"/>
      <c r="QCD84" s="6"/>
      <c r="QCE84" s="6"/>
      <c r="QCF84" s="6"/>
      <c r="QCG84" s="6"/>
      <c r="QCH84" s="6"/>
      <c r="QCI84" s="6"/>
      <c r="QCJ84" s="6"/>
      <c r="QCK84" s="6"/>
      <c r="QCL84" s="6"/>
      <c r="QCM84" s="6"/>
      <c r="QCN84" s="6"/>
      <c r="QCO84" s="6"/>
      <c r="QCP84" s="6"/>
      <c r="QCQ84" s="6"/>
      <c r="QCR84" s="6"/>
      <c r="QCS84" s="6"/>
      <c r="QCT84" s="6"/>
      <c r="QCU84" s="6"/>
      <c r="QCV84" s="6"/>
      <c r="QCW84" s="6"/>
      <c r="QCX84" s="6"/>
      <c r="QCY84" s="6"/>
      <c r="QCZ84" s="6"/>
      <c r="QDA84" s="6"/>
      <c r="QDB84" s="6"/>
      <c r="QDC84" s="6"/>
      <c r="QDD84" s="6"/>
      <c r="QDE84" s="6"/>
      <c r="QDF84" s="6"/>
      <c r="QDG84" s="6"/>
      <c r="QDH84" s="6"/>
      <c r="QDI84" s="6"/>
      <c r="QDJ84" s="6"/>
      <c r="QDK84" s="6"/>
      <c r="QDL84" s="6"/>
      <c r="QDM84" s="6"/>
      <c r="QDN84" s="6"/>
      <c r="QDO84" s="6"/>
      <c r="QDP84" s="6"/>
      <c r="QDQ84" s="6"/>
      <c r="QDR84" s="6"/>
      <c r="QDS84" s="6"/>
      <c r="QDT84" s="6"/>
      <c r="QDU84" s="6"/>
      <c r="QDV84" s="6"/>
      <c r="QDW84" s="6"/>
      <c r="QDX84" s="6"/>
      <c r="QDY84" s="6"/>
      <c r="QDZ84" s="6"/>
      <c r="QEA84" s="6"/>
      <c r="QEB84" s="6"/>
      <c r="QEC84" s="6"/>
      <c r="QED84" s="6"/>
      <c r="QEE84" s="6"/>
      <c r="QEF84" s="6"/>
      <c r="QEG84" s="6"/>
      <c r="QEH84" s="6"/>
      <c r="QEI84" s="6"/>
      <c r="QEJ84" s="6"/>
      <c r="QEK84" s="6"/>
      <c r="QEL84" s="6"/>
      <c r="QEM84" s="6"/>
      <c r="QEN84" s="6"/>
      <c r="QEO84" s="6"/>
      <c r="QEP84" s="6"/>
      <c r="QEQ84" s="6"/>
      <c r="QER84" s="6"/>
      <c r="QES84" s="6"/>
      <c r="QET84" s="6"/>
      <c r="QEU84" s="6"/>
      <c r="QEV84" s="6"/>
      <c r="QEW84" s="6"/>
      <c r="QEX84" s="6"/>
      <c r="QEY84" s="6"/>
      <c r="QEZ84" s="6"/>
      <c r="QFA84" s="6"/>
      <c r="QFB84" s="6"/>
      <c r="QFC84" s="6"/>
      <c r="QFD84" s="6"/>
      <c r="QFE84" s="6"/>
      <c r="QFF84" s="6"/>
      <c r="QFG84" s="6"/>
      <c r="QFH84" s="6"/>
      <c r="QFI84" s="6"/>
      <c r="QFJ84" s="6"/>
      <c r="QFK84" s="6"/>
      <c r="QFL84" s="6"/>
      <c r="QFM84" s="6"/>
      <c r="QFN84" s="6"/>
      <c r="QFO84" s="6"/>
      <c r="QFP84" s="6"/>
      <c r="QFQ84" s="6"/>
      <c r="QFR84" s="6"/>
      <c r="QFS84" s="6"/>
      <c r="QFT84" s="6"/>
      <c r="QFU84" s="6"/>
      <c r="QFV84" s="6"/>
      <c r="QFW84" s="6"/>
      <c r="QFX84" s="6"/>
      <c r="QFY84" s="6"/>
      <c r="QFZ84" s="6"/>
      <c r="QGA84" s="6"/>
      <c r="QGB84" s="6"/>
      <c r="QGC84" s="6"/>
      <c r="QGD84" s="6"/>
      <c r="QGE84" s="6"/>
      <c r="QGF84" s="6"/>
      <c r="QGG84" s="6"/>
      <c r="QGH84" s="6"/>
      <c r="QGI84" s="6"/>
      <c r="QGJ84" s="6"/>
      <c r="QGK84" s="6"/>
      <c r="QGL84" s="6"/>
      <c r="QGM84" s="6"/>
      <c r="QGN84" s="6"/>
      <c r="QGO84" s="6"/>
      <c r="QGP84" s="6"/>
      <c r="QGQ84" s="6"/>
      <c r="QGR84" s="6"/>
      <c r="QGS84" s="6"/>
      <c r="QGT84" s="6"/>
      <c r="QGU84" s="6"/>
      <c r="QGV84" s="6"/>
      <c r="QGW84" s="6"/>
      <c r="QGX84" s="6"/>
      <c r="QGY84" s="6"/>
      <c r="QGZ84" s="6"/>
      <c r="QHA84" s="6"/>
      <c r="QHB84" s="6"/>
      <c r="QHC84" s="6"/>
      <c r="QHD84" s="6"/>
      <c r="QHE84" s="6"/>
      <c r="QHF84" s="6"/>
      <c r="QHG84" s="6"/>
      <c r="QHH84" s="6"/>
      <c r="QHI84" s="6"/>
      <c r="QHJ84" s="6"/>
      <c r="QHK84" s="6"/>
      <c r="QHL84" s="6"/>
      <c r="QHM84" s="6"/>
      <c r="QHN84" s="6"/>
      <c r="QHO84" s="6"/>
      <c r="QHP84" s="6"/>
      <c r="QHQ84" s="6"/>
      <c r="QHR84" s="6"/>
      <c r="QHS84" s="6"/>
      <c r="QHT84" s="6"/>
      <c r="QHU84" s="6"/>
      <c r="QHV84" s="6"/>
      <c r="QHW84" s="6"/>
      <c r="QHX84" s="6"/>
      <c r="QHY84" s="6"/>
      <c r="QHZ84" s="6"/>
      <c r="QIA84" s="6"/>
      <c r="QIB84" s="6"/>
      <c r="QIC84" s="6"/>
      <c r="QID84" s="6"/>
      <c r="QIE84" s="6"/>
      <c r="QIF84" s="6"/>
      <c r="QIG84" s="6"/>
      <c r="QIH84" s="6"/>
      <c r="QII84" s="6"/>
      <c r="QIJ84" s="6"/>
      <c r="QIK84" s="6"/>
      <c r="QIL84" s="6"/>
      <c r="QIM84" s="6"/>
      <c r="QIN84" s="6"/>
      <c r="QIO84" s="6"/>
      <c r="QIP84" s="6"/>
      <c r="QIQ84" s="6"/>
      <c r="QIR84" s="6"/>
      <c r="QIS84" s="6"/>
      <c r="QIT84" s="6"/>
      <c r="QIU84" s="6"/>
      <c r="QIV84" s="6"/>
      <c r="QIW84" s="6"/>
      <c r="QIX84" s="6"/>
      <c r="QIY84" s="6"/>
      <c r="QIZ84" s="6"/>
      <c r="QJA84" s="6"/>
      <c r="QJB84" s="6"/>
      <c r="QJC84" s="6"/>
      <c r="QJD84" s="6"/>
      <c r="QJE84" s="6"/>
      <c r="QJF84" s="6"/>
      <c r="QJG84" s="6"/>
      <c r="QJH84" s="6"/>
      <c r="QJI84" s="6"/>
      <c r="QJJ84" s="6"/>
      <c r="QJK84" s="6"/>
      <c r="QJL84" s="6"/>
      <c r="QJM84" s="6"/>
      <c r="QJN84" s="6"/>
      <c r="QJO84" s="6"/>
      <c r="QJP84" s="6"/>
      <c r="QJQ84" s="6"/>
      <c r="QJR84" s="6"/>
      <c r="QJS84" s="6"/>
      <c r="QJT84" s="6"/>
      <c r="QJU84" s="6"/>
      <c r="QJV84" s="6"/>
      <c r="QJW84" s="6"/>
      <c r="QJX84" s="6"/>
      <c r="QJY84" s="6"/>
      <c r="QJZ84" s="6"/>
      <c r="QKA84" s="6"/>
      <c r="QKB84" s="6"/>
      <c r="QKC84" s="6"/>
      <c r="QKD84" s="6"/>
      <c r="QKE84" s="6"/>
      <c r="QKF84" s="6"/>
      <c r="QKG84" s="6"/>
      <c r="QKH84" s="6"/>
      <c r="QKI84" s="6"/>
      <c r="QKJ84" s="6"/>
      <c r="QKK84" s="6"/>
      <c r="QKL84" s="6"/>
      <c r="QKM84" s="6"/>
      <c r="QKN84" s="6"/>
      <c r="QKO84" s="6"/>
      <c r="QKP84" s="6"/>
      <c r="QKQ84" s="6"/>
      <c r="QKR84" s="6"/>
      <c r="QKS84" s="6"/>
      <c r="QKT84" s="6"/>
      <c r="QKU84" s="6"/>
      <c r="QKV84" s="6"/>
      <c r="QKW84" s="6"/>
      <c r="QKX84" s="6"/>
      <c r="QKY84" s="6"/>
      <c r="QKZ84" s="6"/>
      <c r="QLA84" s="6"/>
      <c r="QLB84" s="6"/>
      <c r="QLC84" s="6"/>
      <c r="QLD84" s="6"/>
      <c r="QLE84" s="6"/>
      <c r="QLF84" s="6"/>
      <c r="QLG84" s="6"/>
      <c r="QLH84" s="6"/>
      <c r="QLI84" s="6"/>
      <c r="QLJ84" s="6"/>
      <c r="QLK84" s="6"/>
      <c r="QLL84" s="6"/>
      <c r="QLM84" s="6"/>
      <c r="QLN84" s="6"/>
      <c r="QLO84" s="6"/>
      <c r="QLP84" s="6"/>
      <c r="QLQ84" s="6"/>
      <c r="QLR84" s="6"/>
      <c r="QLS84" s="6"/>
      <c r="QLT84" s="6"/>
      <c r="QLU84" s="6"/>
      <c r="QLV84" s="6"/>
      <c r="QLW84" s="6"/>
      <c r="QLX84" s="6"/>
      <c r="QLY84" s="6"/>
      <c r="QLZ84" s="6"/>
      <c r="QMA84" s="6"/>
      <c r="QMB84" s="6"/>
      <c r="QMC84" s="6"/>
      <c r="QMD84" s="6"/>
      <c r="QME84" s="6"/>
      <c r="QMF84" s="6"/>
      <c r="QMG84" s="6"/>
      <c r="QMH84" s="6"/>
      <c r="QMI84" s="6"/>
      <c r="QMJ84" s="6"/>
      <c r="QMK84" s="6"/>
      <c r="QML84" s="6"/>
      <c r="QMM84" s="6"/>
      <c r="QMN84" s="6"/>
      <c r="QMO84" s="6"/>
      <c r="QMP84" s="6"/>
      <c r="QMQ84" s="6"/>
      <c r="QMR84" s="6"/>
      <c r="QMS84" s="6"/>
      <c r="QMT84" s="6"/>
      <c r="QMU84" s="6"/>
      <c r="QMV84" s="6"/>
      <c r="QMW84" s="6"/>
      <c r="QMX84" s="6"/>
      <c r="QMY84" s="6"/>
      <c r="QMZ84" s="6"/>
      <c r="QNA84" s="6"/>
      <c r="QNB84" s="6"/>
      <c r="QNC84" s="6"/>
      <c r="QND84" s="6"/>
      <c r="QNE84" s="6"/>
      <c r="QNF84" s="6"/>
      <c r="QNG84" s="6"/>
      <c r="QNH84" s="6"/>
      <c r="QNI84" s="6"/>
      <c r="QNJ84" s="6"/>
      <c r="QNK84" s="6"/>
      <c r="QNL84" s="6"/>
      <c r="QNM84" s="6"/>
      <c r="QNN84" s="6"/>
      <c r="QNO84" s="6"/>
      <c r="QNP84" s="6"/>
      <c r="QNQ84" s="6"/>
      <c r="QNR84" s="6"/>
      <c r="QNS84" s="6"/>
      <c r="QNT84" s="6"/>
      <c r="QNU84" s="6"/>
      <c r="QNV84" s="6"/>
      <c r="QNW84" s="6"/>
      <c r="QNX84" s="6"/>
      <c r="QNY84" s="6"/>
      <c r="QNZ84" s="6"/>
      <c r="QOA84" s="6"/>
      <c r="QOB84" s="6"/>
      <c r="QOC84" s="6"/>
      <c r="QOD84" s="6"/>
      <c r="QOE84" s="6"/>
      <c r="QOF84" s="6"/>
      <c r="QOG84" s="6"/>
      <c r="QOH84" s="6"/>
      <c r="QOI84" s="6"/>
      <c r="QOJ84" s="6"/>
      <c r="QOK84" s="6"/>
      <c r="QOL84" s="6"/>
      <c r="QOM84" s="6"/>
      <c r="QON84" s="6"/>
      <c r="QOO84" s="6"/>
      <c r="QOP84" s="6"/>
      <c r="QOQ84" s="6"/>
      <c r="QOR84" s="6"/>
      <c r="QOS84" s="6"/>
      <c r="QOT84" s="6"/>
      <c r="QOU84" s="6"/>
      <c r="QOV84" s="6"/>
      <c r="QOW84" s="6"/>
      <c r="QOX84" s="6"/>
      <c r="QOY84" s="6"/>
      <c r="QOZ84" s="6"/>
      <c r="QPA84" s="6"/>
      <c r="QPB84" s="6"/>
      <c r="QPC84" s="6"/>
      <c r="QPD84" s="6"/>
      <c r="QPE84" s="6"/>
      <c r="QPF84" s="6"/>
      <c r="QPG84" s="6"/>
      <c r="QPH84" s="6"/>
      <c r="QPI84" s="6"/>
      <c r="QPJ84" s="6"/>
      <c r="QPK84" s="6"/>
      <c r="QPL84" s="6"/>
      <c r="QPM84" s="6"/>
      <c r="QPN84" s="6"/>
      <c r="QPO84" s="6"/>
      <c r="QPP84" s="6"/>
      <c r="QPQ84" s="6"/>
      <c r="QPR84" s="6"/>
      <c r="QPS84" s="6"/>
      <c r="QPT84" s="6"/>
      <c r="QPU84" s="6"/>
      <c r="QPV84" s="6"/>
      <c r="QPW84" s="6"/>
      <c r="QPX84" s="6"/>
      <c r="QPY84" s="6"/>
      <c r="QPZ84" s="6"/>
      <c r="QQA84" s="6"/>
      <c r="QQB84" s="6"/>
      <c r="QQC84" s="6"/>
      <c r="QQD84" s="6"/>
      <c r="QQE84" s="6"/>
      <c r="QQF84" s="6"/>
      <c r="QQG84" s="6"/>
      <c r="QQH84" s="6"/>
      <c r="QQI84" s="6"/>
      <c r="QQJ84" s="6"/>
      <c r="QQK84" s="6"/>
      <c r="QQL84" s="6"/>
      <c r="QQM84" s="6"/>
      <c r="QQN84" s="6"/>
      <c r="QQO84" s="6"/>
      <c r="QQP84" s="6"/>
      <c r="QQQ84" s="6"/>
      <c r="QQR84" s="6"/>
      <c r="QQS84" s="6"/>
      <c r="QQT84" s="6"/>
      <c r="QQU84" s="6"/>
      <c r="QQV84" s="6"/>
      <c r="QQW84" s="6"/>
      <c r="QQX84" s="6"/>
      <c r="QQY84" s="6"/>
      <c r="QQZ84" s="6"/>
      <c r="QRA84" s="6"/>
      <c r="QRB84" s="6"/>
      <c r="QRC84" s="6"/>
      <c r="QRD84" s="6"/>
      <c r="QRE84" s="6"/>
      <c r="QRF84" s="6"/>
      <c r="QRG84" s="6"/>
      <c r="QRH84" s="6"/>
      <c r="QRI84" s="6"/>
      <c r="QRJ84" s="6"/>
      <c r="QRK84" s="6"/>
      <c r="QRL84" s="6"/>
      <c r="QRM84" s="6"/>
      <c r="QRN84" s="6"/>
      <c r="QRO84" s="6"/>
      <c r="QRP84" s="6"/>
      <c r="QRQ84" s="6"/>
      <c r="QRR84" s="6"/>
      <c r="QRS84" s="6"/>
      <c r="QRT84" s="6"/>
      <c r="QRU84" s="6"/>
      <c r="QRV84" s="6"/>
      <c r="QRW84" s="6"/>
      <c r="QRX84" s="6"/>
      <c r="QRY84" s="6"/>
      <c r="QRZ84" s="6"/>
      <c r="QSA84" s="6"/>
      <c r="QSB84" s="6"/>
      <c r="QSC84" s="6"/>
      <c r="QSD84" s="6"/>
      <c r="QSE84" s="6"/>
      <c r="QSF84" s="6"/>
      <c r="QSG84" s="6"/>
      <c r="QSH84" s="6"/>
      <c r="QSI84" s="6"/>
      <c r="QSJ84" s="6"/>
      <c r="QSK84" s="6"/>
      <c r="QSL84" s="6"/>
      <c r="QSM84" s="6"/>
      <c r="QSN84" s="6"/>
      <c r="QSO84" s="6"/>
      <c r="QSP84" s="6"/>
      <c r="QSQ84" s="6"/>
      <c r="QSR84" s="6"/>
      <c r="QSS84" s="6"/>
      <c r="QST84" s="6"/>
      <c r="QSU84" s="6"/>
      <c r="QSV84" s="6"/>
      <c r="QSW84" s="6"/>
      <c r="QSX84" s="6"/>
      <c r="QSY84" s="6"/>
      <c r="QSZ84" s="6"/>
      <c r="QTA84" s="6"/>
      <c r="QTB84" s="6"/>
      <c r="QTC84" s="6"/>
      <c r="QTD84" s="6"/>
      <c r="QTE84" s="6"/>
      <c r="QTF84" s="6"/>
      <c r="QTG84" s="6"/>
      <c r="QTH84" s="6"/>
      <c r="QTI84" s="6"/>
      <c r="QTJ84" s="6"/>
      <c r="QTK84" s="6"/>
      <c r="QTL84" s="6"/>
      <c r="QTM84" s="6"/>
      <c r="QTN84" s="6"/>
      <c r="QTO84" s="6"/>
      <c r="QTP84" s="6"/>
      <c r="QTQ84" s="6"/>
      <c r="QTR84" s="6"/>
      <c r="QTS84" s="6"/>
      <c r="QTT84" s="6"/>
      <c r="QTU84" s="6"/>
      <c r="QTV84" s="6"/>
      <c r="QTW84" s="6"/>
      <c r="QTX84" s="6"/>
      <c r="QTY84" s="6"/>
      <c r="QTZ84" s="6"/>
      <c r="QUA84" s="6"/>
      <c r="QUB84" s="6"/>
      <c r="QUC84" s="6"/>
      <c r="QUD84" s="6"/>
      <c r="QUE84" s="6"/>
      <c r="QUF84" s="6"/>
      <c r="QUG84" s="6"/>
      <c r="QUH84" s="6"/>
      <c r="QUI84" s="6"/>
      <c r="QUJ84" s="6"/>
      <c r="QUK84" s="6"/>
      <c r="QUL84" s="6"/>
      <c r="QUM84" s="6"/>
      <c r="QUN84" s="6"/>
      <c r="QUO84" s="6"/>
      <c r="QUP84" s="6"/>
      <c r="QUQ84" s="6"/>
      <c r="QUR84" s="6"/>
      <c r="QUS84" s="6"/>
      <c r="QUT84" s="6"/>
      <c r="QUU84" s="6"/>
      <c r="QUV84" s="6"/>
      <c r="QUW84" s="6"/>
      <c r="QUX84" s="6"/>
      <c r="QUY84" s="6"/>
      <c r="QUZ84" s="6"/>
      <c r="QVA84" s="6"/>
      <c r="QVB84" s="6"/>
      <c r="QVC84" s="6"/>
      <c r="QVD84" s="6"/>
      <c r="QVE84" s="6"/>
      <c r="QVF84" s="6"/>
      <c r="QVG84" s="6"/>
      <c r="QVH84" s="6"/>
      <c r="QVI84" s="6"/>
      <c r="QVJ84" s="6"/>
      <c r="QVK84" s="6"/>
      <c r="QVL84" s="6"/>
      <c r="QVM84" s="6"/>
      <c r="QVN84" s="6"/>
      <c r="QVO84" s="6"/>
      <c r="QVP84" s="6"/>
      <c r="QVQ84" s="6"/>
      <c r="QVR84" s="6"/>
      <c r="QVS84" s="6"/>
      <c r="QVT84" s="6"/>
      <c r="QVU84" s="6"/>
      <c r="QVV84" s="6"/>
      <c r="QVW84" s="6"/>
      <c r="QVX84" s="6"/>
      <c r="QVY84" s="6"/>
      <c r="QVZ84" s="6"/>
      <c r="QWA84" s="6"/>
      <c r="QWB84" s="6"/>
      <c r="QWC84" s="6"/>
      <c r="QWD84" s="6"/>
      <c r="QWE84" s="6"/>
      <c r="QWF84" s="6"/>
      <c r="QWG84" s="6"/>
      <c r="QWH84" s="6"/>
      <c r="QWI84" s="6"/>
      <c r="QWJ84" s="6"/>
      <c r="QWK84" s="6"/>
      <c r="QWL84" s="6"/>
      <c r="QWM84" s="6"/>
      <c r="QWN84" s="6"/>
      <c r="QWO84" s="6"/>
      <c r="QWP84" s="6"/>
      <c r="QWQ84" s="6"/>
      <c r="QWR84" s="6"/>
      <c r="QWS84" s="6"/>
      <c r="QWT84" s="6"/>
      <c r="QWU84" s="6"/>
      <c r="QWV84" s="6"/>
      <c r="QWW84" s="6"/>
      <c r="QWX84" s="6"/>
      <c r="QWY84" s="6"/>
      <c r="QWZ84" s="6"/>
      <c r="QXA84" s="6"/>
      <c r="QXB84" s="6"/>
      <c r="QXC84" s="6"/>
      <c r="QXD84" s="6"/>
      <c r="QXE84" s="6"/>
      <c r="QXF84" s="6"/>
      <c r="QXG84" s="6"/>
      <c r="QXH84" s="6"/>
      <c r="QXI84" s="6"/>
      <c r="QXJ84" s="6"/>
      <c r="QXK84" s="6"/>
      <c r="QXL84" s="6"/>
      <c r="QXM84" s="6"/>
      <c r="QXN84" s="6"/>
      <c r="QXO84" s="6"/>
      <c r="QXP84" s="6"/>
      <c r="QXQ84" s="6"/>
      <c r="QXR84" s="6"/>
      <c r="QXS84" s="6"/>
      <c r="QXT84" s="6"/>
      <c r="QXU84" s="6"/>
      <c r="QXV84" s="6"/>
      <c r="QXW84" s="6"/>
      <c r="QXX84" s="6"/>
      <c r="QXY84" s="6"/>
      <c r="QXZ84" s="6"/>
      <c r="QYA84" s="6"/>
      <c r="QYB84" s="6"/>
      <c r="QYC84" s="6"/>
      <c r="QYD84" s="6"/>
      <c r="QYE84" s="6"/>
      <c r="QYF84" s="6"/>
      <c r="QYG84" s="6"/>
      <c r="QYH84" s="6"/>
      <c r="QYI84" s="6"/>
      <c r="QYJ84" s="6"/>
      <c r="QYK84" s="6"/>
      <c r="QYL84" s="6"/>
      <c r="QYM84" s="6"/>
      <c r="QYN84" s="6"/>
      <c r="QYO84" s="6"/>
      <c r="QYP84" s="6"/>
      <c r="QYQ84" s="6"/>
      <c r="QYR84" s="6"/>
      <c r="QYS84" s="6"/>
      <c r="QYT84" s="6"/>
      <c r="QYU84" s="6"/>
      <c r="QYV84" s="6"/>
      <c r="QYW84" s="6"/>
      <c r="QYX84" s="6"/>
      <c r="QYY84" s="6"/>
      <c r="QYZ84" s="6"/>
      <c r="QZA84" s="6"/>
      <c r="QZB84" s="6"/>
      <c r="QZC84" s="6"/>
      <c r="QZD84" s="6"/>
      <c r="QZE84" s="6"/>
      <c r="QZF84" s="6"/>
      <c r="QZG84" s="6"/>
      <c r="QZH84" s="6"/>
      <c r="QZI84" s="6"/>
      <c r="QZJ84" s="6"/>
      <c r="QZK84" s="6"/>
      <c r="QZL84" s="6"/>
      <c r="QZM84" s="6"/>
      <c r="QZN84" s="6"/>
      <c r="QZO84" s="6"/>
      <c r="QZP84" s="6"/>
      <c r="QZQ84" s="6"/>
      <c r="QZR84" s="6"/>
      <c r="QZS84" s="6"/>
      <c r="QZT84" s="6"/>
      <c r="QZU84" s="6"/>
      <c r="QZV84" s="6"/>
      <c r="QZW84" s="6"/>
      <c r="QZX84" s="6"/>
      <c r="QZY84" s="6"/>
      <c r="QZZ84" s="6"/>
      <c r="RAA84" s="6"/>
      <c r="RAB84" s="6"/>
      <c r="RAC84" s="6"/>
      <c r="RAD84" s="6"/>
      <c r="RAE84" s="6"/>
      <c r="RAF84" s="6"/>
      <c r="RAG84" s="6"/>
      <c r="RAH84" s="6"/>
      <c r="RAI84" s="6"/>
      <c r="RAJ84" s="6"/>
      <c r="RAK84" s="6"/>
      <c r="RAL84" s="6"/>
      <c r="RAM84" s="6"/>
      <c r="RAN84" s="6"/>
      <c r="RAO84" s="6"/>
      <c r="RAP84" s="6"/>
      <c r="RAQ84" s="6"/>
      <c r="RAR84" s="6"/>
      <c r="RAS84" s="6"/>
      <c r="RAT84" s="6"/>
      <c r="RAU84" s="6"/>
      <c r="RAV84" s="6"/>
      <c r="RAW84" s="6"/>
      <c r="RAX84" s="6"/>
      <c r="RAY84" s="6"/>
      <c r="RAZ84" s="6"/>
      <c r="RBA84" s="6"/>
      <c r="RBB84" s="6"/>
      <c r="RBC84" s="6"/>
      <c r="RBD84" s="6"/>
      <c r="RBE84" s="6"/>
      <c r="RBF84" s="6"/>
      <c r="RBG84" s="6"/>
      <c r="RBH84" s="6"/>
      <c r="RBI84" s="6"/>
      <c r="RBJ84" s="6"/>
      <c r="RBK84" s="6"/>
      <c r="RBL84" s="6"/>
      <c r="RBM84" s="6"/>
      <c r="RBN84" s="6"/>
      <c r="RBO84" s="6"/>
      <c r="RBP84" s="6"/>
      <c r="RBQ84" s="6"/>
      <c r="RBR84" s="6"/>
      <c r="RBS84" s="6"/>
      <c r="RBT84" s="6"/>
      <c r="RBU84" s="6"/>
      <c r="RBV84" s="6"/>
      <c r="RBW84" s="6"/>
      <c r="RBX84" s="6"/>
      <c r="RBY84" s="6"/>
      <c r="RBZ84" s="6"/>
      <c r="RCA84" s="6"/>
      <c r="RCB84" s="6"/>
      <c r="RCC84" s="6"/>
      <c r="RCD84" s="6"/>
      <c r="RCE84" s="6"/>
      <c r="RCF84" s="6"/>
      <c r="RCG84" s="6"/>
      <c r="RCH84" s="6"/>
      <c r="RCI84" s="6"/>
      <c r="RCJ84" s="6"/>
      <c r="RCK84" s="6"/>
      <c r="RCL84" s="6"/>
      <c r="RCM84" s="6"/>
      <c r="RCN84" s="6"/>
      <c r="RCO84" s="6"/>
      <c r="RCP84" s="6"/>
      <c r="RCQ84" s="6"/>
      <c r="RCR84" s="6"/>
      <c r="RCS84" s="6"/>
      <c r="RCT84" s="6"/>
      <c r="RCU84" s="6"/>
      <c r="RCV84" s="6"/>
      <c r="RCW84" s="6"/>
      <c r="RCX84" s="6"/>
      <c r="RCY84" s="6"/>
      <c r="RCZ84" s="6"/>
      <c r="RDA84" s="6"/>
      <c r="RDB84" s="6"/>
      <c r="RDC84" s="6"/>
      <c r="RDD84" s="6"/>
      <c r="RDE84" s="6"/>
      <c r="RDF84" s="6"/>
      <c r="RDG84" s="6"/>
      <c r="RDH84" s="6"/>
      <c r="RDI84" s="6"/>
      <c r="RDJ84" s="6"/>
      <c r="RDK84" s="6"/>
      <c r="RDL84" s="6"/>
      <c r="RDM84" s="6"/>
      <c r="RDN84" s="6"/>
      <c r="RDO84" s="6"/>
      <c r="RDP84" s="6"/>
      <c r="RDQ84" s="6"/>
      <c r="RDR84" s="6"/>
      <c r="RDS84" s="6"/>
      <c r="RDT84" s="6"/>
      <c r="RDU84" s="6"/>
      <c r="RDV84" s="6"/>
      <c r="RDW84" s="6"/>
      <c r="RDX84" s="6"/>
      <c r="RDY84" s="6"/>
      <c r="RDZ84" s="6"/>
      <c r="REA84" s="6"/>
      <c r="REB84" s="6"/>
      <c r="REC84" s="6"/>
      <c r="RED84" s="6"/>
      <c r="REE84" s="6"/>
      <c r="REF84" s="6"/>
      <c r="REG84" s="6"/>
      <c r="REH84" s="6"/>
      <c r="REI84" s="6"/>
      <c r="REJ84" s="6"/>
      <c r="REK84" s="6"/>
      <c r="REL84" s="6"/>
      <c r="REM84" s="6"/>
      <c r="REN84" s="6"/>
      <c r="REO84" s="6"/>
      <c r="REP84" s="6"/>
      <c r="REQ84" s="6"/>
      <c r="RER84" s="6"/>
      <c r="RES84" s="6"/>
      <c r="RET84" s="6"/>
      <c r="REU84" s="6"/>
      <c r="REV84" s="6"/>
      <c r="REW84" s="6"/>
      <c r="REX84" s="6"/>
      <c r="REY84" s="6"/>
      <c r="REZ84" s="6"/>
      <c r="RFA84" s="6"/>
      <c r="RFB84" s="6"/>
      <c r="RFC84" s="6"/>
      <c r="RFD84" s="6"/>
      <c r="RFE84" s="6"/>
      <c r="RFF84" s="6"/>
      <c r="RFG84" s="6"/>
      <c r="RFH84" s="6"/>
      <c r="RFI84" s="6"/>
      <c r="RFJ84" s="6"/>
      <c r="RFK84" s="6"/>
      <c r="RFL84" s="6"/>
      <c r="RFM84" s="6"/>
      <c r="RFN84" s="6"/>
      <c r="RFO84" s="6"/>
      <c r="RFP84" s="6"/>
      <c r="RFQ84" s="6"/>
      <c r="RFR84" s="6"/>
      <c r="RFS84" s="6"/>
      <c r="RFT84" s="6"/>
      <c r="RFU84" s="6"/>
      <c r="RFV84" s="6"/>
      <c r="RFW84" s="6"/>
      <c r="RFX84" s="6"/>
      <c r="RFY84" s="6"/>
      <c r="RFZ84" s="6"/>
      <c r="RGA84" s="6"/>
      <c r="RGB84" s="6"/>
      <c r="RGC84" s="6"/>
      <c r="RGD84" s="6"/>
      <c r="RGE84" s="6"/>
      <c r="RGF84" s="6"/>
      <c r="RGG84" s="6"/>
      <c r="RGH84" s="6"/>
      <c r="RGI84" s="6"/>
      <c r="RGJ84" s="6"/>
      <c r="RGK84" s="6"/>
      <c r="RGL84" s="6"/>
      <c r="RGM84" s="6"/>
      <c r="RGN84" s="6"/>
      <c r="RGO84" s="6"/>
      <c r="RGP84" s="6"/>
      <c r="RGQ84" s="6"/>
      <c r="RGR84" s="6"/>
      <c r="RGS84" s="6"/>
      <c r="RGT84" s="6"/>
      <c r="RGU84" s="6"/>
      <c r="RGV84" s="6"/>
      <c r="RGW84" s="6"/>
      <c r="RGX84" s="6"/>
      <c r="RGY84" s="6"/>
      <c r="RGZ84" s="6"/>
      <c r="RHA84" s="6"/>
      <c r="RHB84" s="6"/>
      <c r="RHC84" s="6"/>
      <c r="RHD84" s="6"/>
      <c r="RHE84" s="6"/>
      <c r="RHF84" s="6"/>
      <c r="RHG84" s="6"/>
      <c r="RHH84" s="6"/>
      <c r="RHI84" s="6"/>
      <c r="RHJ84" s="6"/>
      <c r="RHK84" s="6"/>
      <c r="RHL84" s="6"/>
      <c r="RHM84" s="6"/>
      <c r="RHN84" s="6"/>
      <c r="RHO84" s="6"/>
      <c r="RHP84" s="6"/>
      <c r="RHQ84" s="6"/>
      <c r="RHR84" s="6"/>
      <c r="RHS84" s="6"/>
      <c r="RHT84" s="6"/>
      <c r="RHU84" s="6"/>
      <c r="RHV84" s="6"/>
      <c r="RHW84" s="6"/>
      <c r="RHX84" s="6"/>
      <c r="RHY84" s="6"/>
      <c r="RHZ84" s="6"/>
      <c r="RIA84" s="6"/>
      <c r="RIB84" s="6"/>
      <c r="RIC84" s="6"/>
      <c r="RID84" s="6"/>
      <c r="RIE84" s="6"/>
      <c r="RIF84" s="6"/>
      <c r="RIG84" s="6"/>
      <c r="RIH84" s="6"/>
      <c r="RII84" s="6"/>
      <c r="RIJ84" s="6"/>
      <c r="RIK84" s="6"/>
      <c r="RIL84" s="6"/>
      <c r="RIM84" s="6"/>
      <c r="RIN84" s="6"/>
      <c r="RIO84" s="6"/>
      <c r="RIP84" s="6"/>
      <c r="RIQ84" s="6"/>
      <c r="RIR84" s="6"/>
      <c r="RIS84" s="6"/>
      <c r="RIT84" s="6"/>
      <c r="RIU84" s="6"/>
      <c r="RIV84" s="6"/>
      <c r="RIW84" s="6"/>
      <c r="RIX84" s="6"/>
      <c r="RIY84" s="6"/>
      <c r="RIZ84" s="6"/>
      <c r="RJA84" s="6"/>
      <c r="RJB84" s="6"/>
      <c r="RJC84" s="6"/>
      <c r="RJD84" s="6"/>
      <c r="RJE84" s="6"/>
      <c r="RJF84" s="6"/>
      <c r="RJG84" s="6"/>
      <c r="RJH84" s="6"/>
      <c r="RJI84" s="6"/>
      <c r="RJJ84" s="6"/>
      <c r="RJK84" s="6"/>
      <c r="RJL84" s="6"/>
      <c r="RJM84" s="6"/>
      <c r="RJN84" s="6"/>
      <c r="RJO84" s="6"/>
      <c r="RJP84" s="6"/>
      <c r="RJQ84" s="6"/>
      <c r="RJR84" s="6"/>
      <c r="RJS84" s="6"/>
      <c r="RJT84" s="6"/>
      <c r="RJU84" s="6"/>
      <c r="RJV84" s="6"/>
      <c r="RJW84" s="6"/>
      <c r="RJX84" s="6"/>
      <c r="RJY84" s="6"/>
      <c r="RJZ84" s="6"/>
      <c r="RKA84" s="6"/>
      <c r="RKB84" s="6"/>
      <c r="RKC84" s="6"/>
      <c r="RKD84" s="6"/>
      <c r="RKE84" s="6"/>
      <c r="RKF84" s="6"/>
      <c r="RKG84" s="6"/>
      <c r="RKH84" s="6"/>
      <c r="RKI84" s="6"/>
      <c r="RKJ84" s="6"/>
      <c r="RKK84" s="6"/>
      <c r="RKL84" s="6"/>
      <c r="RKM84" s="6"/>
      <c r="RKN84" s="6"/>
      <c r="RKO84" s="6"/>
      <c r="RKP84" s="6"/>
      <c r="RKQ84" s="6"/>
      <c r="RKR84" s="6"/>
      <c r="RKS84" s="6"/>
      <c r="RKT84" s="6"/>
      <c r="RKU84" s="6"/>
      <c r="RKV84" s="6"/>
      <c r="RKW84" s="6"/>
      <c r="RKX84" s="6"/>
      <c r="RKY84" s="6"/>
      <c r="RKZ84" s="6"/>
      <c r="RLA84" s="6"/>
      <c r="RLB84" s="6"/>
      <c r="RLC84" s="6"/>
      <c r="RLD84" s="6"/>
      <c r="RLE84" s="6"/>
      <c r="RLF84" s="6"/>
      <c r="RLG84" s="6"/>
      <c r="RLH84" s="6"/>
      <c r="RLI84" s="6"/>
      <c r="RLJ84" s="6"/>
      <c r="RLK84" s="6"/>
      <c r="RLL84" s="6"/>
      <c r="RLM84" s="6"/>
      <c r="RLN84" s="6"/>
      <c r="RLO84" s="6"/>
      <c r="RLP84" s="6"/>
      <c r="RLQ84" s="6"/>
      <c r="RLR84" s="6"/>
      <c r="RLS84" s="6"/>
      <c r="RLT84" s="6"/>
      <c r="RLU84" s="6"/>
      <c r="RLV84" s="6"/>
      <c r="RLW84" s="6"/>
      <c r="RLX84" s="6"/>
      <c r="RLY84" s="6"/>
      <c r="RLZ84" s="6"/>
      <c r="RMA84" s="6"/>
      <c r="RMB84" s="6"/>
      <c r="RMC84" s="6"/>
      <c r="RMD84" s="6"/>
      <c r="RME84" s="6"/>
      <c r="RMF84" s="6"/>
      <c r="RMG84" s="6"/>
      <c r="RMH84" s="6"/>
      <c r="RMI84" s="6"/>
      <c r="RMJ84" s="6"/>
      <c r="RMK84" s="6"/>
      <c r="RML84" s="6"/>
      <c r="RMM84" s="6"/>
      <c r="RMN84" s="6"/>
      <c r="RMO84" s="6"/>
      <c r="RMP84" s="6"/>
      <c r="RMQ84" s="6"/>
      <c r="RMR84" s="6"/>
      <c r="RMS84" s="6"/>
      <c r="RMT84" s="6"/>
      <c r="RMU84" s="6"/>
      <c r="RMV84" s="6"/>
      <c r="RMW84" s="6"/>
      <c r="RMX84" s="6"/>
      <c r="RMY84" s="6"/>
      <c r="RMZ84" s="6"/>
      <c r="RNA84" s="6"/>
      <c r="RNB84" s="6"/>
      <c r="RNC84" s="6"/>
      <c r="RND84" s="6"/>
      <c r="RNE84" s="6"/>
      <c r="RNF84" s="6"/>
      <c r="RNG84" s="6"/>
      <c r="RNH84" s="6"/>
      <c r="RNI84" s="6"/>
      <c r="RNJ84" s="6"/>
      <c r="RNK84" s="6"/>
      <c r="RNL84" s="6"/>
      <c r="RNM84" s="6"/>
      <c r="RNN84" s="6"/>
      <c r="RNO84" s="6"/>
      <c r="RNP84" s="6"/>
      <c r="RNQ84" s="6"/>
      <c r="RNR84" s="6"/>
      <c r="RNS84" s="6"/>
      <c r="RNT84" s="6"/>
      <c r="RNU84" s="6"/>
      <c r="RNV84" s="6"/>
      <c r="RNW84" s="6"/>
      <c r="RNX84" s="6"/>
      <c r="RNY84" s="6"/>
      <c r="RNZ84" s="6"/>
      <c r="ROA84" s="6"/>
      <c r="ROB84" s="6"/>
      <c r="ROC84" s="6"/>
      <c r="ROD84" s="6"/>
      <c r="ROE84" s="6"/>
      <c r="ROF84" s="6"/>
      <c r="ROG84" s="6"/>
      <c r="ROH84" s="6"/>
      <c r="ROI84" s="6"/>
      <c r="ROJ84" s="6"/>
      <c r="ROK84" s="6"/>
      <c r="ROL84" s="6"/>
      <c r="ROM84" s="6"/>
      <c r="RON84" s="6"/>
      <c r="ROO84" s="6"/>
      <c r="ROP84" s="6"/>
      <c r="ROQ84" s="6"/>
      <c r="ROR84" s="6"/>
      <c r="ROS84" s="6"/>
      <c r="ROT84" s="6"/>
      <c r="ROU84" s="6"/>
      <c r="ROV84" s="6"/>
      <c r="ROW84" s="6"/>
      <c r="ROX84" s="6"/>
      <c r="ROY84" s="6"/>
      <c r="ROZ84" s="6"/>
      <c r="RPA84" s="6"/>
      <c r="RPB84" s="6"/>
      <c r="RPC84" s="6"/>
      <c r="RPD84" s="6"/>
      <c r="RPE84" s="6"/>
      <c r="RPF84" s="6"/>
      <c r="RPG84" s="6"/>
      <c r="RPH84" s="6"/>
      <c r="RPI84" s="6"/>
      <c r="RPJ84" s="6"/>
      <c r="RPK84" s="6"/>
      <c r="RPL84" s="6"/>
      <c r="RPM84" s="6"/>
      <c r="RPN84" s="6"/>
      <c r="RPO84" s="6"/>
      <c r="RPP84" s="6"/>
      <c r="RPQ84" s="6"/>
      <c r="RPR84" s="6"/>
      <c r="RPS84" s="6"/>
      <c r="RPT84" s="6"/>
      <c r="RPU84" s="6"/>
      <c r="RPV84" s="6"/>
      <c r="RPW84" s="6"/>
      <c r="RPX84" s="6"/>
      <c r="RPY84" s="6"/>
      <c r="RPZ84" s="6"/>
      <c r="RQA84" s="6"/>
      <c r="RQB84" s="6"/>
      <c r="RQC84" s="6"/>
      <c r="RQD84" s="6"/>
      <c r="RQE84" s="6"/>
      <c r="RQF84" s="6"/>
      <c r="RQG84" s="6"/>
      <c r="RQH84" s="6"/>
      <c r="RQI84" s="6"/>
      <c r="RQJ84" s="6"/>
      <c r="RQK84" s="6"/>
      <c r="RQL84" s="6"/>
      <c r="RQM84" s="6"/>
      <c r="RQN84" s="6"/>
      <c r="RQO84" s="6"/>
      <c r="RQP84" s="6"/>
      <c r="RQQ84" s="6"/>
      <c r="RQR84" s="6"/>
      <c r="RQS84" s="6"/>
      <c r="RQT84" s="6"/>
      <c r="RQU84" s="6"/>
      <c r="RQV84" s="6"/>
      <c r="RQW84" s="6"/>
      <c r="RQX84" s="6"/>
      <c r="RQY84" s="6"/>
      <c r="RQZ84" s="6"/>
      <c r="RRA84" s="6"/>
      <c r="RRB84" s="6"/>
      <c r="RRC84" s="6"/>
      <c r="RRD84" s="6"/>
      <c r="RRE84" s="6"/>
      <c r="RRF84" s="6"/>
      <c r="RRG84" s="6"/>
      <c r="RRH84" s="6"/>
      <c r="RRI84" s="6"/>
      <c r="RRJ84" s="6"/>
      <c r="RRK84" s="6"/>
      <c r="RRL84" s="6"/>
      <c r="RRM84" s="6"/>
      <c r="RRN84" s="6"/>
      <c r="RRO84" s="6"/>
      <c r="RRP84" s="6"/>
      <c r="RRQ84" s="6"/>
      <c r="RRR84" s="6"/>
      <c r="RRS84" s="6"/>
      <c r="RRT84" s="6"/>
      <c r="RRU84" s="6"/>
      <c r="RRV84" s="6"/>
      <c r="RRW84" s="6"/>
      <c r="RRX84" s="6"/>
      <c r="RRY84" s="6"/>
      <c r="RRZ84" s="6"/>
      <c r="RSA84" s="6"/>
      <c r="RSB84" s="6"/>
      <c r="RSC84" s="6"/>
      <c r="RSD84" s="6"/>
      <c r="RSE84" s="6"/>
      <c r="RSF84" s="6"/>
      <c r="RSG84" s="6"/>
      <c r="RSH84" s="6"/>
      <c r="RSI84" s="6"/>
      <c r="RSJ84" s="6"/>
      <c r="RSK84" s="6"/>
      <c r="RSL84" s="6"/>
      <c r="RSM84" s="6"/>
      <c r="RSN84" s="6"/>
      <c r="RSO84" s="6"/>
      <c r="RSP84" s="6"/>
      <c r="RSQ84" s="6"/>
      <c r="RSR84" s="6"/>
      <c r="RSS84" s="6"/>
      <c r="RST84" s="6"/>
      <c r="RSU84" s="6"/>
      <c r="RSV84" s="6"/>
      <c r="RSW84" s="6"/>
      <c r="RSX84" s="6"/>
      <c r="RSY84" s="6"/>
      <c r="RSZ84" s="6"/>
      <c r="RTA84" s="6"/>
      <c r="RTB84" s="6"/>
      <c r="RTC84" s="6"/>
      <c r="RTD84" s="6"/>
      <c r="RTE84" s="6"/>
      <c r="RTF84" s="6"/>
      <c r="RTG84" s="6"/>
      <c r="RTH84" s="6"/>
      <c r="RTI84" s="6"/>
      <c r="RTJ84" s="6"/>
      <c r="RTK84" s="6"/>
      <c r="RTL84" s="6"/>
      <c r="RTM84" s="6"/>
      <c r="RTN84" s="6"/>
      <c r="RTO84" s="6"/>
      <c r="RTP84" s="6"/>
      <c r="RTQ84" s="6"/>
      <c r="RTR84" s="6"/>
      <c r="RTS84" s="6"/>
      <c r="RTT84" s="6"/>
      <c r="RTU84" s="6"/>
      <c r="RTV84" s="6"/>
      <c r="RTW84" s="6"/>
      <c r="RTX84" s="6"/>
      <c r="RTY84" s="6"/>
      <c r="RTZ84" s="6"/>
      <c r="RUA84" s="6"/>
      <c r="RUB84" s="6"/>
      <c r="RUC84" s="6"/>
      <c r="RUD84" s="6"/>
      <c r="RUE84" s="6"/>
      <c r="RUF84" s="6"/>
      <c r="RUG84" s="6"/>
      <c r="RUH84" s="6"/>
      <c r="RUI84" s="6"/>
      <c r="RUJ84" s="6"/>
      <c r="RUK84" s="6"/>
      <c r="RUL84" s="6"/>
      <c r="RUM84" s="6"/>
      <c r="RUN84" s="6"/>
      <c r="RUO84" s="6"/>
      <c r="RUP84" s="6"/>
      <c r="RUQ84" s="6"/>
      <c r="RUR84" s="6"/>
      <c r="RUS84" s="6"/>
      <c r="RUT84" s="6"/>
      <c r="RUU84" s="6"/>
      <c r="RUV84" s="6"/>
      <c r="RUW84" s="6"/>
      <c r="RUX84" s="6"/>
      <c r="RUY84" s="6"/>
      <c r="RUZ84" s="6"/>
      <c r="RVA84" s="6"/>
      <c r="RVB84" s="6"/>
      <c r="RVC84" s="6"/>
      <c r="RVD84" s="6"/>
      <c r="RVE84" s="6"/>
      <c r="RVF84" s="6"/>
      <c r="RVG84" s="6"/>
      <c r="RVH84" s="6"/>
      <c r="RVI84" s="6"/>
      <c r="RVJ84" s="6"/>
      <c r="RVK84" s="6"/>
      <c r="RVL84" s="6"/>
      <c r="RVM84" s="6"/>
      <c r="RVN84" s="6"/>
      <c r="RVO84" s="6"/>
      <c r="RVP84" s="6"/>
      <c r="RVQ84" s="6"/>
      <c r="RVR84" s="6"/>
      <c r="RVS84" s="6"/>
      <c r="RVT84" s="6"/>
      <c r="RVU84" s="6"/>
      <c r="RVV84" s="6"/>
      <c r="RVW84" s="6"/>
      <c r="RVX84" s="6"/>
      <c r="RVY84" s="6"/>
      <c r="RVZ84" s="6"/>
      <c r="RWA84" s="6"/>
      <c r="RWB84" s="6"/>
      <c r="RWC84" s="6"/>
      <c r="RWD84" s="6"/>
      <c r="RWE84" s="6"/>
      <c r="RWF84" s="6"/>
      <c r="RWG84" s="6"/>
      <c r="RWH84" s="6"/>
      <c r="RWI84" s="6"/>
      <c r="RWJ84" s="6"/>
      <c r="RWK84" s="6"/>
      <c r="RWL84" s="6"/>
      <c r="RWM84" s="6"/>
      <c r="RWN84" s="6"/>
      <c r="RWO84" s="6"/>
      <c r="RWP84" s="6"/>
      <c r="RWQ84" s="6"/>
      <c r="RWR84" s="6"/>
      <c r="RWS84" s="6"/>
      <c r="RWT84" s="6"/>
      <c r="RWU84" s="6"/>
      <c r="RWV84" s="6"/>
      <c r="RWW84" s="6"/>
      <c r="RWX84" s="6"/>
      <c r="RWY84" s="6"/>
      <c r="RWZ84" s="6"/>
      <c r="RXA84" s="6"/>
      <c r="RXB84" s="6"/>
      <c r="RXC84" s="6"/>
      <c r="RXD84" s="6"/>
      <c r="RXE84" s="6"/>
      <c r="RXF84" s="6"/>
      <c r="RXG84" s="6"/>
      <c r="RXH84" s="6"/>
      <c r="RXI84" s="6"/>
      <c r="RXJ84" s="6"/>
      <c r="RXK84" s="6"/>
      <c r="RXL84" s="6"/>
      <c r="RXM84" s="6"/>
      <c r="RXN84" s="6"/>
      <c r="RXO84" s="6"/>
      <c r="RXP84" s="6"/>
      <c r="RXQ84" s="6"/>
      <c r="RXR84" s="6"/>
      <c r="RXS84" s="6"/>
      <c r="RXT84" s="6"/>
      <c r="RXU84" s="6"/>
      <c r="RXV84" s="6"/>
      <c r="RXW84" s="6"/>
      <c r="RXX84" s="6"/>
      <c r="RXY84" s="6"/>
      <c r="RXZ84" s="6"/>
      <c r="RYA84" s="6"/>
      <c r="RYB84" s="6"/>
      <c r="RYC84" s="6"/>
      <c r="RYD84" s="6"/>
      <c r="RYE84" s="6"/>
      <c r="RYF84" s="6"/>
      <c r="RYG84" s="6"/>
      <c r="RYH84" s="6"/>
      <c r="RYI84" s="6"/>
      <c r="RYJ84" s="6"/>
      <c r="RYK84" s="6"/>
      <c r="RYL84" s="6"/>
      <c r="RYM84" s="6"/>
      <c r="RYN84" s="6"/>
      <c r="RYO84" s="6"/>
      <c r="RYP84" s="6"/>
      <c r="RYQ84" s="6"/>
      <c r="RYR84" s="6"/>
      <c r="RYS84" s="6"/>
      <c r="RYT84" s="6"/>
      <c r="RYU84" s="6"/>
      <c r="RYV84" s="6"/>
      <c r="RYW84" s="6"/>
      <c r="RYX84" s="6"/>
      <c r="RYY84" s="6"/>
      <c r="RYZ84" s="6"/>
      <c r="RZA84" s="6"/>
      <c r="RZB84" s="6"/>
      <c r="RZC84" s="6"/>
      <c r="RZD84" s="6"/>
      <c r="RZE84" s="6"/>
      <c r="RZF84" s="6"/>
      <c r="RZG84" s="6"/>
      <c r="RZH84" s="6"/>
      <c r="RZI84" s="6"/>
      <c r="RZJ84" s="6"/>
      <c r="RZK84" s="6"/>
      <c r="RZL84" s="6"/>
      <c r="RZM84" s="6"/>
      <c r="RZN84" s="6"/>
      <c r="RZO84" s="6"/>
      <c r="RZP84" s="6"/>
      <c r="RZQ84" s="6"/>
      <c r="RZR84" s="6"/>
      <c r="RZS84" s="6"/>
      <c r="RZT84" s="6"/>
      <c r="RZU84" s="6"/>
      <c r="RZV84" s="6"/>
      <c r="RZW84" s="6"/>
      <c r="RZX84" s="6"/>
      <c r="RZY84" s="6"/>
      <c r="RZZ84" s="6"/>
      <c r="SAA84" s="6"/>
      <c r="SAB84" s="6"/>
      <c r="SAC84" s="6"/>
      <c r="SAD84" s="6"/>
      <c r="SAE84" s="6"/>
      <c r="SAF84" s="6"/>
      <c r="SAG84" s="6"/>
      <c r="SAH84" s="6"/>
      <c r="SAI84" s="6"/>
      <c r="SAJ84" s="6"/>
      <c r="SAK84" s="6"/>
      <c r="SAL84" s="6"/>
      <c r="SAM84" s="6"/>
      <c r="SAN84" s="6"/>
      <c r="SAO84" s="6"/>
      <c r="SAP84" s="6"/>
      <c r="SAQ84" s="6"/>
      <c r="SAR84" s="6"/>
      <c r="SAS84" s="6"/>
      <c r="SAT84" s="6"/>
      <c r="SAU84" s="6"/>
      <c r="SAV84" s="6"/>
      <c r="SAW84" s="6"/>
      <c r="SAX84" s="6"/>
      <c r="SAY84" s="6"/>
      <c r="SAZ84" s="6"/>
      <c r="SBA84" s="6"/>
      <c r="SBB84" s="6"/>
      <c r="SBC84" s="6"/>
      <c r="SBD84" s="6"/>
      <c r="SBE84" s="6"/>
      <c r="SBF84" s="6"/>
      <c r="SBG84" s="6"/>
      <c r="SBH84" s="6"/>
      <c r="SBI84" s="6"/>
      <c r="SBJ84" s="6"/>
      <c r="SBK84" s="6"/>
      <c r="SBL84" s="6"/>
      <c r="SBM84" s="6"/>
      <c r="SBN84" s="6"/>
      <c r="SBO84" s="6"/>
      <c r="SBP84" s="6"/>
      <c r="SBQ84" s="6"/>
      <c r="SBR84" s="6"/>
      <c r="SBS84" s="6"/>
      <c r="SBT84" s="6"/>
      <c r="SBU84" s="6"/>
      <c r="SBV84" s="6"/>
      <c r="SBW84" s="6"/>
      <c r="SBX84" s="6"/>
      <c r="SBY84" s="6"/>
      <c r="SBZ84" s="6"/>
      <c r="SCA84" s="6"/>
      <c r="SCB84" s="6"/>
      <c r="SCC84" s="6"/>
      <c r="SCD84" s="6"/>
      <c r="SCE84" s="6"/>
      <c r="SCF84" s="6"/>
      <c r="SCG84" s="6"/>
      <c r="SCH84" s="6"/>
      <c r="SCI84" s="6"/>
      <c r="SCJ84" s="6"/>
      <c r="SCK84" s="6"/>
      <c r="SCL84" s="6"/>
      <c r="SCM84" s="6"/>
      <c r="SCN84" s="6"/>
      <c r="SCO84" s="6"/>
      <c r="SCP84" s="6"/>
      <c r="SCQ84" s="6"/>
      <c r="SCR84" s="6"/>
      <c r="SCS84" s="6"/>
      <c r="SCT84" s="6"/>
      <c r="SCU84" s="6"/>
      <c r="SCV84" s="6"/>
      <c r="SCW84" s="6"/>
      <c r="SCX84" s="6"/>
      <c r="SCY84" s="6"/>
      <c r="SCZ84" s="6"/>
      <c r="SDA84" s="6"/>
      <c r="SDB84" s="6"/>
      <c r="SDC84" s="6"/>
      <c r="SDD84" s="6"/>
      <c r="SDE84" s="6"/>
      <c r="SDF84" s="6"/>
      <c r="SDG84" s="6"/>
      <c r="SDH84" s="6"/>
      <c r="SDI84" s="6"/>
      <c r="SDJ84" s="6"/>
      <c r="SDK84" s="6"/>
      <c r="SDL84" s="6"/>
      <c r="SDM84" s="6"/>
      <c r="SDN84" s="6"/>
      <c r="SDO84" s="6"/>
      <c r="SDP84" s="6"/>
      <c r="SDQ84" s="6"/>
      <c r="SDR84" s="6"/>
      <c r="SDS84" s="6"/>
      <c r="SDT84" s="6"/>
      <c r="SDU84" s="6"/>
      <c r="SDV84" s="6"/>
      <c r="SDW84" s="6"/>
      <c r="SDX84" s="6"/>
      <c r="SDY84" s="6"/>
      <c r="SDZ84" s="6"/>
      <c r="SEA84" s="6"/>
      <c r="SEB84" s="6"/>
      <c r="SEC84" s="6"/>
      <c r="SED84" s="6"/>
      <c r="SEE84" s="6"/>
      <c r="SEF84" s="6"/>
      <c r="SEG84" s="6"/>
      <c r="SEH84" s="6"/>
      <c r="SEI84" s="6"/>
      <c r="SEJ84" s="6"/>
      <c r="SEK84" s="6"/>
      <c r="SEL84" s="6"/>
      <c r="SEM84" s="6"/>
      <c r="SEN84" s="6"/>
      <c r="SEO84" s="6"/>
      <c r="SEP84" s="6"/>
      <c r="SEQ84" s="6"/>
      <c r="SER84" s="6"/>
      <c r="SES84" s="6"/>
      <c r="SET84" s="6"/>
      <c r="SEU84" s="6"/>
      <c r="SEV84" s="6"/>
      <c r="SEW84" s="6"/>
      <c r="SEX84" s="6"/>
      <c r="SEY84" s="6"/>
      <c r="SEZ84" s="6"/>
      <c r="SFA84" s="6"/>
      <c r="SFB84" s="6"/>
      <c r="SFC84" s="6"/>
      <c r="SFD84" s="6"/>
      <c r="SFE84" s="6"/>
      <c r="SFF84" s="6"/>
      <c r="SFG84" s="6"/>
      <c r="SFH84" s="6"/>
      <c r="SFI84" s="6"/>
      <c r="SFJ84" s="6"/>
      <c r="SFK84" s="6"/>
      <c r="SFL84" s="6"/>
      <c r="SFM84" s="6"/>
      <c r="SFN84" s="6"/>
      <c r="SFO84" s="6"/>
      <c r="SFP84" s="6"/>
      <c r="SFQ84" s="6"/>
      <c r="SFR84" s="6"/>
      <c r="SFS84" s="6"/>
      <c r="SFT84" s="6"/>
      <c r="SFU84" s="6"/>
      <c r="SFV84" s="6"/>
      <c r="SFW84" s="6"/>
      <c r="SFX84" s="6"/>
      <c r="SFY84" s="6"/>
      <c r="SFZ84" s="6"/>
      <c r="SGA84" s="6"/>
      <c r="SGB84" s="6"/>
      <c r="SGC84" s="6"/>
      <c r="SGD84" s="6"/>
      <c r="SGE84" s="6"/>
      <c r="SGF84" s="6"/>
      <c r="SGG84" s="6"/>
      <c r="SGH84" s="6"/>
      <c r="SGI84" s="6"/>
      <c r="SGJ84" s="6"/>
      <c r="SGK84" s="6"/>
      <c r="SGL84" s="6"/>
      <c r="SGM84" s="6"/>
      <c r="SGN84" s="6"/>
      <c r="SGO84" s="6"/>
      <c r="SGP84" s="6"/>
      <c r="SGQ84" s="6"/>
      <c r="SGR84" s="6"/>
      <c r="SGS84" s="6"/>
      <c r="SGT84" s="6"/>
      <c r="SGU84" s="6"/>
      <c r="SGV84" s="6"/>
      <c r="SGW84" s="6"/>
      <c r="SGX84" s="6"/>
      <c r="SGY84" s="6"/>
      <c r="SGZ84" s="6"/>
      <c r="SHA84" s="6"/>
      <c r="SHB84" s="6"/>
      <c r="SHC84" s="6"/>
      <c r="SHD84" s="6"/>
      <c r="SHE84" s="6"/>
      <c r="SHF84" s="6"/>
      <c r="SHG84" s="6"/>
      <c r="SHH84" s="6"/>
      <c r="SHI84" s="6"/>
      <c r="SHJ84" s="6"/>
      <c r="SHK84" s="6"/>
      <c r="SHL84" s="6"/>
      <c r="SHM84" s="6"/>
      <c r="SHN84" s="6"/>
      <c r="SHO84" s="6"/>
      <c r="SHP84" s="6"/>
      <c r="SHQ84" s="6"/>
      <c r="SHR84" s="6"/>
      <c r="SHS84" s="6"/>
      <c r="SHT84" s="6"/>
      <c r="SHU84" s="6"/>
      <c r="SHV84" s="6"/>
      <c r="SHW84" s="6"/>
      <c r="SHX84" s="6"/>
      <c r="SHY84" s="6"/>
      <c r="SHZ84" s="6"/>
      <c r="SIA84" s="6"/>
      <c r="SIB84" s="6"/>
      <c r="SIC84" s="6"/>
      <c r="SID84" s="6"/>
      <c r="SIE84" s="6"/>
      <c r="SIF84" s="6"/>
      <c r="SIG84" s="6"/>
      <c r="SIH84" s="6"/>
      <c r="SII84" s="6"/>
      <c r="SIJ84" s="6"/>
      <c r="SIK84" s="6"/>
      <c r="SIL84" s="6"/>
      <c r="SIM84" s="6"/>
      <c r="SIN84" s="6"/>
      <c r="SIO84" s="6"/>
      <c r="SIP84" s="6"/>
      <c r="SIQ84" s="6"/>
      <c r="SIR84" s="6"/>
      <c r="SIS84" s="6"/>
      <c r="SIT84" s="6"/>
      <c r="SIU84" s="6"/>
      <c r="SIV84" s="6"/>
      <c r="SIW84" s="6"/>
      <c r="SIX84" s="6"/>
      <c r="SIY84" s="6"/>
      <c r="SIZ84" s="6"/>
      <c r="SJA84" s="6"/>
      <c r="SJB84" s="6"/>
      <c r="SJC84" s="6"/>
      <c r="SJD84" s="6"/>
      <c r="SJE84" s="6"/>
      <c r="SJF84" s="6"/>
      <c r="SJG84" s="6"/>
      <c r="SJH84" s="6"/>
      <c r="SJI84" s="6"/>
      <c r="SJJ84" s="6"/>
      <c r="SJK84" s="6"/>
      <c r="SJL84" s="6"/>
      <c r="SJM84" s="6"/>
      <c r="SJN84" s="6"/>
      <c r="SJO84" s="6"/>
      <c r="SJP84" s="6"/>
      <c r="SJQ84" s="6"/>
      <c r="SJR84" s="6"/>
      <c r="SJS84" s="6"/>
      <c r="SJT84" s="6"/>
      <c r="SJU84" s="6"/>
      <c r="SJV84" s="6"/>
      <c r="SJW84" s="6"/>
      <c r="SJX84" s="6"/>
      <c r="SJY84" s="6"/>
      <c r="SJZ84" s="6"/>
      <c r="SKA84" s="6"/>
      <c r="SKB84" s="6"/>
      <c r="SKC84" s="6"/>
      <c r="SKD84" s="6"/>
      <c r="SKE84" s="6"/>
      <c r="SKF84" s="6"/>
      <c r="SKG84" s="6"/>
      <c r="SKH84" s="6"/>
      <c r="SKI84" s="6"/>
      <c r="SKJ84" s="6"/>
      <c r="SKK84" s="6"/>
      <c r="SKL84" s="6"/>
      <c r="SKM84" s="6"/>
      <c r="SKN84" s="6"/>
      <c r="SKO84" s="6"/>
      <c r="SKP84" s="6"/>
      <c r="SKQ84" s="6"/>
      <c r="SKR84" s="6"/>
      <c r="SKS84" s="6"/>
      <c r="SKT84" s="6"/>
      <c r="SKU84" s="6"/>
      <c r="SKV84" s="6"/>
      <c r="SKW84" s="6"/>
      <c r="SKX84" s="6"/>
      <c r="SKY84" s="6"/>
      <c r="SKZ84" s="6"/>
      <c r="SLA84" s="6"/>
      <c r="SLB84" s="6"/>
      <c r="SLC84" s="6"/>
      <c r="SLD84" s="6"/>
      <c r="SLE84" s="6"/>
      <c r="SLF84" s="6"/>
      <c r="SLG84" s="6"/>
      <c r="SLH84" s="6"/>
      <c r="SLI84" s="6"/>
      <c r="SLJ84" s="6"/>
      <c r="SLK84" s="6"/>
      <c r="SLL84" s="6"/>
      <c r="SLM84" s="6"/>
      <c r="SLN84" s="6"/>
      <c r="SLO84" s="6"/>
      <c r="SLP84" s="6"/>
      <c r="SLQ84" s="6"/>
      <c r="SLR84" s="6"/>
      <c r="SLS84" s="6"/>
      <c r="SLT84" s="6"/>
      <c r="SLU84" s="6"/>
      <c r="SLV84" s="6"/>
      <c r="SLW84" s="6"/>
      <c r="SLX84" s="6"/>
      <c r="SLY84" s="6"/>
      <c r="SLZ84" s="6"/>
      <c r="SMA84" s="6"/>
      <c r="SMB84" s="6"/>
      <c r="SMC84" s="6"/>
      <c r="SMD84" s="6"/>
      <c r="SME84" s="6"/>
      <c r="SMF84" s="6"/>
      <c r="SMG84" s="6"/>
      <c r="SMH84" s="6"/>
      <c r="SMI84" s="6"/>
      <c r="SMJ84" s="6"/>
      <c r="SMK84" s="6"/>
      <c r="SML84" s="6"/>
      <c r="SMM84" s="6"/>
      <c r="SMN84" s="6"/>
      <c r="SMO84" s="6"/>
      <c r="SMP84" s="6"/>
      <c r="SMQ84" s="6"/>
      <c r="SMR84" s="6"/>
      <c r="SMS84" s="6"/>
      <c r="SMT84" s="6"/>
      <c r="SMU84" s="6"/>
      <c r="SMV84" s="6"/>
      <c r="SMW84" s="6"/>
      <c r="SMX84" s="6"/>
      <c r="SMY84" s="6"/>
      <c r="SMZ84" s="6"/>
      <c r="SNA84" s="6"/>
      <c r="SNB84" s="6"/>
      <c r="SNC84" s="6"/>
      <c r="SND84" s="6"/>
      <c r="SNE84" s="6"/>
      <c r="SNF84" s="6"/>
      <c r="SNG84" s="6"/>
      <c r="SNH84" s="6"/>
      <c r="SNI84" s="6"/>
      <c r="SNJ84" s="6"/>
      <c r="SNK84" s="6"/>
      <c r="SNL84" s="6"/>
      <c r="SNM84" s="6"/>
      <c r="SNN84" s="6"/>
      <c r="SNO84" s="6"/>
      <c r="SNP84" s="6"/>
      <c r="SNQ84" s="6"/>
      <c r="SNR84" s="6"/>
      <c r="SNS84" s="6"/>
      <c r="SNT84" s="6"/>
      <c r="SNU84" s="6"/>
      <c r="SNV84" s="6"/>
      <c r="SNW84" s="6"/>
      <c r="SNX84" s="6"/>
      <c r="SNY84" s="6"/>
      <c r="SNZ84" s="6"/>
      <c r="SOA84" s="6"/>
      <c r="SOB84" s="6"/>
      <c r="SOC84" s="6"/>
      <c r="SOD84" s="6"/>
      <c r="SOE84" s="6"/>
      <c r="SOF84" s="6"/>
      <c r="SOG84" s="6"/>
      <c r="SOH84" s="6"/>
      <c r="SOI84" s="6"/>
      <c r="SOJ84" s="6"/>
      <c r="SOK84" s="6"/>
      <c r="SOL84" s="6"/>
      <c r="SOM84" s="6"/>
      <c r="SON84" s="6"/>
      <c r="SOO84" s="6"/>
      <c r="SOP84" s="6"/>
      <c r="SOQ84" s="6"/>
      <c r="SOR84" s="6"/>
      <c r="SOS84" s="6"/>
      <c r="SOT84" s="6"/>
      <c r="SOU84" s="6"/>
      <c r="SOV84" s="6"/>
      <c r="SOW84" s="6"/>
      <c r="SOX84" s="6"/>
      <c r="SOY84" s="6"/>
      <c r="SOZ84" s="6"/>
      <c r="SPA84" s="6"/>
      <c r="SPB84" s="6"/>
      <c r="SPC84" s="6"/>
      <c r="SPD84" s="6"/>
      <c r="SPE84" s="6"/>
      <c r="SPF84" s="6"/>
      <c r="SPG84" s="6"/>
      <c r="SPH84" s="6"/>
      <c r="SPI84" s="6"/>
      <c r="SPJ84" s="6"/>
      <c r="SPK84" s="6"/>
      <c r="SPL84" s="6"/>
      <c r="SPM84" s="6"/>
      <c r="SPN84" s="6"/>
      <c r="SPO84" s="6"/>
      <c r="SPP84" s="6"/>
      <c r="SPQ84" s="6"/>
      <c r="SPR84" s="6"/>
      <c r="SPS84" s="6"/>
      <c r="SPT84" s="6"/>
      <c r="SPU84" s="6"/>
      <c r="SPV84" s="6"/>
      <c r="SPW84" s="6"/>
      <c r="SPX84" s="6"/>
      <c r="SPY84" s="6"/>
      <c r="SPZ84" s="6"/>
      <c r="SQA84" s="6"/>
      <c r="SQB84" s="6"/>
      <c r="SQC84" s="6"/>
      <c r="SQD84" s="6"/>
      <c r="SQE84" s="6"/>
      <c r="SQF84" s="6"/>
      <c r="SQG84" s="6"/>
      <c r="SQH84" s="6"/>
      <c r="SQI84" s="6"/>
      <c r="SQJ84" s="6"/>
      <c r="SQK84" s="6"/>
      <c r="SQL84" s="6"/>
      <c r="SQM84" s="6"/>
      <c r="SQN84" s="6"/>
      <c r="SQO84" s="6"/>
      <c r="SQP84" s="6"/>
      <c r="SQQ84" s="6"/>
      <c r="SQR84" s="6"/>
      <c r="SQS84" s="6"/>
      <c r="SQT84" s="6"/>
      <c r="SQU84" s="6"/>
      <c r="SQV84" s="6"/>
      <c r="SQW84" s="6"/>
      <c r="SQX84" s="6"/>
      <c r="SQY84" s="6"/>
      <c r="SQZ84" s="6"/>
      <c r="SRA84" s="6"/>
      <c r="SRB84" s="6"/>
      <c r="SRC84" s="6"/>
      <c r="SRD84" s="6"/>
      <c r="SRE84" s="6"/>
      <c r="SRF84" s="6"/>
      <c r="SRG84" s="6"/>
      <c r="SRH84" s="6"/>
      <c r="SRI84" s="6"/>
      <c r="SRJ84" s="6"/>
      <c r="SRK84" s="6"/>
      <c r="SRL84" s="6"/>
      <c r="SRM84" s="6"/>
      <c r="SRN84" s="6"/>
      <c r="SRO84" s="6"/>
      <c r="SRP84" s="6"/>
      <c r="SRQ84" s="6"/>
      <c r="SRR84" s="6"/>
      <c r="SRS84" s="6"/>
      <c r="SRT84" s="6"/>
      <c r="SRU84" s="6"/>
      <c r="SRV84" s="6"/>
      <c r="SRW84" s="6"/>
      <c r="SRX84" s="6"/>
      <c r="SRY84" s="6"/>
      <c r="SRZ84" s="6"/>
      <c r="SSA84" s="6"/>
      <c r="SSB84" s="6"/>
      <c r="SSC84" s="6"/>
      <c r="SSD84" s="6"/>
      <c r="SSE84" s="6"/>
      <c r="SSF84" s="6"/>
      <c r="SSG84" s="6"/>
      <c r="SSH84" s="6"/>
      <c r="SSI84" s="6"/>
      <c r="SSJ84" s="6"/>
      <c r="SSK84" s="6"/>
      <c r="SSL84" s="6"/>
      <c r="SSM84" s="6"/>
      <c r="SSN84" s="6"/>
      <c r="SSO84" s="6"/>
      <c r="SSP84" s="6"/>
      <c r="SSQ84" s="6"/>
      <c r="SSR84" s="6"/>
      <c r="SSS84" s="6"/>
      <c r="SST84" s="6"/>
      <c r="SSU84" s="6"/>
      <c r="SSV84" s="6"/>
      <c r="SSW84" s="6"/>
      <c r="SSX84" s="6"/>
      <c r="SSY84" s="6"/>
      <c r="SSZ84" s="6"/>
      <c r="STA84" s="6"/>
      <c r="STB84" s="6"/>
      <c r="STC84" s="6"/>
      <c r="STD84" s="6"/>
      <c r="STE84" s="6"/>
      <c r="STF84" s="6"/>
      <c r="STG84" s="6"/>
      <c r="STH84" s="6"/>
      <c r="STI84" s="6"/>
      <c r="STJ84" s="6"/>
      <c r="STK84" s="6"/>
      <c r="STL84" s="6"/>
      <c r="STM84" s="6"/>
      <c r="STN84" s="6"/>
      <c r="STO84" s="6"/>
      <c r="STP84" s="6"/>
      <c r="STQ84" s="6"/>
      <c r="STR84" s="6"/>
      <c r="STS84" s="6"/>
      <c r="STT84" s="6"/>
      <c r="STU84" s="6"/>
      <c r="STV84" s="6"/>
      <c r="STW84" s="6"/>
      <c r="STX84" s="6"/>
      <c r="STY84" s="6"/>
      <c r="STZ84" s="6"/>
      <c r="SUA84" s="6"/>
      <c r="SUB84" s="6"/>
      <c r="SUC84" s="6"/>
      <c r="SUD84" s="6"/>
      <c r="SUE84" s="6"/>
      <c r="SUF84" s="6"/>
      <c r="SUG84" s="6"/>
      <c r="SUH84" s="6"/>
      <c r="SUI84" s="6"/>
      <c r="SUJ84" s="6"/>
      <c r="SUK84" s="6"/>
      <c r="SUL84" s="6"/>
      <c r="SUM84" s="6"/>
      <c r="SUN84" s="6"/>
      <c r="SUO84" s="6"/>
      <c r="SUP84" s="6"/>
      <c r="SUQ84" s="6"/>
      <c r="SUR84" s="6"/>
      <c r="SUS84" s="6"/>
      <c r="SUT84" s="6"/>
      <c r="SUU84" s="6"/>
      <c r="SUV84" s="6"/>
      <c r="SUW84" s="6"/>
      <c r="SUX84" s="6"/>
      <c r="SUY84" s="6"/>
      <c r="SUZ84" s="6"/>
      <c r="SVA84" s="6"/>
      <c r="SVB84" s="6"/>
      <c r="SVC84" s="6"/>
      <c r="SVD84" s="6"/>
      <c r="SVE84" s="6"/>
      <c r="SVF84" s="6"/>
      <c r="SVG84" s="6"/>
      <c r="SVH84" s="6"/>
      <c r="SVI84" s="6"/>
      <c r="SVJ84" s="6"/>
      <c r="SVK84" s="6"/>
      <c r="SVL84" s="6"/>
      <c r="SVM84" s="6"/>
      <c r="SVN84" s="6"/>
      <c r="SVO84" s="6"/>
      <c r="SVP84" s="6"/>
      <c r="SVQ84" s="6"/>
      <c r="SVR84" s="6"/>
      <c r="SVS84" s="6"/>
      <c r="SVT84" s="6"/>
      <c r="SVU84" s="6"/>
      <c r="SVV84" s="6"/>
      <c r="SVW84" s="6"/>
      <c r="SVX84" s="6"/>
      <c r="SVY84" s="6"/>
      <c r="SVZ84" s="6"/>
      <c r="SWA84" s="6"/>
      <c r="SWB84" s="6"/>
      <c r="SWC84" s="6"/>
      <c r="SWD84" s="6"/>
      <c r="SWE84" s="6"/>
      <c r="SWF84" s="6"/>
      <c r="SWG84" s="6"/>
      <c r="SWH84" s="6"/>
      <c r="SWI84" s="6"/>
      <c r="SWJ84" s="6"/>
      <c r="SWK84" s="6"/>
      <c r="SWL84" s="6"/>
      <c r="SWM84" s="6"/>
      <c r="SWN84" s="6"/>
      <c r="SWO84" s="6"/>
      <c r="SWP84" s="6"/>
      <c r="SWQ84" s="6"/>
      <c r="SWR84" s="6"/>
      <c r="SWS84" s="6"/>
      <c r="SWT84" s="6"/>
      <c r="SWU84" s="6"/>
      <c r="SWV84" s="6"/>
      <c r="SWW84" s="6"/>
      <c r="SWX84" s="6"/>
      <c r="SWY84" s="6"/>
      <c r="SWZ84" s="6"/>
      <c r="SXA84" s="6"/>
      <c r="SXB84" s="6"/>
      <c r="SXC84" s="6"/>
      <c r="SXD84" s="6"/>
      <c r="SXE84" s="6"/>
      <c r="SXF84" s="6"/>
      <c r="SXG84" s="6"/>
      <c r="SXH84" s="6"/>
      <c r="SXI84" s="6"/>
      <c r="SXJ84" s="6"/>
      <c r="SXK84" s="6"/>
      <c r="SXL84" s="6"/>
      <c r="SXM84" s="6"/>
      <c r="SXN84" s="6"/>
      <c r="SXO84" s="6"/>
      <c r="SXP84" s="6"/>
      <c r="SXQ84" s="6"/>
      <c r="SXR84" s="6"/>
      <c r="SXS84" s="6"/>
      <c r="SXT84" s="6"/>
      <c r="SXU84" s="6"/>
      <c r="SXV84" s="6"/>
      <c r="SXW84" s="6"/>
      <c r="SXX84" s="6"/>
      <c r="SXY84" s="6"/>
      <c r="SXZ84" s="6"/>
      <c r="SYA84" s="6"/>
      <c r="SYB84" s="6"/>
      <c r="SYC84" s="6"/>
      <c r="SYD84" s="6"/>
      <c r="SYE84" s="6"/>
      <c r="SYF84" s="6"/>
      <c r="SYG84" s="6"/>
      <c r="SYH84" s="6"/>
      <c r="SYI84" s="6"/>
      <c r="SYJ84" s="6"/>
      <c r="SYK84" s="6"/>
      <c r="SYL84" s="6"/>
      <c r="SYM84" s="6"/>
      <c r="SYN84" s="6"/>
      <c r="SYO84" s="6"/>
      <c r="SYP84" s="6"/>
      <c r="SYQ84" s="6"/>
      <c r="SYR84" s="6"/>
      <c r="SYS84" s="6"/>
      <c r="SYT84" s="6"/>
      <c r="SYU84" s="6"/>
      <c r="SYV84" s="6"/>
      <c r="SYW84" s="6"/>
      <c r="SYX84" s="6"/>
      <c r="SYY84" s="6"/>
      <c r="SYZ84" s="6"/>
      <c r="SZA84" s="6"/>
      <c r="SZB84" s="6"/>
      <c r="SZC84" s="6"/>
      <c r="SZD84" s="6"/>
      <c r="SZE84" s="6"/>
      <c r="SZF84" s="6"/>
      <c r="SZG84" s="6"/>
      <c r="SZH84" s="6"/>
      <c r="SZI84" s="6"/>
      <c r="SZJ84" s="6"/>
      <c r="SZK84" s="6"/>
      <c r="SZL84" s="6"/>
      <c r="SZM84" s="6"/>
      <c r="SZN84" s="6"/>
      <c r="SZO84" s="6"/>
      <c r="SZP84" s="6"/>
      <c r="SZQ84" s="6"/>
      <c r="SZR84" s="6"/>
      <c r="SZS84" s="6"/>
      <c r="SZT84" s="6"/>
      <c r="SZU84" s="6"/>
      <c r="SZV84" s="6"/>
      <c r="SZW84" s="6"/>
      <c r="SZX84" s="6"/>
      <c r="SZY84" s="6"/>
      <c r="SZZ84" s="6"/>
      <c r="TAA84" s="6"/>
      <c r="TAB84" s="6"/>
      <c r="TAC84" s="6"/>
      <c r="TAD84" s="6"/>
      <c r="TAE84" s="6"/>
      <c r="TAF84" s="6"/>
      <c r="TAG84" s="6"/>
      <c r="TAH84" s="6"/>
      <c r="TAI84" s="6"/>
      <c r="TAJ84" s="6"/>
      <c r="TAK84" s="6"/>
      <c r="TAL84" s="6"/>
      <c r="TAM84" s="6"/>
      <c r="TAN84" s="6"/>
      <c r="TAO84" s="6"/>
      <c r="TAP84" s="6"/>
      <c r="TAQ84" s="6"/>
      <c r="TAR84" s="6"/>
      <c r="TAS84" s="6"/>
      <c r="TAT84" s="6"/>
      <c r="TAU84" s="6"/>
      <c r="TAV84" s="6"/>
      <c r="TAW84" s="6"/>
      <c r="TAX84" s="6"/>
      <c r="TAY84" s="6"/>
      <c r="TAZ84" s="6"/>
      <c r="TBA84" s="6"/>
      <c r="TBB84" s="6"/>
      <c r="TBC84" s="6"/>
      <c r="TBD84" s="6"/>
      <c r="TBE84" s="6"/>
      <c r="TBF84" s="6"/>
      <c r="TBG84" s="6"/>
      <c r="TBH84" s="6"/>
      <c r="TBI84" s="6"/>
      <c r="TBJ84" s="6"/>
      <c r="TBK84" s="6"/>
      <c r="TBL84" s="6"/>
      <c r="TBM84" s="6"/>
      <c r="TBN84" s="6"/>
      <c r="TBO84" s="6"/>
      <c r="TBP84" s="6"/>
      <c r="TBQ84" s="6"/>
      <c r="TBR84" s="6"/>
      <c r="TBS84" s="6"/>
      <c r="TBT84" s="6"/>
      <c r="TBU84" s="6"/>
      <c r="TBV84" s="6"/>
      <c r="TBW84" s="6"/>
      <c r="TBX84" s="6"/>
      <c r="TBY84" s="6"/>
      <c r="TBZ84" s="6"/>
      <c r="TCA84" s="6"/>
      <c r="TCB84" s="6"/>
      <c r="TCC84" s="6"/>
      <c r="TCD84" s="6"/>
      <c r="TCE84" s="6"/>
      <c r="TCF84" s="6"/>
      <c r="TCG84" s="6"/>
      <c r="TCH84" s="6"/>
      <c r="TCI84" s="6"/>
      <c r="TCJ84" s="6"/>
      <c r="TCK84" s="6"/>
      <c r="TCL84" s="6"/>
      <c r="TCM84" s="6"/>
      <c r="TCN84" s="6"/>
      <c r="TCO84" s="6"/>
      <c r="TCP84" s="6"/>
      <c r="TCQ84" s="6"/>
      <c r="TCR84" s="6"/>
      <c r="TCS84" s="6"/>
      <c r="TCT84" s="6"/>
      <c r="TCU84" s="6"/>
      <c r="TCV84" s="6"/>
      <c r="TCW84" s="6"/>
      <c r="TCX84" s="6"/>
      <c r="TCY84" s="6"/>
      <c r="TCZ84" s="6"/>
      <c r="TDA84" s="6"/>
      <c r="TDB84" s="6"/>
      <c r="TDC84" s="6"/>
      <c r="TDD84" s="6"/>
      <c r="TDE84" s="6"/>
      <c r="TDF84" s="6"/>
      <c r="TDG84" s="6"/>
      <c r="TDH84" s="6"/>
      <c r="TDI84" s="6"/>
      <c r="TDJ84" s="6"/>
      <c r="TDK84" s="6"/>
      <c r="TDL84" s="6"/>
      <c r="TDM84" s="6"/>
      <c r="TDN84" s="6"/>
      <c r="TDO84" s="6"/>
      <c r="TDP84" s="6"/>
      <c r="TDQ84" s="6"/>
      <c r="TDR84" s="6"/>
      <c r="TDS84" s="6"/>
      <c r="TDT84" s="6"/>
      <c r="TDU84" s="6"/>
      <c r="TDV84" s="6"/>
      <c r="TDW84" s="6"/>
      <c r="TDX84" s="6"/>
      <c r="TDY84" s="6"/>
      <c r="TDZ84" s="6"/>
      <c r="TEA84" s="6"/>
      <c r="TEB84" s="6"/>
      <c r="TEC84" s="6"/>
      <c r="TED84" s="6"/>
      <c r="TEE84" s="6"/>
      <c r="TEF84" s="6"/>
      <c r="TEG84" s="6"/>
      <c r="TEH84" s="6"/>
      <c r="TEI84" s="6"/>
      <c r="TEJ84" s="6"/>
      <c r="TEK84" s="6"/>
      <c r="TEL84" s="6"/>
      <c r="TEM84" s="6"/>
      <c r="TEN84" s="6"/>
      <c r="TEO84" s="6"/>
      <c r="TEP84" s="6"/>
      <c r="TEQ84" s="6"/>
      <c r="TER84" s="6"/>
      <c r="TES84" s="6"/>
      <c r="TET84" s="6"/>
      <c r="TEU84" s="6"/>
      <c r="TEV84" s="6"/>
      <c r="TEW84" s="6"/>
      <c r="TEX84" s="6"/>
      <c r="TEY84" s="6"/>
      <c r="TEZ84" s="6"/>
      <c r="TFA84" s="6"/>
      <c r="TFB84" s="6"/>
      <c r="TFC84" s="6"/>
      <c r="TFD84" s="6"/>
      <c r="TFE84" s="6"/>
      <c r="TFF84" s="6"/>
      <c r="TFG84" s="6"/>
      <c r="TFH84" s="6"/>
      <c r="TFI84" s="6"/>
      <c r="TFJ84" s="6"/>
      <c r="TFK84" s="6"/>
      <c r="TFL84" s="6"/>
      <c r="TFM84" s="6"/>
      <c r="TFN84" s="6"/>
      <c r="TFO84" s="6"/>
      <c r="TFP84" s="6"/>
      <c r="TFQ84" s="6"/>
      <c r="TFR84" s="6"/>
      <c r="TFS84" s="6"/>
      <c r="TFT84" s="6"/>
      <c r="TFU84" s="6"/>
      <c r="TFV84" s="6"/>
      <c r="TFW84" s="6"/>
      <c r="TFX84" s="6"/>
      <c r="TFY84" s="6"/>
      <c r="TFZ84" s="6"/>
      <c r="TGA84" s="6"/>
      <c r="TGB84" s="6"/>
      <c r="TGC84" s="6"/>
      <c r="TGD84" s="6"/>
      <c r="TGE84" s="6"/>
      <c r="TGF84" s="6"/>
      <c r="TGG84" s="6"/>
      <c r="TGH84" s="6"/>
      <c r="TGI84" s="6"/>
      <c r="TGJ84" s="6"/>
      <c r="TGK84" s="6"/>
      <c r="TGL84" s="6"/>
      <c r="TGM84" s="6"/>
      <c r="TGN84" s="6"/>
      <c r="TGO84" s="6"/>
      <c r="TGP84" s="6"/>
      <c r="TGQ84" s="6"/>
      <c r="TGR84" s="6"/>
      <c r="TGS84" s="6"/>
      <c r="TGT84" s="6"/>
      <c r="TGU84" s="6"/>
      <c r="TGV84" s="6"/>
      <c r="TGW84" s="6"/>
      <c r="TGX84" s="6"/>
      <c r="TGY84" s="6"/>
      <c r="TGZ84" s="6"/>
      <c r="THA84" s="6"/>
      <c r="THB84" s="6"/>
      <c r="THC84" s="6"/>
      <c r="THD84" s="6"/>
      <c r="THE84" s="6"/>
      <c r="THF84" s="6"/>
      <c r="THG84" s="6"/>
      <c r="THH84" s="6"/>
      <c r="THI84" s="6"/>
      <c r="THJ84" s="6"/>
      <c r="THK84" s="6"/>
      <c r="THL84" s="6"/>
      <c r="THM84" s="6"/>
      <c r="THN84" s="6"/>
      <c r="THO84" s="6"/>
      <c r="THP84" s="6"/>
      <c r="THQ84" s="6"/>
      <c r="THR84" s="6"/>
      <c r="THS84" s="6"/>
      <c r="THT84" s="6"/>
      <c r="THU84" s="6"/>
      <c r="THV84" s="6"/>
      <c r="THW84" s="6"/>
      <c r="THX84" s="6"/>
      <c r="THY84" s="6"/>
      <c r="THZ84" s="6"/>
      <c r="TIA84" s="6"/>
      <c r="TIB84" s="6"/>
      <c r="TIC84" s="6"/>
      <c r="TID84" s="6"/>
      <c r="TIE84" s="6"/>
      <c r="TIF84" s="6"/>
      <c r="TIG84" s="6"/>
      <c r="TIH84" s="6"/>
      <c r="TII84" s="6"/>
      <c r="TIJ84" s="6"/>
      <c r="TIK84" s="6"/>
      <c r="TIL84" s="6"/>
      <c r="TIM84" s="6"/>
      <c r="TIN84" s="6"/>
      <c r="TIO84" s="6"/>
      <c r="TIP84" s="6"/>
      <c r="TIQ84" s="6"/>
      <c r="TIR84" s="6"/>
      <c r="TIS84" s="6"/>
      <c r="TIT84" s="6"/>
      <c r="TIU84" s="6"/>
      <c r="TIV84" s="6"/>
      <c r="TIW84" s="6"/>
      <c r="TIX84" s="6"/>
      <c r="TIY84" s="6"/>
      <c r="TIZ84" s="6"/>
      <c r="TJA84" s="6"/>
      <c r="TJB84" s="6"/>
      <c r="TJC84" s="6"/>
      <c r="TJD84" s="6"/>
      <c r="TJE84" s="6"/>
      <c r="TJF84" s="6"/>
      <c r="TJG84" s="6"/>
      <c r="TJH84" s="6"/>
      <c r="TJI84" s="6"/>
      <c r="TJJ84" s="6"/>
      <c r="TJK84" s="6"/>
      <c r="TJL84" s="6"/>
      <c r="TJM84" s="6"/>
      <c r="TJN84" s="6"/>
      <c r="TJO84" s="6"/>
      <c r="TJP84" s="6"/>
      <c r="TJQ84" s="6"/>
      <c r="TJR84" s="6"/>
      <c r="TJS84" s="6"/>
      <c r="TJT84" s="6"/>
      <c r="TJU84" s="6"/>
      <c r="TJV84" s="6"/>
      <c r="TJW84" s="6"/>
      <c r="TJX84" s="6"/>
      <c r="TJY84" s="6"/>
      <c r="TJZ84" s="6"/>
      <c r="TKA84" s="6"/>
      <c r="TKB84" s="6"/>
      <c r="TKC84" s="6"/>
      <c r="TKD84" s="6"/>
      <c r="TKE84" s="6"/>
      <c r="TKF84" s="6"/>
      <c r="TKG84" s="6"/>
      <c r="TKH84" s="6"/>
      <c r="TKI84" s="6"/>
      <c r="TKJ84" s="6"/>
      <c r="TKK84" s="6"/>
      <c r="TKL84" s="6"/>
      <c r="TKM84" s="6"/>
      <c r="TKN84" s="6"/>
      <c r="TKO84" s="6"/>
      <c r="TKP84" s="6"/>
      <c r="TKQ84" s="6"/>
      <c r="TKR84" s="6"/>
      <c r="TKS84" s="6"/>
      <c r="TKT84" s="6"/>
      <c r="TKU84" s="6"/>
      <c r="TKV84" s="6"/>
      <c r="TKW84" s="6"/>
      <c r="TKX84" s="6"/>
      <c r="TKY84" s="6"/>
      <c r="TKZ84" s="6"/>
      <c r="TLA84" s="6"/>
      <c r="TLB84" s="6"/>
      <c r="TLC84" s="6"/>
      <c r="TLD84" s="6"/>
      <c r="TLE84" s="6"/>
      <c r="TLF84" s="6"/>
      <c r="TLG84" s="6"/>
      <c r="TLH84" s="6"/>
      <c r="TLI84" s="6"/>
      <c r="TLJ84" s="6"/>
      <c r="TLK84" s="6"/>
      <c r="TLL84" s="6"/>
      <c r="TLM84" s="6"/>
      <c r="TLN84" s="6"/>
      <c r="TLO84" s="6"/>
      <c r="TLP84" s="6"/>
      <c r="TLQ84" s="6"/>
      <c r="TLR84" s="6"/>
      <c r="TLS84" s="6"/>
      <c r="TLT84" s="6"/>
      <c r="TLU84" s="6"/>
      <c r="TLV84" s="6"/>
      <c r="TLW84" s="6"/>
      <c r="TLX84" s="6"/>
      <c r="TLY84" s="6"/>
      <c r="TLZ84" s="6"/>
      <c r="TMA84" s="6"/>
      <c r="TMB84" s="6"/>
      <c r="TMC84" s="6"/>
      <c r="TMD84" s="6"/>
      <c r="TME84" s="6"/>
      <c r="TMF84" s="6"/>
      <c r="TMG84" s="6"/>
      <c r="TMH84" s="6"/>
      <c r="TMI84" s="6"/>
      <c r="TMJ84" s="6"/>
      <c r="TMK84" s="6"/>
      <c r="TML84" s="6"/>
      <c r="TMM84" s="6"/>
      <c r="TMN84" s="6"/>
      <c r="TMO84" s="6"/>
      <c r="TMP84" s="6"/>
      <c r="TMQ84" s="6"/>
      <c r="TMR84" s="6"/>
      <c r="TMS84" s="6"/>
      <c r="TMT84" s="6"/>
      <c r="TMU84" s="6"/>
      <c r="TMV84" s="6"/>
      <c r="TMW84" s="6"/>
      <c r="TMX84" s="6"/>
      <c r="TMY84" s="6"/>
      <c r="TMZ84" s="6"/>
      <c r="TNA84" s="6"/>
      <c r="TNB84" s="6"/>
      <c r="TNC84" s="6"/>
      <c r="TND84" s="6"/>
      <c r="TNE84" s="6"/>
      <c r="TNF84" s="6"/>
      <c r="TNG84" s="6"/>
      <c r="TNH84" s="6"/>
      <c r="TNI84" s="6"/>
      <c r="TNJ84" s="6"/>
      <c r="TNK84" s="6"/>
      <c r="TNL84" s="6"/>
      <c r="TNM84" s="6"/>
      <c r="TNN84" s="6"/>
      <c r="TNO84" s="6"/>
      <c r="TNP84" s="6"/>
      <c r="TNQ84" s="6"/>
      <c r="TNR84" s="6"/>
      <c r="TNS84" s="6"/>
      <c r="TNT84" s="6"/>
      <c r="TNU84" s="6"/>
      <c r="TNV84" s="6"/>
      <c r="TNW84" s="6"/>
      <c r="TNX84" s="6"/>
      <c r="TNY84" s="6"/>
      <c r="TNZ84" s="6"/>
      <c r="TOA84" s="6"/>
      <c r="TOB84" s="6"/>
      <c r="TOC84" s="6"/>
      <c r="TOD84" s="6"/>
      <c r="TOE84" s="6"/>
      <c r="TOF84" s="6"/>
      <c r="TOG84" s="6"/>
      <c r="TOH84" s="6"/>
      <c r="TOI84" s="6"/>
      <c r="TOJ84" s="6"/>
      <c r="TOK84" s="6"/>
      <c r="TOL84" s="6"/>
      <c r="TOM84" s="6"/>
      <c r="TON84" s="6"/>
      <c r="TOO84" s="6"/>
      <c r="TOP84" s="6"/>
      <c r="TOQ84" s="6"/>
      <c r="TOR84" s="6"/>
      <c r="TOS84" s="6"/>
      <c r="TOT84" s="6"/>
      <c r="TOU84" s="6"/>
      <c r="TOV84" s="6"/>
      <c r="TOW84" s="6"/>
      <c r="TOX84" s="6"/>
      <c r="TOY84" s="6"/>
      <c r="TOZ84" s="6"/>
      <c r="TPA84" s="6"/>
      <c r="TPB84" s="6"/>
      <c r="TPC84" s="6"/>
      <c r="TPD84" s="6"/>
      <c r="TPE84" s="6"/>
      <c r="TPF84" s="6"/>
      <c r="TPG84" s="6"/>
      <c r="TPH84" s="6"/>
      <c r="TPI84" s="6"/>
      <c r="TPJ84" s="6"/>
      <c r="TPK84" s="6"/>
      <c r="TPL84" s="6"/>
      <c r="TPM84" s="6"/>
      <c r="TPN84" s="6"/>
      <c r="TPO84" s="6"/>
      <c r="TPP84" s="6"/>
      <c r="TPQ84" s="6"/>
      <c r="TPR84" s="6"/>
      <c r="TPS84" s="6"/>
      <c r="TPT84" s="6"/>
      <c r="TPU84" s="6"/>
      <c r="TPV84" s="6"/>
      <c r="TPW84" s="6"/>
      <c r="TPX84" s="6"/>
      <c r="TPY84" s="6"/>
      <c r="TPZ84" s="6"/>
      <c r="TQA84" s="6"/>
      <c r="TQB84" s="6"/>
      <c r="TQC84" s="6"/>
      <c r="TQD84" s="6"/>
      <c r="TQE84" s="6"/>
      <c r="TQF84" s="6"/>
      <c r="TQG84" s="6"/>
      <c r="TQH84" s="6"/>
      <c r="TQI84" s="6"/>
      <c r="TQJ84" s="6"/>
      <c r="TQK84" s="6"/>
      <c r="TQL84" s="6"/>
      <c r="TQM84" s="6"/>
      <c r="TQN84" s="6"/>
      <c r="TQO84" s="6"/>
      <c r="TQP84" s="6"/>
      <c r="TQQ84" s="6"/>
      <c r="TQR84" s="6"/>
      <c r="TQS84" s="6"/>
      <c r="TQT84" s="6"/>
      <c r="TQU84" s="6"/>
      <c r="TQV84" s="6"/>
      <c r="TQW84" s="6"/>
      <c r="TQX84" s="6"/>
      <c r="TQY84" s="6"/>
      <c r="TQZ84" s="6"/>
      <c r="TRA84" s="6"/>
      <c r="TRB84" s="6"/>
      <c r="TRC84" s="6"/>
      <c r="TRD84" s="6"/>
      <c r="TRE84" s="6"/>
      <c r="TRF84" s="6"/>
      <c r="TRG84" s="6"/>
      <c r="TRH84" s="6"/>
      <c r="TRI84" s="6"/>
      <c r="TRJ84" s="6"/>
      <c r="TRK84" s="6"/>
      <c r="TRL84" s="6"/>
      <c r="TRM84" s="6"/>
      <c r="TRN84" s="6"/>
      <c r="TRO84" s="6"/>
      <c r="TRP84" s="6"/>
      <c r="TRQ84" s="6"/>
      <c r="TRR84" s="6"/>
      <c r="TRS84" s="6"/>
      <c r="TRT84" s="6"/>
      <c r="TRU84" s="6"/>
      <c r="TRV84" s="6"/>
      <c r="TRW84" s="6"/>
      <c r="TRX84" s="6"/>
      <c r="TRY84" s="6"/>
      <c r="TRZ84" s="6"/>
      <c r="TSA84" s="6"/>
      <c r="TSB84" s="6"/>
      <c r="TSC84" s="6"/>
      <c r="TSD84" s="6"/>
      <c r="TSE84" s="6"/>
      <c r="TSF84" s="6"/>
      <c r="TSG84" s="6"/>
      <c r="TSH84" s="6"/>
      <c r="TSI84" s="6"/>
      <c r="TSJ84" s="6"/>
      <c r="TSK84" s="6"/>
      <c r="TSL84" s="6"/>
      <c r="TSM84" s="6"/>
      <c r="TSN84" s="6"/>
      <c r="TSO84" s="6"/>
      <c r="TSP84" s="6"/>
      <c r="TSQ84" s="6"/>
      <c r="TSR84" s="6"/>
      <c r="TSS84" s="6"/>
      <c r="TST84" s="6"/>
      <c r="TSU84" s="6"/>
      <c r="TSV84" s="6"/>
      <c r="TSW84" s="6"/>
      <c r="TSX84" s="6"/>
      <c r="TSY84" s="6"/>
      <c r="TSZ84" s="6"/>
      <c r="TTA84" s="6"/>
      <c r="TTB84" s="6"/>
      <c r="TTC84" s="6"/>
      <c r="TTD84" s="6"/>
      <c r="TTE84" s="6"/>
      <c r="TTF84" s="6"/>
      <c r="TTG84" s="6"/>
      <c r="TTH84" s="6"/>
      <c r="TTI84" s="6"/>
      <c r="TTJ84" s="6"/>
      <c r="TTK84" s="6"/>
      <c r="TTL84" s="6"/>
      <c r="TTM84" s="6"/>
      <c r="TTN84" s="6"/>
      <c r="TTO84" s="6"/>
      <c r="TTP84" s="6"/>
      <c r="TTQ84" s="6"/>
      <c r="TTR84" s="6"/>
      <c r="TTS84" s="6"/>
      <c r="TTT84" s="6"/>
      <c r="TTU84" s="6"/>
      <c r="TTV84" s="6"/>
      <c r="TTW84" s="6"/>
      <c r="TTX84" s="6"/>
      <c r="TTY84" s="6"/>
      <c r="TTZ84" s="6"/>
      <c r="TUA84" s="6"/>
      <c r="TUB84" s="6"/>
      <c r="TUC84" s="6"/>
      <c r="TUD84" s="6"/>
      <c r="TUE84" s="6"/>
      <c r="TUF84" s="6"/>
      <c r="TUG84" s="6"/>
      <c r="TUH84" s="6"/>
      <c r="TUI84" s="6"/>
      <c r="TUJ84" s="6"/>
      <c r="TUK84" s="6"/>
      <c r="TUL84" s="6"/>
      <c r="TUM84" s="6"/>
      <c r="TUN84" s="6"/>
      <c r="TUO84" s="6"/>
      <c r="TUP84" s="6"/>
      <c r="TUQ84" s="6"/>
      <c r="TUR84" s="6"/>
      <c r="TUS84" s="6"/>
      <c r="TUT84" s="6"/>
      <c r="TUU84" s="6"/>
      <c r="TUV84" s="6"/>
      <c r="TUW84" s="6"/>
      <c r="TUX84" s="6"/>
      <c r="TUY84" s="6"/>
      <c r="TUZ84" s="6"/>
      <c r="TVA84" s="6"/>
      <c r="TVB84" s="6"/>
      <c r="TVC84" s="6"/>
      <c r="TVD84" s="6"/>
      <c r="TVE84" s="6"/>
      <c r="TVF84" s="6"/>
      <c r="TVG84" s="6"/>
      <c r="TVH84" s="6"/>
      <c r="TVI84" s="6"/>
      <c r="TVJ84" s="6"/>
      <c r="TVK84" s="6"/>
      <c r="TVL84" s="6"/>
      <c r="TVM84" s="6"/>
      <c r="TVN84" s="6"/>
      <c r="TVO84" s="6"/>
      <c r="TVP84" s="6"/>
      <c r="TVQ84" s="6"/>
      <c r="TVR84" s="6"/>
      <c r="TVS84" s="6"/>
      <c r="TVT84" s="6"/>
      <c r="TVU84" s="6"/>
      <c r="TVV84" s="6"/>
      <c r="TVW84" s="6"/>
      <c r="TVX84" s="6"/>
      <c r="TVY84" s="6"/>
      <c r="TVZ84" s="6"/>
      <c r="TWA84" s="6"/>
      <c r="TWB84" s="6"/>
      <c r="TWC84" s="6"/>
      <c r="TWD84" s="6"/>
      <c r="TWE84" s="6"/>
      <c r="TWF84" s="6"/>
      <c r="TWG84" s="6"/>
      <c r="TWH84" s="6"/>
      <c r="TWI84" s="6"/>
      <c r="TWJ84" s="6"/>
      <c r="TWK84" s="6"/>
      <c r="TWL84" s="6"/>
      <c r="TWM84" s="6"/>
      <c r="TWN84" s="6"/>
      <c r="TWO84" s="6"/>
      <c r="TWP84" s="6"/>
      <c r="TWQ84" s="6"/>
      <c r="TWR84" s="6"/>
      <c r="TWS84" s="6"/>
      <c r="TWT84" s="6"/>
      <c r="TWU84" s="6"/>
      <c r="TWV84" s="6"/>
      <c r="TWW84" s="6"/>
      <c r="TWX84" s="6"/>
      <c r="TWY84" s="6"/>
      <c r="TWZ84" s="6"/>
      <c r="TXA84" s="6"/>
      <c r="TXB84" s="6"/>
      <c r="TXC84" s="6"/>
      <c r="TXD84" s="6"/>
      <c r="TXE84" s="6"/>
      <c r="TXF84" s="6"/>
      <c r="TXG84" s="6"/>
      <c r="TXH84" s="6"/>
      <c r="TXI84" s="6"/>
      <c r="TXJ84" s="6"/>
      <c r="TXK84" s="6"/>
      <c r="TXL84" s="6"/>
      <c r="TXM84" s="6"/>
      <c r="TXN84" s="6"/>
      <c r="TXO84" s="6"/>
      <c r="TXP84" s="6"/>
      <c r="TXQ84" s="6"/>
      <c r="TXR84" s="6"/>
      <c r="TXS84" s="6"/>
      <c r="TXT84" s="6"/>
      <c r="TXU84" s="6"/>
      <c r="TXV84" s="6"/>
      <c r="TXW84" s="6"/>
      <c r="TXX84" s="6"/>
      <c r="TXY84" s="6"/>
      <c r="TXZ84" s="6"/>
      <c r="TYA84" s="6"/>
      <c r="TYB84" s="6"/>
      <c r="TYC84" s="6"/>
      <c r="TYD84" s="6"/>
      <c r="TYE84" s="6"/>
      <c r="TYF84" s="6"/>
      <c r="TYG84" s="6"/>
      <c r="TYH84" s="6"/>
      <c r="TYI84" s="6"/>
      <c r="TYJ84" s="6"/>
      <c r="TYK84" s="6"/>
      <c r="TYL84" s="6"/>
      <c r="TYM84" s="6"/>
      <c r="TYN84" s="6"/>
      <c r="TYO84" s="6"/>
      <c r="TYP84" s="6"/>
      <c r="TYQ84" s="6"/>
      <c r="TYR84" s="6"/>
      <c r="TYS84" s="6"/>
      <c r="TYT84" s="6"/>
      <c r="TYU84" s="6"/>
      <c r="TYV84" s="6"/>
      <c r="TYW84" s="6"/>
      <c r="TYX84" s="6"/>
      <c r="TYY84" s="6"/>
      <c r="TYZ84" s="6"/>
      <c r="TZA84" s="6"/>
      <c r="TZB84" s="6"/>
      <c r="TZC84" s="6"/>
      <c r="TZD84" s="6"/>
      <c r="TZE84" s="6"/>
      <c r="TZF84" s="6"/>
      <c r="TZG84" s="6"/>
      <c r="TZH84" s="6"/>
      <c r="TZI84" s="6"/>
      <c r="TZJ84" s="6"/>
      <c r="TZK84" s="6"/>
      <c r="TZL84" s="6"/>
      <c r="TZM84" s="6"/>
      <c r="TZN84" s="6"/>
      <c r="TZO84" s="6"/>
      <c r="TZP84" s="6"/>
      <c r="TZQ84" s="6"/>
      <c r="TZR84" s="6"/>
      <c r="TZS84" s="6"/>
      <c r="TZT84" s="6"/>
      <c r="TZU84" s="6"/>
      <c r="TZV84" s="6"/>
      <c r="TZW84" s="6"/>
      <c r="TZX84" s="6"/>
      <c r="TZY84" s="6"/>
      <c r="TZZ84" s="6"/>
      <c r="UAA84" s="6"/>
      <c r="UAB84" s="6"/>
      <c r="UAC84" s="6"/>
      <c r="UAD84" s="6"/>
      <c r="UAE84" s="6"/>
      <c r="UAF84" s="6"/>
      <c r="UAG84" s="6"/>
      <c r="UAH84" s="6"/>
      <c r="UAI84" s="6"/>
      <c r="UAJ84" s="6"/>
      <c r="UAK84" s="6"/>
      <c r="UAL84" s="6"/>
      <c r="UAM84" s="6"/>
      <c r="UAN84" s="6"/>
      <c r="UAO84" s="6"/>
      <c r="UAP84" s="6"/>
      <c r="UAQ84" s="6"/>
      <c r="UAR84" s="6"/>
      <c r="UAS84" s="6"/>
      <c r="UAT84" s="6"/>
      <c r="UAU84" s="6"/>
      <c r="UAV84" s="6"/>
      <c r="UAW84" s="6"/>
      <c r="UAX84" s="6"/>
      <c r="UAY84" s="6"/>
      <c r="UAZ84" s="6"/>
      <c r="UBA84" s="6"/>
      <c r="UBB84" s="6"/>
      <c r="UBC84" s="6"/>
      <c r="UBD84" s="6"/>
      <c r="UBE84" s="6"/>
      <c r="UBF84" s="6"/>
      <c r="UBG84" s="6"/>
      <c r="UBH84" s="6"/>
      <c r="UBI84" s="6"/>
      <c r="UBJ84" s="6"/>
      <c r="UBK84" s="6"/>
      <c r="UBL84" s="6"/>
      <c r="UBM84" s="6"/>
      <c r="UBN84" s="6"/>
      <c r="UBO84" s="6"/>
      <c r="UBP84" s="6"/>
      <c r="UBQ84" s="6"/>
      <c r="UBR84" s="6"/>
      <c r="UBS84" s="6"/>
      <c r="UBT84" s="6"/>
      <c r="UBU84" s="6"/>
      <c r="UBV84" s="6"/>
      <c r="UBW84" s="6"/>
      <c r="UBX84" s="6"/>
      <c r="UBY84" s="6"/>
      <c r="UBZ84" s="6"/>
      <c r="UCA84" s="6"/>
      <c r="UCB84" s="6"/>
      <c r="UCC84" s="6"/>
      <c r="UCD84" s="6"/>
      <c r="UCE84" s="6"/>
      <c r="UCF84" s="6"/>
      <c r="UCG84" s="6"/>
      <c r="UCH84" s="6"/>
      <c r="UCI84" s="6"/>
      <c r="UCJ84" s="6"/>
      <c r="UCK84" s="6"/>
      <c r="UCL84" s="6"/>
      <c r="UCM84" s="6"/>
      <c r="UCN84" s="6"/>
      <c r="UCO84" s="6"/>
      <c r="UCP84" s="6"/>
      <c r="UCQ84" s="6"/>
      <c r="UCR84" s="6"/>
      <c r="UCS84" s="6"/>
      <c r="UCT84" s="6"/>
      <c r="UCU84" s="6"/>
      <c r="UCV84" s="6"/>
      <c r="UCW84" s="6"/>
      <c r="UCX84" s="6"/>
      <c r="UCY84" s="6"/>
      <c r="UCZ84" s="6"/>
      <c r="UDA84" s="6"/>
      <c r="UDB84" s="6"/>
      <c r="UDC84" s="6"/>
      <c r="UDD84" s="6"/>
      <c r="UDE84" s="6"/>
      <c r="UDF84" s="6"/>
      <c r="UDG84" s="6"/>
      <c r="UDH84" s="6"/>
      <c r="UDI84" s="6"/>
      <c r="UDJ84" s="6"/>
      <c r="UDK84" s="6"/>
      <c r="UDL84" s="6"/>
      <c r="UDM84" s="6"/>
      <c r="UDN84" s="6"/>
      <c r="UDO84" s="6"/>
      <c r="UDP84" s="6"/>
      <c r="UDQ84" s="6"/>
      <c r="UDR84" s="6"/>
      <c r="UDS84" s="6"/>
      <c r="UDT84" s="6"/>
      <c r="UDU84" s="6"/>
      <c r="UDV84" s="6"/>
      <c r="UDW84" s="6"/>
      <c r="UDX84" s="6"/>
      <c r="UDY84" s="6"/>
      <c r="UDZ84" s="6"/>
      <c r="UEA84" s="6"/>
      <c r="UEB84" s="6"/>
      <c r="UEC84" s="6"/>
      <c r="UED84" s="6"/>
      <c r="UEE84" s="6"/>
      <c r="UEF84" s="6"/>
      <c r="UEG84" s="6"/>
      <c r="UEH84" s="6"/>
      <c r="UEI84" s="6"/>
      <c r="UEJ84" s="6"/>
      <c r="UEK84" s="6"/>
      <c r="UEL84" s="6"/>
      <c r="UEM84" s="6"/>
      <c r="UEN84" s="6"/>
      <c r="UEO84" s="6"/>
      <c r="UEP84" s="6"/>
      <c r="UEQ84" s="6"/>
      <c r="UER84" s="6"/>
      <c r="UES84" s="6"/>
      <c r="UET84" s="6"/>
      <c r="UEU84" s="6"/>
      <c r="UEV84" s="6"/>
      <c r="UEW84" s="6"/>
      <c r="UEX84" s="6"/>
      <c r="UEY84" s="6"/>
      <c r="UEZ84" s="6"/>
      <c r="UFA84" s="6"/>
      <c r="UFB84" s="6"/>
      <c r="UFC84" s="6"/>
      <c r="UFD84" s="6"/>
      <c r="UFE84" s="6"/>
      <c r="UFF84" s="6"/>
      <c r="UFG84" s="6"/>
      <c r="UFH84" s="6"/>
      <c r="UFI84" s="6"/>
      <c r="UFJ84" s="6"/>
      <c r="UFK84" s="6"/>
      <c r="UFL84" s="6"/>
      <c r="UFM84" s="6"/>
      <c r="UFN84" s="6"/>
      <c r="UFO84" s="6"/>
      <c r="UFP84" s="6"/>
      <c r="UFQ84" s="6"/>
      <c r="UFR84" s="6"/>
      <c r="UFS84" s="6"/>
      <c r="UFT84" s="6"/>
      <c r="UFU84" s="6"/>
      <c r="UFV84" s="6"/>
      <c r="UFW84" s="6"/>
      <c r="UFX84" s="6"/>
      <c r="UFY84" s="6"/>
      <c r="UFZ84" s="6"/>
      <c r="UGA84" s="6"/>
      <c r="UGB84" s="6"/>
      <c r="UGC84" s="6"/>
      <c r="UGD84" s="6"/>
      <c r="UGE84" s="6"/>
      <c r="UGF84" s="6"/>
      <c r="UGG84" s="6"/>
      <c r="UGH84" s="6"/>
      <c r="UGI84" s="6"/>
      <c r="UGJ84" s="6"/>
      <c r="UGK84" s="6"/>
      <c r="UGL84" s="6"/>
      <c r="UGM84" s="6"/>
      <c r="UGN84" s="6"/>
      <c r="UGO84" s="6"/>
      <c r="UGP84" s="6"/>
      <c r="UGQ84" s="6"/>
      <c r="UGR84" s="6"/>
      <c r="UGS84" s="6"/>
      <c r="UGT84" s="6"/>
      <c r="UGU84" s="6"/>
      <c r="UGV84" s="6"/>
      <c r="UGW84" s="6"/>
      <c r="UGX84" s="6"/>
      <c r="UGY84" s="6"/>
      <c r="UGZ84" s="6"/>
      <c r="UHA84" s="6"/>
      <c r="UHB84" s="6"/>
      <c r="UHC84" s="6"/>
      <c r="UHD84" s="6"/>
      <c r="UHE84" s="6"/>
      <c r="UHF84" s="6"/>
      <c r="UHG84" s="6"/>
      <c r="UHH84" s="6"/>
      <c r="UHI84" s="6"/>
      <c r="UHJ84" s="6"/>
      <c r="UHK84" s="6"/>
      <c r="UHL84" s="6"/>
      <c r="UHM84" s="6"/>
      <c r="UHN84" s="6"/>
      <c r="UHO84" s="6"/>
      <c r="UHP84" s="6"/>
      <c r="UHQ84" s="6"/>
      <c r="UHR84" s="6"/>
      <c r="UHS84" s="6"/>
      <c r="UHT84" s="6"/>
      <c r="UHU84" s="6"/>
      <c r="UHV84" s="6"/>
      <c r="UHW84" s="6"/>
      <c r="UHX84" s="6"/>
      <c r="UHY84" s="6"/>
      <c r="UHZ84" s="6"/>
      <c r="UIA84" s="6"/>
      <c r="UIB84" s="6"/>
      <c r="UIC84" s="6"/>
      <c r="UID84" s="6"/>
      <c r="UIE84" s="6"/>
      <c r="UIF84" s="6"/>
      <c r="UIG84" s="6"/>
      <c r="UIH84" s="6"/>
      <c r="UII84" s="6"/>
      <c r="UIJ84" s="6"/>
      <c r="UIK84" s="6"/>
      <c r="UIL84" s="6"/>
      <c r="UIM84" s="6"/>
      <c r="UIN84" s="6"/>
      <c r="UIO84" s="6"/>
      <c r="UIP84" s="6"/>
      <c r="UIQ84" s="6"/>
      <c r="UIR84" s="6"/>
      <c r="UIS84" s="6"/>
      <c r="UIT84" s="6"/>
      <c r="UIU84" s="6"/>
      <c r="UIV84" s="6"/>
      <c r="UIW84" s="6"/>
      <c r="UIX84" s="6"/>
      <c r="UIY84" s="6"/>
      <c r="UIZ84" s="6"/>
      <c r="UJA84" s="6"/>
      <c r="UJB84" s="6"/>
      <c r="UJC84" s="6"/>
      <c r="UJD84" s="6"/>
      <c r="UJE84" s="6"/>
      <c r="UJF84" s="6"/>
      <c r="UJG84" s="6"/>
      <c r="UJH84" s="6"/>
      <c r="UJI84" s="6"/>
      <c r="UJJ84" s="6"/>
      <c r="UJK84" s="6"/>
      <c r="UJL84" s="6"/>
      <c r="UJM84" s="6"/>
      <c r="UJN84" s="6"/>
      <c r="UJO84" s="6"/>
      <c r="UJP84" s="6"/>
      <c r="UJQ84" s="6"/>
      <c r="UJR84" s="6"/>
      <c r="UJS84" s="6"/>
      <c r="UJT84" s="6"/>
      <c r="UJU84" s="6"/>
      <c r="UJV84" s="6"/>
      <c r="UJW84" s="6"/>
      <c r="UJX84" s="6"/>
      <c r="UJY84" s="6"/>
      <c r="UJZ84" s="6"/>
      <c r="UKA84" s="6"/>
      <c r="UKB84" s="6"/>
      <c r="UKC84" s="6"/>
      <c r="UKD84" s="6"/>
      <c r="UKE84" s="6"/>
      <c r="UKF84" s="6"/>
      <c r="UKG84" s="6"/>
      <c r="UKH84" s="6"/>
      <c r="UKI84" s="6"/>
      <c r="UKJ84" s="6"/>
      <c r="UKK84" s="6"/>
      <c r="UKL84" s="6"/>
      <c r="UKM84" s="6"/>
      <c r="UKN84" s="6"/>
      <c r="UKO84" s="6"/>
      <c r="UKP84" s="6"/>
      <c r="UKQ84" s="6"/>
      <c r="UKR84" s="6"/>
      <c r="UKS84" s="6"/>
      <c r="UKT84" s="6"/>
      <c r="UKU84" s="6"/>
      <c r="UKV84" s="6"/>
      <c r="UKW84" s="6"/>
      <c r="UKX84" s="6"/>
      <c r="UKY84" s="6"/>
      <c r="UKZ84" s="6"/>
      <c r="ULA84" s="6"/>
      <c r="ULB84" s="6"/>
      <c r="ULC84" s="6"/>
      <c r="ULD84" s="6"/>
      <c r="ULE84" s="6"/>
      <c r="ULF84" s="6"/>
      <c r="ULG84" s="6"/>
      <c r="ULH84" s="6"/>
      <c r="ULI84" s="6"/>
      <c r="ULJ84" s="6"/>
      <c r="ULK84" s="6"/>
      <c r="ULL84" s="6"/>
      <c r="ULM84" s="6"/>
      <c r="ULN84" s="6"/>
      <c r="ULO84" s="6"/>
      <c r="ULP84" s="6"/>
      <c r="ULQ84" s="6"/>
      <c r="ULR84" s="6"/>
      <c r="ULS84" s="6"/>
      <c r="ULT84" s="6"/>
      <c r="ULU84" s="6"/>
      <c r="ULV84" s="6"/>
      <c r="ULW84" s="6"/>
      <c r="ULX84" s="6"/>
      <c r="ULY84" s="6"/>
      <c r="ULZ84" s="6"/>
      <c r="UMA84" s="6"/>
      <c r="UMB84" s="6"/>
      <c r="UMC84" s="6"/>
      <c r="UMD84" s="6"/>
      <c r="UME84" s="6"/>
      <c r="UMF84" s="6"/>
      <c r="UMG84" s="6"/>
      <c r="UMH84" s="6"/>
      <c r="UMI84" s="6"/>
      <c r="UMJ84" s="6"/>
      <c r="UMK84" s="6"/>
      <c r="UML84" s="6"/>
      <c r="UMM84" s="6"/>
      <c r="UMN84" s="6"/>
      <c r="UMO84" s="6"/>
      <c r="UMP84" s="6"/>
      <c r="UMQ84" s="6"/>
      <c r="UMR84" s="6"/>
      <c r="UMS84" s="6"/>
      <c r="UMT84" s="6"/>
      <c r="UMU84" s="6"/>
      <c r="UMV84" s="6"/>
      <c r="UMW84" s="6"/>
      <c r="UMX84" s="6"/>
      <c r="UMY84" s="6"/>
      <c r="UMZ84" s="6"/>
      <c r="UNA84" s="6"/>
      <c r="UNB84" s="6"/>
      <c r="UNC84" s="6"/>
      <c r="UND84" s="6"/>
      <c r="UNE84" s="6"/>
      <c r="UNF84" s="6"/>
      <c r="UNG84" s="6"/>
      <c r="UNH84" s="6"/>
      <c r="UNI84" s="6"/>
      <c r="UNJ84" s="6"/>
      <c r="UNK84" s="6"/>
      <c r="UNL84" s="6"/>
      <c r="UNM84" s="6"/>
      <c r="UNN84" s="6"/>
      <c r="UNO84" s="6"/>
      <c r="UNP84" s="6"/>
      <c r="UNQ84" s="6"/>
      <c r="UNR84" s="6"/>
      <c r="UNS84" s="6"/>
      <c r="UNT84" s="6"/>
      <c r="UNU84" s="6"/>
      <c r="UNV84" s="6"/>
      <c r="UNW84" s="6"/>
      <c r="UNX84" s="6"/>
      <c r="UNY84" s="6"/>
      <c r="UNZ84" s="6"/>
      <c r="UOA84" s="6"/>
      <c r="UOB84" s="6"/>
      <c r="UOC84" s="6"/>
      <c r="UOD84" s="6"/>
      <c r="UOE84" s="6"/>
      <c r="UOF84" s="6"/>
      <c r="UOG84" s="6"/>
      <c r="UOH84" s="6"/>
      <c r="UOI84" s="6"/>
      <c r="UOJ84" s="6"/>
      <c r="UOK84" s="6"/>
      <c r="UOL84" s="6"/>
      <c r="UOM84" s="6"/>
      <c r="UON84" s="6"/>
      <c r="UOO84" s="6"/>
      <c r="UOP84" s="6"/>
      <c r="UOQ84" s="6"/>
      <c r="UOR84" s="6"/>
      <c r="UOS84" s="6"/>
      <c r="UOT84" s="6"/>
      <c r="UOU84" s="6"/>
      <c r="UOV84" s="6"/>
      <c r="UOW84" s="6"/>
      <c r="UOX84" s="6"/>
      <c r="UOY84" s="6"/>
      <c r="UOZ84" s="6"/>
      <c r="UPA84" s="6"/>
      <c r="UPB84" s="6"/>
      <c r="UPC84" s="6"/>
      <c r="UPD84" s="6"/>
      <c r="UPE84" s="6"/>
      <c r="UPF84" s="6"/>
      <c r="UPG84" s="6"/>
      <c r="UPH84" s="6"/>
      <c r="UPI84" s="6"/>
      <c r="UPJ84" s="6"/>
      <c r="UPK84" s="6"/>
      <c r="UPL84" s="6"/>
      <c r="UPM84" s="6"/>
      <c r="UPN84" s="6"/>
      <c r="UPO84" s="6"/>
      <c r="UPP84" s="6"/>
      <c r="UPQ84" s="6"/>
      <c r="UPR84" s="6"/>
      <c r="UPS84" s="6"/>
      <c r="UPT84" s="6"/>
      <c r="UPU84" s="6"/>
      <c r="UPV84" s="6"/>
      <c r="UPW84" s="6"/>
      <c r="UPX84" s="6"/>
      <c r="UPY84" s="6"/>
      <c r="UPZ84" s="6"/>
      <c r="UQA84" s="6"/>
      <c r="UQB84" s="6"/>
      <c r="UQC84" s="6"/>
      <c r="UQD84" s="6"/>
      <c r="UQE84" s="6"/>
      <c r="UQF84" s="6"/>
      <c r="UQG84" s="6"/>
      <c r="UQH84" s="6"/>
      <c r="UQI84" s="6"/>
      <c r="UQJ84" s="6"/>
      <c r="UQK84" s="6"/>
      <c r="UQL84" s="6"/>
      <c r="UQM84" s="6"/>
      <c r="UQN84" s="6"/>
      <c r="UQO84" s="6"/>
      <c r="UQP84" s="6"/>
      <c r="UQQ84" s="6"/>
      <c r="UQR84" s="6"/>
      <c r="UQS84" s="6"/>
      <c r="UQT84" s="6"/>
      <c r="UQU84" s="6"/>
      <c r="UQV84" s="6"/>
      <c r="UQW84" s="6"/>
      <c r="UQX84" s="6"/>
      <c r="UQY84" s="6"/>
      <c r="UQZ84" s="6"/>
      <c r="URA84" s="6"/>
      <c r="URB84" s="6"/>
      <c r="URC84" s="6"/>
      <c r="URD84" s="6"/>
      <c r="URE84" s="6"/>
      <c r="URF84" s="6"/>
      <c r="URG84" s="6"/>
      <c r="URH84" s="6"/>
      <c r="URI84" s="6"/>
      <c r="URJ84" s="6"/>
      <c r="URK84" s="6"/>
      <c r="URL84" s="6"/>
      <c r="URM84" s="6"/>
      <c r="URN84" s="6"/>
      <c r="URO84" s="6"/>
      <c r="URP84" s="6"/>
      <c r="URQ84" s="6"/>
      <c r="URR84" s="6"/>
      <c r="URS84" s="6"/>
      <c r="URT84" s="6"/>
      <c r="URU84" s="6"/>
      <c r="URV84" s="6"/>
      <c r="URW84" s="6"/>
      <c r="URX84" s="6"/>
      <c r="URY84" s="6"/>
      <c r="URZ84" s="6"/>
      <c r="USA84" s="6"/>
      <c r="USB84" s="6"/>
      <c r="USC84" s="6"/>
      <c r="USD84" s="6"/>
      <c r="USE84" s="6"/>
      <c r="USF84" s="6"/>
      <c r="USG84" s="6"/>
      <c r="USH84" s="6"/>
      <c r="USI84" s="6"/>
      <c r="USJ84" s="6"/>
      <c r="USK84" s="6"/>
      <c r="USL84" s="6"/>
      <c r="USM84" s="6"/>
      <c r="USN84" s="6"/>
      <c r="USO84" s="6"/>
      <c r="USP84" s="6"/>
      <c r="USQ84" s="6"/>
      <c r="USR84" s="6"/>
      <c r="USS84" s="6"/>
      <c r="UST84" s="6"/>
      <c r="USU84" s="6"/>
      <c r="USV84" s="6"/>
      <c r="USW84" s="6"/>
      <c r="USX84" s="6"/>
      <c r="USY84" s="6"/>
      <c r="USZ84" s="6"/>
      <c r="UTA84" s="6"/>
      <c r="UTB84" s="6"/>
      <c r="UTC84" s="6"/>
      <c r="UTD84" s="6"/>
      <c r="UTE84" s="6"/>
      <c r="UTF84" s="6"/>
      <c r="UTG84" s="6"/>
      <c r="UTH84" s="6"/>
      <c r="UTI84" s="6"/>
      <c r="UTJ84" s="6"/>
      <c r="UTK84" s="6"/>
      <c r="UTL84" s="6"/>
      <c r="UTM84" s="6"/>
      <c r="UTN84" s="6"/>
      <c r="UTO84" s="6"/>
      <c r="UTP84" s="6"/>
      <c r="UTQ84" s="6"/>
      <c r="UTR84" s="6"/>
      <c r="UTS84" s="6"/>
      <c r="UTT84" s="6"/>
      <c r="UTU84" s="6"/>
      <c r="UTV84" s="6"/>
      <c r="UTW84" s="6"/>
      <c r="UTX84" s="6"/>
      <c r="UTY84" s="6"/>
      <c r="UTZ84" s="6"/>
      <c r="UUA84" s="6"/>
      <c r="UUB84" s="6"/>
      <c r="UUC84" s="6"/>
      <c r="UUD84" s="6"/>
      <c r="UUE84" s="6"/>
      <c r="UUF84" s="6"/>
      <c r="UUG84" s="6"/>
      <c r="UUH84" s="6"/>
      <c r="UUI84" s="6"/>
      <c r="UUJ84" s="6"/>
      <c r="UUK84" s="6"/>
      <c r="UUL84" s="6"/>
      <c r="UUM84" s="6"/>
      <c r="UUN84" s="6"/>
      <c r="UUO84" s="6"/>
      <c r="UUP84" s="6"/>
      <c r="UUQ84" s="6"/>
      <c r="UUR84" s="6"/>
      <c r="UUS84" s="6"/>
      <c r="UUT84" s="6"/>
      <c r="UUU84" s="6"/>
      <c r="UUV84" s="6"/>
      <c r="UUW84" s="6"/>
      <c r="UUX84" s="6"/>
      <c r="UUY84" s="6"/>
      <c r="UUZ84" s="6"/>
      <c r="UVA84" s="6"/>
      <c r="UVB84" s="6"/>
      <c r="UVC84" s="6"/>
      <c r="UVD84" s="6"/>
      <c r="UVE84" s="6"/>
      <c r="UVF84" s="6"/>
      <c r="UVG84" s="6"/>
      <c r="UVH84" s="6"/>
      <c r="UVI84" s="6"/>
      <c r="UVJ84" s="6"/>
      <c r="UVK84" s="6"/>
      <c r="UVL84" s="6"/>
      <c r="UVM84" s="6"/>
      <c r="UVN84" s="6"/>
      <c r="UVO84" s="6"/>
      <c r="UVP84" s="6"/>
      <c r="UVQ84" s="6"/>
      <c r="UVR84" s="6"/>
      <c r="UVS84" s="6"/>
      <c r="UVT84" s="6"/>
      <c r="UVU84" s="6"/>
      <c r="UVV84" s="6"/>
      <c r="UVW84" s="6"/>
      <c r="UVX84" s="6"/>
      <c r="UVY84" s="6"/>
      <c r="UVZ84" s="6"/>
      <c r="UWA84" s="6"/>
      <c r="UWB84" s="6"/>
      <c r="UWC84" s="6"/>
      <c r="UWD84" s="6"/>
      <c r="UWE84" s="6"/>
      <c r="UWF84" s="6"/>
      <c r="UWG84" s="6"/>
      <c r="UWH84" s="6"/>
      <c r="UWI84" s="6"/>
      <c r="UWJ84" s="6"/>
      <c r="UWK84" s="6"/>
      <c r="UWL84" s="6"/>
      <c r="UWM84" s="6"/>
      <c r="UWN84" s="6"/>
      <c r="UWO84" s="6"/>
      <c r="UWP84" s="6"/>
      <c r="UWQ84" s="6"/>
      <c r="UWR84" s="6"/>
      <c r="UWS84" s="6"/>
      <c r="UWT84" s="6"/>
      <c r="UWU84" s="6"/>
      <c r="UWV84" s="6"/>
      <c r="UWW84" s="6"/>
      <c r="UWX84" s="6"/>
      <c r="UWY84" s="6"/>
      <c r="UWZ84" s="6"/>
      <c r="UXA84" s="6"/>
      <c r="UXB84" s="6"/>
      <c r="UXC84" s="6"/>
      <c r="UXD84" s="6"/>
      <c r="UXE84" s="6"/>
      <c r="UXF84" s="6"/>
      <c r="UXG84" s="6"/>
      <c r="UXH84" s="6"/>
      <c r="UXI84" s="6"/>
      <c r="UXJ84" s="6"/>
      <c r="UXK84" s="6"/>
      <c r="UXL84" s="6"/>
      <c r="UXM84" s="6"/>
      <c r="UXN84" s="6"/>
      <c r="UXO84" s="6"/>
      <c r="UXP84" s="6"/>
      <c r="UXQ84" s="6"/>
      <c r="UXR84" s="6"/>
      <c r="UXS84" s="6"/>
      <c r="UXT84" s="6"/>
      <c r="UXU84" s="6"/>
      <c r="UXV84" s="6"/>
      <c r="UXW84" s="6"/>
      <c r="UXX84" s="6"/>
      <c r="UXY84" s="6"/>
      <c r="UXZ84" s="6"/>
      <c r="UYA84" s="6"/>
      <c r="UYB84" s="6"/>
      <c r="UYC84" s="6"/>
      <c r="UYD84" s="6"/>
      <c r="UYE84" s="6"/>
      <c r="UYF84" s="6"/>
      <c r="UYG84" s="6"/>
      <c r="UYH84" s="6"/>
      <c r="UYI84" s="6"/>
      <c r="UYJ84" s="6"/>
      <c r="UYK84" s="6"/>
      <c r="UYL84" s="6"/>
      <c r="UYM84" s="6"/>
      <c r="UYN84" s="6"/>
      <c r="UYO84" s="6"/>
      <c r="UYP84" s="6"/>
      <c r="UYQ84" s="6"/>
      <c r="UYR84" s="6"/>
      <c r="UYS84" s="6"/>
      <c r="UYT84" s="6"/>
      <c r="UYU84" s="6"/>
      <c r="UYV84" s="6"/>
      <c r="UYW84" s="6"/>
      <c r="UYX84" s="6"/>
      <c r="UYY84" s="6"/>
      <c r="UYZ84" s="6"/>
      <c r="UZA84" s="6"/>
      <c r="UZB84" s="6"/>
      <c r="UZC84" s="6"/>
      <c r="UZD84" s="6"/>
      <c r="UZE84" s="6"/>
      <c r="UZF84" s="6"/>
      <c r="UZG84" s="6"/>
      <c r="UZH84" s="6"/>
      <c r="UZI84" s="6"/>
      <c r="UZJ84" s="6"/>
      <c r="UZK84" s="6"/>
      <c r="UZL84" s="6"/>
      <c r="UZM84" s="6"/>
      <c r="UZN84" s="6"/>
      <c r="UZO84" s="6"/>
      <c r="UZP84" s="6"/>
      <c r="UZQ84" s="6"/>
      <c r="UZR84" s="6"/>
      <c r="UZS84" s="6"/>
      <c r="UZT84" s="6"/>
      <c r="UZU84" s="6"/>
      <c r="UZV84" s="6"/>
      <c r="UZW84" s="6"/>
      <c r="UZX84" s="6"/>
      <c r="UZY84" s="6"/>
      <c r="UZZ84" s="6"/>
      <c r="VAA84" s="6"/>
      <c r="VAB84" s="6"/>
      <c r="VAC84" s="6"/>
      <c r="VAD84" s="6"/>
      <c r="VAE84" s="6"/>
      <c r="VAF84" s="6"/>
      <c r="VAG84" s="6"/>
      <c r="VAH84" s="6"/>
      <c r="VAI84" s="6"/>
      <c r="VAJ84" s="6"/>
      <c r="VAK84" s="6"/>
      <c r="VAL84" s="6"/>
      <c r="VAM84" s="6"/>
      <c r="VAN84" s="6"/>
      <c r="VAO84" s="6"/>
      <c r="VAP84" s="6"/>
      <c r="VAQ84" s="6"/>
      <c r="VAR84" s="6"/>
      <c r="VAS84" s="6"/>
      <c r="VAT84" s="6"/>
      <c r="VAU84" s="6"/>
      <c r="VAV84" s="6"/>
      <c r="VAW84" s="6"/>
      <c r="VAX84" s="6"/>
      <c r="VAY84" s="6"/>
      <c r="VAZ84" s="6"/>
      <c r="VBA84" s="6"/>
      <c r="VBB84" s="6"/>
      <c r="VBC84" s="6"/>
      <c r="VBD84" s="6"/>
      <c r="VBE84" s="6"/>
      <c r="VBF84" s="6"/>
      <c r="VBG84" s="6"/>
      <c r="VBH84" s="6"/>
      <c r="VBI84" s="6"/>
      <c r="VBJ84" s="6"/>
      <c r="VBK84" s="6"/>
      <c r="VBL84" s="6"/>
      <c r="VBM84" s="6"/>
      <c r="VBN84" s="6"/>
      <c r="VBO84" s="6"/>
      <c r="VBP84" s="6"/>
      <c r="VBQ84" s="6"/>
      <c r="VBR84" s="6"/>
      <c r="VBS84" s="6"/>
      <c r="VBT84" s="6"/>
      <c r="VBU84" s="6"/>
      <c r="VBV84" s="6"/>
      <c r="VBW84" s="6"/>
      <c r="VBX84" s="6"/>
      <c r="VBY84" s="6"/>
      <c r="VBZ84" s="6"/>
      <c r="VCA84" s="6"/>
      <c r="VCB84" s="6"/>
      <c r="VCC84" s="6"/>
      <c r="VCD84" s="6"/>
      <c r="VCE84" s="6"/>
      <c r="VCF84" s="6"/>
      <c r="VCG84" s="6"/>
      <c r="VCH84" s="6"/>
      <c r="VCI84" s="6"/>
      <c r="VCJ84" s="6"/>
      <c r="VCK84" s="6"/>
      <c r="VCL84" s="6"/>
      <c r="VCM84" s="6"/>
      <c r="VCN84" s="6"/>
      <c r="VCO84" s="6"/>
      <c r="VCP84" s="6"/>
      <c r="VCQ84" s="6"/>
      <c r="VCR84" s="6"/>
      <c r="VCS84" s="6"/>
      <c r="VCT84" s="6"/>
      <c r="VCU84" s="6"/>
      <c r="VCV84" s="6"/>
      <c r="VCW84" s="6"/>
      <c r="VCX84" s="6"/>
      <c r="VCY84" s="6"/>
      <c r="VCZ84" s="6"/>
      <c r="VDA84" s="6"/>
      <c r="VDB84" s="6"/>
      <c r="VDC84" s="6"/>
      <c r="VDD84" s="6"/>
      <c r="VDE84" s="6"/>
      <c r="VDF84" s="6"/>
      <c r="VDG84" s="6"/>
      <c r="VDH84" s="6"/>
      <c r="VDI84" s="6"/>
      <c r="VDJ84" s="6"/>
      <c r="VDK84" s="6"/>
      <c r="VDL84" s="6"/>
      <c r="VDM84" s="6"/>
      <c r="VDN84" s="6"/>
      <c r="VDO84" s="6"/>
      <c r="VDP84" s="6"/>
      <c r="VDQ84" s="6"/>
      <c r="VDR84" s="6"/>
      <c r="VDS84" s="6"/>
      <c r="VDT84" s="6"/>
      <c r="VDU84" s="6"/>
      <c r="VDV84" s="6"/>
      <c r="VDW84" s="6"/>
      <c r="VDX84" s="6"/>
      <c r="VDY84" s="6"/>
      <c r="VDZ84" s="6"/>
      <c r="VEA84" s="6"/>
      <c r="VEB84" s="6"/>
      <c r="VEC84" s="6"/>
      <c r="VED84" s="6"/>
      <c r="VEE84" s="6"/>
      <c r="VEF84" s="6"/>
      <c r="VEG84" s="6"/>
      <c r="VEH84" s="6"/>
      <c r="VEI84" s="6"/>
      <c r="VEJ84" s="6"/>
      <c r="VEK84" s="6"/>
      <c r="VEL84" s="6"/>
      <c r="VEM84" s="6"/>
      <c r="VEN84" s="6"/>
      <c r="VEO84" s="6"/>
      <c r="VEP84" s="6"/>
      <c r="VEQ84" s="6"/>
      <c r="VER84" s="6"/>
      <c r="VES84" s="6"/>
      <c r="VET84" s="6"/>
      <c r="VEU84" s="6"/>
      <c r="VEV84" s="6"/>
      <c r="VEW84" s="6"/>
      <c r="VEX84" s="6"/>
      <c r="VEY84" s="6"/>
      <c r="VEZ84" s="6"/>
      <c r="VFA84" s="6"/>
      <c r="VFB84" s="6"/>
      <c r="VFC84" s="6"/>
      <c r="VFD84" s="6"/>
      <c r="VFE84" s="6"/>
      <c r="VFF84" s="6"/>
      <c r="VFG84" s="6"/>
      <c r="VFH84" s="6"/>
      <c r="VFI84" s="6"/>
      <c r="VFJ84" s="6"/>
      <c r="VFK84" s="6"/>
      <c r="VFL84" s="6"/>
      <c r="VFM84" s="6"/>
      <c r="VFN84" s="6"/>
      <c r="VFO84" s="6"/>
      <c r="VFP84" s="6"/>
      <c r="VFQ84" s="6"/>
      <c r="VFR84" s="6"/>
      <c r="VFS84" s="6"/>
      <c r="VFT84" s="6"/>
      <c r="VFU84" s="6"/>
      <c r="VFV84" s="6"/>
      <c r="VFW84" s="6"/>
      <c r="VFX84" s="6"/>
      <c r="VFY84" s="6"/>
      <c r="VFZ84" s="6"/>
      <c r="VGA84" s="6"/>
      <c r="VGB84" s="6"/>
      <c r="VGC84" s="6"/>
      <c r="VGD84" s="6"/>
      <c r="VGE84" s="6"/>
      <c r="VGF84" s="6"/>
      <c r="VGG84" s="6"/>
      <c r="VGH84" s="6"/>
      <c r="VGI84" s="6"/>
      <c r="VGJ84" s="6"/>
      <c r="VGK84" s="6"/>
      <c r="VGL84" s="6"/>
      <c r="VGM84" s="6"/>
      <c r="VGN84" s="6"/>
      <c r="VGO84" s="6"/>
      <c r="VGP84" s="6"/>
      <c r="VGQ84" s="6"/>
      <c r="VGR84" s="6"/>
      <c r="VGS84" s="6"/>
      <c r="VGT84" s="6"/>
      <c r="VGU84" s="6"/>
      <c r="VGV84" s="6"/>
      <c r="VGW84" s="6"/>
      <c r="VGX84" s="6"/>
      <c r="VGY84" s="6"/>
      <c r="VGZ84" s="6"/>
      <c r="VHA84" s="6"/>
      <c r="VHB84" s="6"/>
      <c r="VHC84" s="6"/>
      <c r="VHD84" s="6"/>
      <c r="VHE84" s="6"/>
      <c r="VHF84" s="6"/>
      <c r="VHG84" s="6"/>
      <c r="VHH84" s="6"/>
      <c r="VHI84" s="6"/>
      <c r="VHJ84" s="6"/>
      <c r="VHK84" s="6"/>
      <c r="VHL84" s="6"/>
      <c r="VHM84" s="6"/>
      <c r="VHN84" s="6"/>
      <c r="VHO84" s="6"/>
      <c r="VHP84" s="6"/>
      <c r="VHQ84" s="6"/>
      <c r="VHR84" s="6"/>
      <c r="VHS84" s="6"/>
      <c r="VHT84" s="6"/>
      <c r="VHU84" s="6"/>
      <c r="VHV84" s="6"/>
      <c r="VHW84" s="6"/>
      <c r="VHX84" s="6"/>
      <c r="VHY84" s="6"/>
      <c r="VHZ84" s="6"/>
      <c r="VIA84" s="6"/>
      <c r="VIB84" s="6"/>
      <c r="VIC84" s="6"/>
      <c r="VID84" s="6"/>
      <c r="VIE84" s="6"/>
      <c r="VIF84" s="6"/>
      <c r="VIG84" s="6"/>
      <c r="VIH84" s="6"/>
      <c r="VII84" s="6"/>
      <c r="VIJ84" s="6"/>
      <c r="VIK84" s="6"/>
      <c r="VIL84" s="6"/>
      <c r="VIM84" s="6"/>
      <c r="VIN84" s="6"/>
      <c r="VIO84" s="6"/>
      <c r="VIP84" s="6"/>
      <c r="VIQ84" s="6"/>
      <c r="VIR84" s="6"/>
      <c r="VIS84" s="6"/>
      <c r="VIT84" s="6"/>
      <c r="VIU84" s="6"/>
      <c r="VIV84" s="6"/>
      <c r="VIW84" s="6"/>
      <c r="VIX84" s="6"/>
      <c r="VIY84" s="6"/>
      <c r="VIZ84" s="6"/>
      <c r="VJA84" s="6"/>
      <c r="VJB84" s="6"/>
      <c r="VJC84" s="6"/>
      <c r="VJD84" s="6"/>
      <c r="VJE84" s="6"/>
      <c r="VJF84" s="6"/>
      <c r="VJG84" s="6"/>
      <c r="VJH84" s="6"/>
      <c r="VJI84" s="6"/>
      <c r="VJJ84" s="6"/>
      <c r="VJK84" s="6"/>
      <c r="VJL84" s="6"/>
      <c r="VJM84" s="6"/>
      <c r="VJN84" s="6"/>
      <c r="VJO84" s="6"/>
      <c r="VJP84" s="6"/>
      <c r="VJQ84" s="6"/>
      <c r="VJR84" s="6"/>
      <c r="VJS84" s="6"/>
      <c r="VJT84" s="6"/>
      <c r="VJU84" s="6"/>
      <c r="VJV84" s="6"/>
      <c r="VJW84" s="6"/>
      <c r="VJX84" s="6"/>
      <c r="VJY84" s="6"/>
      <c r="VJZ84" s="6"/>
      <c r="VKA84" s="6"/>
      <c r="VKB84" s="6"/>
      <c r="VKC84" s="6"/>
      <c r="VKD84" s="6"/>
      <c r="VKE84" s="6"/>
      <c r="VKF84" s="6"/>
      <c r="VKG84" s="6"/>
      <c r="VKH84" s="6"/>
      <c r="VKI84" s="6"/>
      <c r="VKJ84" s="6"/>
      <c r="VKK84" s="6"/>
      <c r="VKL84" s="6"/>
      <c r="VKM84" s="6"/>
      <c r="VKN84" s="6"/>
      <c r="VKO84" s="6"/>
      <c r="VKP84" s="6"/>
      <c r="VKQ84" s="6"/>
      <c r="VKR84" s="6"/>
      <c r="VKS84" s="6"/>
      <c r="VKT84" s="6"/>
      <c r="VKU84" s="6"/>
      <c r="VKV84" s="6"/>
      <c r="VKW84" s="6"/>
      <c r="VKX84" s="6"/>
      <c r="VKY84" s="6"/>
      <c r="VKZ84" s="6"/>
      <c r="VLA84" s="6"/>
      <c r="VLB84" s="6"/>
      <c r="VLC84" s="6"/>
      <c r="VLD84" s="6"/>
      <c r="VLE84" s="6"/>
      <c r="VLF84" s="6"/>
      <c r="VLG84" s="6"/>
      <c r="VLH84" s="6"/>
      <c r="VLI84" s="6"/>
      <c r="VLJ84" s="6"/>
      <c r="VLK84" s="6"/>
      <c r="VLL84" s="6"/>
      <c r="VLM84" s="6"/>
      <c r="VLN84" s="6"/>
      <c r="VLO84" s="6"/>
      <c r="VLP84" s="6"/>
      <c r="VLQ84" s="6"/>
      <c r="VLR84" s="6"/>
      <c r="VLS84" s="6"/>
      <c r="VLT84" s="6"/>
      <c r="VLU84" s="6"/>
      <c r="VLV84" s="6"/>
      <c r="VLW84" s="6"/>
      <c r="VLX84" s="6"/>
      <c r="VLY84" s="6"/>
      <c r="VLZ84" s="6"/>
      <c r="VMA84" s="6"/>
      <c r="VMB84" s="6"/>
      <c r="VMC84" s="6"/>
      <c r="VMD84" s="6"/>
      <c r="VME84" s="6"/>
      <c r="VMF84" s="6"/>
      <c r="VMG84" s="6"/>
      <c r="VMH84" s="6"/>
      <c r="VMI84" s="6"/>
      <c r="VMJ84" s="6"/>
      <c r="VMK84" s="6"/>
      <c r="VML84" s="6"/>
      <c r="VMM84" s="6"/>
      <c r="VMN84" s="6"/>
      <c r="VMO84" s="6"/>
      <c r="VMP84" s="6"/>
      <c r="VMQ84" s="6"/>
      <c r="VMR84" s="6"/>
      <c r="VMS84" s="6"/>
      <c r="VMT84" s="6"/>
      <c r="VMU84" s="6"/>
      <c r="VMV84" s="6"/>
      <c r="VMW84" s="6"/>
      <c r="VMX84" s="6"/>
      <c r="VMY84" s="6"/>
      <c r="VMZ84" s="6"/>
      <c r="VNA84" s="6"/>
      <c r="VNB84" s="6"/>
      <c r="VNC84" s="6"/>
      <c r="VND84" s="6"/>
      <c r="VNE84" s="6"/>
      <c r="VNF84" s="6"/>
      <c r="VNG84" s="6"/>
      <c r="VNH84" s="6"/>
      <c r="VNI84" s="6"/>
      <c r="VNJ84" s="6"/>
      <c r="VNK84" s="6"/>
      <c r="VNL84" s="6"/>
      <c r="VNM84" s="6"/>
      <c r="VNN84" s="6"/>
      <c r="VNO84" s="6"/>
      <c r="VNP84" s="6"/>
      <c r="VNQ84" s="6"/>
      <c r="VNR84" s="6"/>
      <c r="VNS84" s="6"/>
      <c r="VNT84" s="6"/>
      <c r="VNU84" s="6"/>
      <c r="VNV84" s="6"/>
      <c r="VNW84" s="6"/>
      <c r="VNX84" s="6"/>
      <c r="VNY84" s="6"/>
      <c r="VNZ84" s="6"/>
      <c r="VOA84" s="6"/>
      <c r="VOB84" s="6"/>
      <c r="VOC84" s="6"/>
      <c r="VOD84" s="6"/>
      <c r="VOE84" s="6"/>
      <c r="VOF84" s="6"/>
      <c r="VOG84" s="6"/>
      <c r="VOH84" s="6"/>
      <c r="VOI84" s="6"/>
      <c r="VOJ84" s="6"/>
      <c r="VOK84" s="6"/>
      <c r="VOL84" s="6"/>
      <c r="VOM84" s="6"/>
      <c r="VON84" s="6"/>
      <c r="VOO84" s="6"/>
      <c r="VOP84" s="6"/>
      <c r="VOQ84" s="6"/>
      <c r="VOR84" s="6"/>
      <c r="VOS84" s="6"/>
      <c r="VOT84" s="6"/>
      <c r="VOU84" s="6"/>
      <c r="VOV84" s="6"/>
      <c r="VOW84" s="6"/>
      <c r="VOX84" s="6"/>
      <c r="VOY84" s="6"/>
      <c r="VOZ84" s="6"/>
      <c r="VPA84" s="6"/>
      <c r="VPB84" s="6"/>
      <c r="VPC84" s="6"/>
      <c r="VPD84" s="6"/>
      <c r="VPE84" s="6"/>
      <c r="VPF84" s="6"/>
      <c r="VPG84" s="6"/>
      <c r="VPH84" s="6"/>
      <c r="VPI84" s="6"/>
      <c r="VPJ84" s="6"/>
      <c r="VPK84" s="6"/>
      <c r="VPL84" s="6"/>
      <c r="VPM84" s="6"/>
      <c r="VPN84" s="6"/>
      <c r="VPO84" s="6"/>
      <c r="VPP84" s="6"/>
      <c r="VPQ84" s="6"/>
      <c r="VPR84" s="6"/>
      <c r="VPS84" s="6"/>
      <c r="VPT84" s="6"/>
      <c r="VPU84" s="6"/>
      <c r="VPV84" s="6"/>
      <c r="VPW84" s="6"/>
      <c r="VPX84" s="6"/>
      <c r="VPY84" s="6"/>
      <c r="VPZ84" s="6"/>
      <c r="VQA84" s="6"/>
      <c r="VQB84" s="6"/>
      <c r="VQC84" s="6"/>
      <c r="VQD84" s="6"/>
      <c r="VQE84" s="6"/>
      <c r="VQF84" s="6"/>
      <c r="VQG84" s="6"/>
      <c r="VQH84" s="6"/>
      <c r="VQI84" s="6"/>
      <c r="VQJ84" s="6"/>
      <c r="VQK84" s="6"/>
      <c r="VQL84" s="6"/>
      <c r="VQM84" s="6"/>
      <c r="VQN84" s="6"/>
      <c r="VQO84" s="6"/>
      <c r="VQP84" s="6"/>
      <c r="VQQ84" s="6"/>
      <c r="VQR84" s="6"/>
      <c r="VQS84" s="6"/>
      <c r="VQT84" s="6"/>
      <c r="VQU84" s="6"/>
      <c r="VQV84" s="6"/>
      <c r="VQW84" s="6"/>
      <c r="VQX84" s="6"/>
      <c r="VQY84" s="6"/>
      <c r="VQZ84" s="6"/>
      <c r="VRA84" s="6"/>
      <c r="VRB84" s="6"/>
      <c r="VRC84" s="6"/>
      <c r="VRD84" s="6"/>
      <c r="VRE84" s="6"/>
      <c r="VRF84" s="6"/>
      <c r="VRG84" s="6"/>
      <c r="VRH84" s="6"/>
      <c r="VRI84" s="6"/>
      <c r="VRJ84" s="6"/>
      <c r="VRK84" s="6"/>
      <c r="VRL84" s="6"/>
      <c r="VRM84" s="6"/>
      <c r="VRN84" s="6"/>
      <c r="VRO84" s="6"/>
      <c r="VRP84" s="6"/>
      <c r="VRQ84" s="6"/>
      <c r="VRR84" s="6"/>
      <c r="VRS84" s="6"/>
      <c r="VRT84" s="6"/>
      <c r="VRU84" s="6"/>
      <c r="VRV84" s="6"/>
      <c r="VRW84" s="6"/>
      <c r="VRX84" s="6"/>
      <c r="VRY84" s="6"/>
      <c r="VRZ84" s="6"/>
      <c r="VSA84" s="6"/>
      <c r="VSB84" s="6"/>
      <c r="VSC84" s="6"/>
      <c r="VSD84" s="6"/>
      <c r="VSE84" s="6"/>
      <c r="VSF84" s="6"/>
      <c r="VSG84" s="6"/>
      <c r="VSH84" s="6"/>
      <c r="VSI84" s="6"/>
      <c r="VSJ84" s="6"/>
      <c r="VSK84" s="6"/>
      <c r="VSL84" s="6"/>
      <c r="VSM84" s="6"/>
      <c r="VSN84" s="6"/>
      <c r="VSO84" s="6"/>
      <c r="VSP84" s="6"/>
      <c r="VSQ84" s="6"/>
      <c r="VSR84" s="6"/>
      <c r="VSS84" s="6"/>
      <c r="VST84" s="6"/>
      <c r="VSU84" s="6"/>
      <c r="VSV84" s="6"/>
      <c r="VSW84" s="6"/>
      <c r="VSX84" s="6"/>
      <c r="VSY84" s="6"/>
      <c r="VSZ84" s="6"/>
      <c r="VTA84" s="6"/>
      <c r="VTB84" s="6"/>
      <c r="VTC84" s="6"/>
      <c r="VTD84" s="6"/>
      <c r="VTE84" s="6"/>
      <c r="VTF84" s="6"/>
      <c r="VTG84" s="6"/>
      <c r="VTH84" s="6"/>
      <c r="VTI84" s="6"/>
      <c r="VTJ84" s="6"/>
      <c r="VTK84" s="6"/>
      <c r="VTL84" s="6"/>
      <c r="VTM84" s="6"/>
      <c r="VTN84" s="6"/>
      <c r="VTO84" s="6"/>
      <c r="VTP84" s="6"/>
      <c r="VTQ84" s="6"/>
      <c r="VTR84" s="6"/>
      <c r="VTS84" s="6"/>
      <c r="VTT84" s="6"/>
      <c r="VTU84" s="6"/>
      <c r="VTV84" s="6"/>
      <c r="VTW84" s="6"/>
      <c r="VTX84" s="6"/>
      <c r="VTY84" s="6"/>
      <c r="VTZ84" s="6"/>
      <c r="VUA84" s="6"/>
      <c r="VUB84" s="6"/>
      <c r="VUC84" s="6"/>
      <c r="VUD84" s="6"/>
      <c r="VUE84" s="6"/>
      <c r="VUF84" s="6"/>
      <c r="VUG84" s="6"/>
      <c r="VUH84" s="6"/>
      <c r="VUI84" s="6"/>
      <c r="VUJ84" s="6"/>
      <c r="VUK84" s="6"/>
      <c r="VUL84" s="6"/>
      <c r="VUM84" s="6"/>
      <c r="VUN84" s="6"/>
      <c r="VUO84" s="6"/>
      <c r="VUP84" s="6"/>
      <c r="VUQ84" s="6"/>
      <c r="VUR84" s="6"/>
      <c r="VUS84" s="6"/>
      <c r="VUT84" s="6"/>
      <c r="VUU84" s="6"/>
      <c r="VUV84" s="6"/>
      <c r="VUW84" s="6"/>
      <c r="VUX84" s="6"/>
      <c r="VUY84" s="6"/>
      <c r="VUZ84" s="6"/>
      <c r="VVA84" s="6"/>
      <c r="VVB84" s="6"/>
      <c r="VVC84" s="6"/>
      <c r="VVD84" s="6"/>
      <c r="VVE84" s="6"/>
      <c r="VVF84" s="6"/>
      <c r="VVG84" s="6"/>
      <c r="VVH84" s="6"/>
      <c r="VVI84" s="6"/>
      <c r="VVJ84" s="6"/>
      <c r="VVK84" s="6"/>
      <c r="VVL84" s="6"/>
      <c r="VVM84" s="6"/>
      <c r="VVN84" s="6"/>
      <c r="VVO84" s="6"/>
      <c r="VVP84" s="6"/>
      <c r="VVQ84" s="6"/>
      <c r="VVR84" s="6"/>
      <c r="VVS84" s="6"/>
      <c r="VVT84" s="6"/>
      <c r="VVU84" s="6"/>
      <c r="VVV84" s="6"/>
      <c r="VVW84" s="6"/>
      <c r="VVX84" s="6"/>
      <c r="VVY84" s="6"/>
      <c r="VVZ84" s="6"/>
      <c r="VWA84" s="6"/>
      <c r="VWB84" s="6"/>
      <c r="VWC84" s="6"/>
      <c r="VWD84" s="6"/>
      <c r="VWE84" s="6"/>
      <c r="VWF84" s="6"/>
      <c r="VWG84" s="6"/>
      <c r="VWH84" s="6"/>
      <c r="VWI84" s="6"/>
      <c r="VWJ84" s="6"/>
      <c r="VWK84" s="6"/>
      <c r="VWL84" s="6"/>
      <c r="VWM84" s="6"/>
      <c r="VWN84" s="6"/>
      <c r="VWO84" s="6"/>
      <c r="VWP84" s="6"/>
      <c r="VWQ84" s="6"/>
      <c r="VWR84" s="6"/>
      <c r="VWS84" s="6"/>
      <c r="VWT84" s="6"/>
      <c r="VWU84" s="6"/>
      <c r="VWV84" s="6"/>
      <c r="VWW84" s="6"/>
      <c r="VWX84" s="6"/>
      <c r="VWY84" s="6"/>
      <c r="VWZ84" s="6"/>
      <c r="VXA84" s="6"/>
      <c r="VXB84" s="6"/>
      <c r="VXC84" s="6"/>
      <c r="VXD84" s="6"/>
      <c r="VXE84" s="6"/>
      <c r="VXF84" s="6"/>
      <c r="VXG84" s="6"/>
      <c r="VXH84" s="6"/>
      <c r="VXI84" s="6"/>
      <c r="VXJ84" s="6"/>
      <c r="VXK84" s="6"/>
      <c r="VXL84" s="6"/>
      <c r="VXM84" s="6"/>
      <c r="VXN84" s="6"/>
      <c r="VXO84" s="6"/>
      <c r="VXP84" s="6"/>
      <c r="VXQ84" s="6"/>
      <c r="VXR84" s="6"/>
      <c r="VXS84" s="6"/>
      <c r="VXT84" s="6"/>
      <c r="VXU84" s="6"/>
      <c r="VXV84" s="6"/>
      <c r="VXW84" s="6"/>
      <c r="VXX84" s="6"/>
      <c r="VXY84" s="6"/>
      <c r="VXZ84" s="6"/>
      <c r="VYA84" s="6"/>
      <c r="VYB84" s="6"/>
      <c r="VYC84" s="6"/>
      <c r="VYD84" s="6"/>
      <c r="VYE84" s="6"/>
      <c r="VYF84" s="6"/>
      <c r="VYG84" s="6"/>
      <c r="VYH84" s="6"/>
      <c r="VYI84" s="6"/>
      <c r="VYJ84" s="6"/>
      <c r="VYK84" s="6"/>
      <c r="VYL84" s="6"/>
      <c r="VYM84" s="6"/>
      <c r="VYN84" s="6"/>
      <c r="VYO84" s="6"/>
      <c r="VYP84" s="6"/>
      <c r="VYQ84" s="6"/>
      <c r="VYR84" s="6"/>
      <c r="VYS84" s="6"/>
      <c r="VYT84" s="6"/>
      <c r="VYU84" s="6"/>
      <c r="VYV84" s="6"/>
      <c r="VYW84" s="6"/>
      <c r="VYX84" s="6"/>
      <c r="VYY84" s="6"/>
      <c r="VYZ84" s="6"/>
      <c r="VZA84" s="6"/>
      <c r="VZB84" s="6"/>
      <c r="VZC84" s="6"/>
      <c r="VZD84" s="6"/>
      <c r="VZE84" s="6"/>
      <c r="VZF84" s="6"/>
      <c r="VZG84" s="6"/>
      <c r="VZH84" s="6"/>
      <c r="VZI84" s="6"/>
      <c r="VZJ84" s="6"/>
      <c r="VZK84" s="6"/>
      <c r="VZL84" s="6"/>
      <c r="VZM84" s="6"/>
      <c r="VZN84" s="6"/>
      <c r="VZO84" s="6"/>
      <c r="VZP84" s="6"/>
      <c r="VZQ84" s="6"/>
      <c r="VZR84" s="6"/>
      <c r="VZS84" s="6"/>
      <c r="VZT84" s="6"/>
      <c r="VZU84" s="6"/>
      <c r="VZV84" s="6"/>
      <c r="VZW84" s="6"/>
      <c r="VZX84" s="6"/>
      <c r="VZY84" s="6"/>
      <c r="VZZ84" s="6"/>
      <c r="WAA84" s="6"/>
      <c r="WAB84" s="6"/>
      <c r="WAC84" s="6"/>
      <c r="WAD84" s="6"/>
      <c r="WAE84" s="6"/>
      <c r="WAF84" s="6"/>
      <c r="WAG84" s="6"/>
      <c r="WAH84" s="6"/>
      <c r="WAI84" s="6"/>
      <c r="WAJ84" s="6"/>
      <c r="WAK84" s="6"/>
      <c r="WAL84" s="6"/>
      <c r="WAM84" s="6"/>
      <c r="WAN84" s="6"/>
      <c r="WAO84" s="6"/>
      <c r="WAP84" s="6"/>
      <c r="WAQ84" s="6"/>
      <c r="WAR84" s="6"/>
      <c r="WAS84" s="6"/>
      <c r="WAT84" s="6"/>
      <c r="WAU84" s="6"/>
      <c r="WAV84" s="6"/>
      <c r="WAW84" s="6"/>
      <c r="WAX84" s="6"/>
      <c r="WAY84" s="6"/>
      <c r="WAZ84" s="6"/>
      <c r="WBA84" s="6"/>
      <c r="WBB84" s="6"/>
      <c r="WBC84" s="6"/>
      <c r="WBD84" s="6"/>
      <c r="WBE84" s="6"/>
      <c r="WBF84" s="6"/>
      <c r="WBG84" s="6"/>
      <c r="WBH84" s="6"/>
      <c r="WBI84" s="6"/>
      <c r="WBJ84" s="6"/>
      <c r="WBK84" s="6"/>
      <c r="WBL84" s="6"/>
      <c r="WBM84" s="6"/>
      <c r="WBN84" s="6"/>
      <c r="WBO84" s="6"/>
      <c r="WBP84" s="6"/>
      <c r="WBQ84" s="6"/>
      <c r="WBR84" s="6"/>
      <c r="WBS84" s="6"/>
      <c r="WBT84" s="6"/>
      <c r="WBU84" s="6"/>
      <c r="WBV84" s="6"/>
      <c r="WBW84" s="6"/>
      <c r="WBX84" s="6"/>
      <c r="WBY84" s="6"/>
      <c r="WBZ84" s="6"/>
      <c r="WCA84" s="6"/>
      <c r="WCB84" s="6"/>
      <c r="WCC84" s="6"/>
      <c r="WCD84" s="6"/>
      <c r="WCE84" s="6"/>
      <c r="WCF84" s="6"/>
      <c r="WCG84" s="6"/>
      <c r="WCH84" s="6"/>
      <c r="WCI84" s="6"/>
      <c r="WCJ84" s="6"/>
      <c r="WCK84" s="6"/>
      <c r="WCL84" s="6"/>
      <c r="WCM84" s="6"/>
      <c r="WCN84" s="6"/>
      <c r="WCO84" s="6"/>
      <c r="WCP84" s="6"/>
      <c r="WCQ84" s="6"/>
      <c r="WCR84" s="6"/>
      <c r="WCS84" s="6"/>
      <c r="WCT84" s="6"/>
      <c r="WCU84" s="6"/>
      <c r="WCV84" s="6"/>
      <c r="WCW84" s="6"/>
      <c r="WCX84" s="6"/>
      <c r="WCY84" s="6"/>
      <c r="WCZ84" s="6"/>
      <c r="WDA84" s="6"/>
      <c r="WDB84" s="6"/>
      <c r="WDC84" s="6"/>
      <c r="WDD84" s="6"/>
      <c r="WDE84" s="6"/>
      <c r="WDF84" s="6"/>
      <c r="WDG84" s="6"/>
      <c r="WDH84" s="6"/>
      <c r="WDI84" s="6"/>
      <c r="WDJ84" s="6"/>
      <c r="WDK84" s="6"/>
      <c r="WDL84" s="6"/>
      <c r="WDM84" s="6"/>
      <c r="WDN84" s="6"/>
      <c r="WDO84" s="6"/>
      <c r="WDP84" s="6"/>
      <c r="WDQ84" s="6"/>
      <c r="WDR84" s="6"/>
      <c r="WDS84" s="6"/>
      <c r="WDT84" s="6"/>
      <c r="WDU84" s="6"/>
      <c r="WDV84" s="6"/>
      <c r="WDW84" s="6"/>
      <c r="WDX84" s="6"/>
      <c r="WDY84" s="6"/>
      <c r="WDZ84" s="6"/>
      <c r="WEA84" s="6"/>
      <c r="WEB84" s="6"/>
      <c r="WEC84" s="6"/>
      <c r="WED84" s="6"/>
      <c r="WEE84" s="6"/>
      <c r="WEF84" s="6"/>
      <c r="WEG84" s="6"/>
      <c r="WEH84" s="6"/>
      <c r="WEI84" s="6"/>
      <c r="WEJ84" s="6"/>
      <c r="WEK84" s="6"/>
      <c r="WEL84" s="6"/>
      <c r="WEM84" s="6"/>
      <c r="WEN84" s="6"/>
      <c r="WEO84" s="6"/>
      <c r="WEP84" s="6"/>
      <c r="WEQ84" s="6"/>
      <c r="WER84" s="6"/>
      <c r="WES84" s="6"/>
      <c r="WET84" s="6"/>
      <c r="WEU84" s="6"/>
      <c r="WEV84" s="6"/>
      <c r="WEW84" s="6"/>
      <c r="WEX84" s="6"/>
      <c r="WEY84" s="6"/>
      <c r="WEZ84" s="6"/>
      <c r="WFA84" s="6"/>
      <c r="WFB84" s="6"/>
      <c r="WFC84" s="6"/>
      <c r="WFD84" s="6"/>
      <c r="WFE84" s="6"/>
      <c r="WFF84" s="6"/>
      <c r="WFG84" s="6"/>
      <c r="WFH84" s="6"/>
      <c r="WFI84" s="6"/>
      <c r="WFJ84" s="6"/>
      <c r="WFK84" s="6"/>
      <c r="WFL84" s="6"/>
      <c r="WFM84" s="6"/>
      <c r="WFN84" s="6"/>
      <c r="WFO84" s="6"/>
      <c r="WFP84" s="6"/>
      <c r="WFQ84" s="6"/>
      <c r="WFR84" s="6"/>
      <c r="WFS84" s="6"/>
      <c r="WFT84" s="6"/>
      <c r="WFU84" s="6"/>
      <c r="WFV84" s="6"/>
      <c r="WFW84" s="6"/>
      <c r="WFX84" s="6"/>
      <c r="WFY84" s="6"/>
      <c r="WFZ84" s="6"/>
      <c r="WGA84" s="6"/>
      <c r="WGB84" s="6"/>
      <c r="WGC84" s="6"/>
      <c r="WGD84" s="6"/>
      <c r="WGE84" s="6"/>
      <c r="WGF84" s="6"/>
      <c r="WGG84" s="6"/>
      <c r="WGH84" s="6"/>
      <c r="WGI84" s="6"/>
      <c r="WGJ84" s="6"/>
      <c r="WGK84" s="6"/>
      <c r="WGL84" s="6"/>
      <c r="WGM84" s="6"/>
      <c r="WGN84" s="6"/>
      <c r="WGO84" s="6"/>
      <c r="WGP84" s="6"/>
      <c r="WGQ84" s="6"/>
      <c r="WGR84" s="6"/>
      <c r="WGS84" s="6"/>
      <c r="WGT84" s="6"/>
      <c r="WGU84" s="6"/>
      <c r="WGV84" s="6"/>
      <c r="WGW84" s="6"/>
      <c r="WGX84" s="6"/>
      <c r="WGY84" s="6"/>
      <c r="WGZ84" s="6"/>
      <c r="WHA84" s="6"/>
      <c r="WHB84" s="6"/>
      <c r="WHC84" s="6"/>
      <c r="WHD84" s="6"/>
      <c r="WHE84" s="6"/>
      <c r="WHF84" s="6"/>
      <c r="WHG84" s="6"/>
      <c r="WHH84" s="6"/>
      <c r="WHI84" s="6"/>
      <c r="WHJ84" s="6"/>
      <c r="WHK84" s="6"/>
      <c r="WHL84" s="6"/>
      <c r="WHM84" s="6"/>
      <c r="WHN84" s="6"/>
      <c r="WHO84" s="6"/>
      <c r="WHP84" s="6"/>
      <c r="WHQ84" s="6"/>
      <c r="WHR84" s="6"/>
      <c r="WHS84" s="6"/>
      <c r="WHT84" s="6"/>
      <c r="WHU84" s="6"/>
      <c r="WHV84" s="6"/>
      <c r="WHW84" s="6"/>
      <c r="WHX84" s="6"/>
      <c r="WHY84" s="6"/>
      <c r="WHZ84" s="6"/>
      <c r="WIA84" s="6"/>
      <c r="WIB84" s="6"/>
      <c r="WIC84" s="6"/>
      <c r="WID84" s="6"/>
      <c r="WIE84" s="6"/>
      <c r="WIF84" s="6"/>
      <c r="WIG84" s="6"/>
      <c r="WIH84" s="6"/>
      <c r="WII84" s="6"/>
      <c r="WIJ84" s="6"/>
      <c r="WIK84" s="6"/>
      <c r="WIL84" s="6"/>
      <c r="WIM84" s="6"/>
      <c r="WIN84" s="6"/>
      <c r="WIO84" s="6"/>
      <c r="WIP84" s="6"/>
      <c r="WIQ84" s="6"/>
      <c r="WIR84" s="6"/>
      <c r="WIS84" s="6"/>
      <c r="WIT84" s="6"/>
      <c r="WIU84" s="6"/>
      <c r="WIV84" s="6"/>
      <c r="WIW84" s="6"/>
      <c r="WIX84" s="6"/>
      <c r="WIY84" s="6"/>
      <c r="WIZ84" s="6"/>
      <c r="WJA84" s="6"/>
      <c r="WJB84" s="6"/>
      <c r="WJC84" s="6"/>
      <c r="WJD84" s="6"/>
      <c r="WJE84" s="6"/>
      <c r="WJF84" s="6"/>
      <c r="WJG84" s="6"/>
      <c r="WJH84" s="6"/>
      <c r="WJI84" s="6"/>
      <c r="WJJ84" s="6"/>
      <c r="WJK84" s="6"/>
      <c r="WJL84" s="6"/>
      <c r="WJM84" s="6"/>
      <c r="WJN84" s="6"/>
      <c r="WJO84" s="6"/>
      <c r="WJP84" s="6"/>
      <c r="WJQ84" s="6"/>
      <c r="WJR84" s="6"/>
      <c r="WJS84" s="6"/>
      <c r="WJT84" s="6"/>
      <c r="WJU84" s="6"/>
      <c r="WJV84" s="6"/>
      <c r="WJW84" s="6"/>
      <c r="WJX84" s="6"/>
      <c r="WJY84" s="6"/>
      <c r="WJZ84" s="6"/>
      <c r="WKA84" s="6"/>
      <c r="WKB84" s="6"/>
      <c r="WKC84" s="6"/>
      <c r="WKD84" s="6"/>
      <c r="WKE84" s="6"/>
      <c r="WKF84" s="6"/>
      <c r="WKG84" s="6"/>
      <c r="WKH84" s="6"/>
      <c r="WKI84" s="6"/>
      <c r="WKJ84" s="6"/>
      <c r="WKK84" s="6"/>
      <c r="WKL84" s="6"/>
      <c r="WKM84" s="6"/>
      <c r="WKN84" s="6"/>
      <c r="WKO84" s="6"/>
      <c r="WKP84" s="6"/>
      <c r="WKQ84" s="6"/>
      <c r="WKR84" s="6"/>
      <c r="WKS84" s="6"/>
      <c r="WKT84" s="6"/>
      <c r="WKU84" s="6"/>
      <c r="WKV84" s="6"/>
      <c r="WKW84" s="6"/>
      <c r="WKX84" s="6"/>
      <c r="WKY84" s="6"/>
      <c r="WKZ84" s="6"/>
      <c r="WLA84" s="6"/>
      <c r="WLB84" s="6"/>
      <c r="WLC84" s="6"/>
      <c r="WLD84" s="6"/>
      <c r="WLE84" s="6"/>
      <c r="WLF84" s="6"/>
      <c r="WLG84" s="6"/>
      <c r="WLH84" s="6"/>
      <c r="WLI84" s="6"/>
      <c r="WLJ84" s="6"/>
      <c r="WLK84" s="6"/>
      <c r="WLL84" s="6"/>
      <c r="WLM84" s="6"/>
      <c r="WLN84" s="6"/>
      <c r="WLO84" s="6"/>
      <c r="WLP84" s="6"/>
      <c r="WLQ84" s="6"/>
      <c r="WLR84" s="6"/>
      <c r="WLS84" s="6"/>
      <c r="WLT84" s="6"/>
      <c r="WLU84" s="6"/>
      <c r="WLV84" s="6"/>
      <c r="WLW84" s="6"/>
      <c r="WLX84" s="6"/>
      <c r="WLY84" s="6"/>
      <c r="WLZ84" s="6"/>
      <c r="WMA84" s="6"/>
      <c r="WMB84" s="6"/>
      <c r="WMC84" s="6"/>
      <c r="WMD84" s="6"/>
      <c r="WME84" s="6"/>
      <c r="WMF84" s="6"/>
      <c r="WMG84" s="6"/>
      <c r="WMH84" s="6"/>
      <c r="WMI84" s="6"/>
      <c r="WMJ84" s="6"/>
      <c r="WMK84" s="6"/>
      <c r="WML84" s="6"/>
      <c r="WMM84" s="6"/>
      <c r="WMN84" s="6"/>
      <c r="WMO84" s="6"/>
      <c r="WMP84" s="6"/>
      <c r="WMQ84" s="6"/>
      <c r="WMR84" s="6"/>
      <c r="WMS84" s="6"/>
      <c r="WMT84" s="6"/>
      <c r="WMU84" s="6"/>
      <c r="WMV84" s="6"/>
      <c r="WMW84" s="6"/>
      <c r="WMX84" s="6"/>
      <c r="WMY84" s="6"/>
      <c r="WMZ84" s="6"/>
      <c r="WNA84" s="6"/>
      <c r="WNB84" s="6"/>
      <c r="WNC84" s="6"/>
      <c r="WND84" s="6"/>
      <c r="WNE84" s="6"/>
      <c r="WNF84" s="6"/>
      <c r="WNG84" s="6"/>
      <c r="WNH84" s="6"/>
      <c r="WNI84" s="6"/>
      <c r="WNJ84" s="6"/>
      <c r="WNK84" s="6"/>
      <c r="WNL84" s="6"/>
      <c r="WNM84" s="6"/>
      <c r="WNN84" s="6"/>
      <c r="WNO84" s="6"/>
      <c r="WNP84" s="6"/>
      <c r="WNQ84" s="6"/>
      <c r="WNR84" s="6"/>
      <c r="WNS84" s="6"/>
      <c r="WNT84" s="6"/>
      <c r="WNU84" s="6"/>
      <c r="WNV84" s="6"/>
      <c r="WNW84" s="6"/>
      <c r="WNX84" s="6"/>
      <c r="WNY84" s="6"/>
      <c r="WNZ84" s="6"/>
      <c r="WOA84" s="6"/>
      <c r="WOB84" s="6"/>
      <c r="WOC84" s="6"/>
      <c r="WOD84" s="6"/>
      <c r="WOE84" s="6"/>
      <c r="WOF84" s="6"/>
      <c r="WOG84" s="6"/>
      <c r="WOH84" s="6"/>
      <c r="WOI84" s="6"/>
      <c r="WOJ84" s="6"/>
      <c r="WOK84" s="6"/>
      <c r="WOL84" s="6"/>
      <c r="WOM84" s="6"/>
      <c r="WON84" s="6"/>
      <c r="WOO84" s="6"/>
      <c r="WOP84" s="6"/>
      <c r="WOQ84" s="6"/>
      <c r="WOR84" s="6"/>
      <c r="WOS84" s="6"/>
      <c r="WOT84" s="6"/>
      <c r="WOU84" s="6"/>
      <c r="WOV84" s="6"/>
      <c r="WOW84" s="6"/>
      <c r="WOX84" s="6"/>
      <c r="WOY84" s="6"/>
      <c r="WOZ84" s="6"/>
      <c r="WPA84" s="6"/>
      <c r="WPB84" s="6"/>
      <c r="WPC84" s="6"/>
      <c r="WPD84" s="6"/>
      <c r="WPE84" s="6"/>
      <c r="WPF84" s="6"/>
      <c r="WPG84" s="6"/>
      <c r="WPH84" s="6"/>
      <c r="WPI84" s="6"/>
      <c r="WPJ84" s="6"/>
      <c r="WPK84" s="6"/>
      <c r="WPL84" s="6"/>
      <c r="WPM84" s="6"/>
      <c r="WPN84" s="6"/>
      <c r="WPO84" s="6"/>
      <c r="WPP84" s="6"/>
      <c r="WPQ84" s="6"/>
      <c r="WPR84" s="6"/>
      <c r="WPS84" s="6"/>
      <c r="WPT84" s="6"/>
      <c r="WPU84" s="6"/>
      <c r="WPV84" s="6"/>
      <c r="WPW84" s="6"/>
      <c r="WPX84" s="6"/>
      <c r="WPY84" s="6"/>
      <c r="WPZ84" s="6"/>
      <c r="WQA84" s="6"/>
      <c r="WQB84" s="6"/>
      <c r="WQC84" s="6"/>
      <c r="WQD84" s="6"/>
      <c r="WQE84" s="6"/>
      <c r="WQF84" s="6"/>
      <c r="WQG84" s="6"/>
      <c r="WQH84" s="6"/>
      <c r="WQI84" s="6"/>
      <c r="WQJ84" s="6"/>
      <c r="WQK84" s="6"/>
      <c r="WQL84" s="6"/>
      <c r="WQM84" s="6"/>
      <c r="WQN84" s="6"/>
      <c r="WQO84" s="6"/>
      <c r="WQP84" s="6"/>
      <c r="WQQ84" s="6"/>
      <c r="WQR84" s="6"/>
      <c r="WQS84" s="6"/>
      <c r="WQT84" s="6"/>
      <c r="WQU84" s="6"/>
      <c r="WQV84" s="6"/>
      <c r="WQW84" s="6"/>
      <c r="WQX84" s="6"/>
      <c r="WQY84" s="6"/>
      <c r="WQZ84" s="6"/>
      <c r="WRA84" s="6"/>
      <c r="WRB84" s="6"/>
      <c r="WRC84" s="6"/>
      <c r="WRD84" s="6"/>
      <c r="WRE84" s="6"/>
      <c r="WRF84" s="6"/>
      <c r="WRG84" s="6"/>
      <c r="WRH84" s="6"/>
      <c r="WRI84" s="6"/>
      <c r="WRJ84" s="6"/>
      <c r="WRK84" s="6"/>
      <c r="WRL84" s="6"/>
      <c r="WRM84" s="6"/>
      <c r="WRN84" s="6"/>
      <c r="WRO84" s="6"/>
      <c r="WRP84" s="6"/>
      <c r="WRQ84" s="6"/>
      <c r="WRR84" s="6"/>
      <c r="WRS84" s="6"/>
      <c r="WRT84" s="6"/>
      <c r="WRU84" s="6"/>
      <c r="WRV84" s="6"/>
      <c r="WRW84" s="6"/>
      <c r="WRX84" s="6"/>
      <c r="WRY84" s="6"/>
      <c r="WRZ84" s="6"/>
      <c r="WSA84" s="6"/>
      <c r="WSB84" s="6"/>
      <c r="WSC84" s="6"/>
      <c r="WSD84" s="6"/>
      <c r="WSE84" s="6"/>
      <c r="WSF84" s="6"/>
      <c r="WSG84" s="6"/>
      <c r="WSH84" s="6"/>
      <c r="WSI84" s="6"/>
      <c r="WSJ84" s="6"/>
      <c r="WSK84" s="6"/>
      <c r="WSL84" s="6"/>
      <c r="WSM84" s="6"/>
      <c r="WSN84" s="6"/>
      <c r="WSO84" s="6"/>
      <c r="WSP84" s="6"/>
      <c r="WSQ84" s="6"/>
      <c r="WSR84" s="6"/>
      <c r="WSS84" s="6"/>
      <c r="WST84" s="6"/>
      <c r="WSU84" s="6"/>
      <c r="WSV84" s="6"/>
      <c r="WSW84" s="6"/>
      <c r="WSX84" s="6"/>
      <c r="WSY84" s="6"/>
      <c r="WSZ84" s="6"/>
      <c r="WTA84" s="6"/>
      <c r="WTB84" s="6"/>
      <c r="WTC84" s="6"/>
      <c r="WTD84" s="6"/>
      <c r="WTE84" s="6"/>
      <c r="WTF84" s="6"/>
      <c r="WTG84" s="6"/>
      <c r="WTH84" s="6"/>
      <c r="WTI84" s="6"/>
      <c r="WTJ84" s="6"/>
      <c r="WTK84" s="6"/>
      <c r="WTL84" s="6"/>
      <c r="WTM84" s="6"/>
      <c r="WTN84" s="6"/>
      <c r="WTO84" s="6"/>
      <c r="WTP84" s="6"/>
      <c r="WTQ84" s="6"/>
      <c r="WTR84" s="6"/>
      <c r="WTS84" s="6"/>
      <c r="WTT84" s="6"/>
      <c r="WTU84" s="6"/>
      <c r="WTV84" s="6"/>
      <c r="WTW84" s="6"/>
      <c r="WTX84" s="6"/>
      <c r="WTY84" s="6"/>
      <c r="WTZ84" s="6"/>
      <c r="WUA84" s="6"/>
      <c r="WUB84" s="6"/>
      <c r="WUC84" s="6"/>
      <c r="WUD84" s="6"/>
      <c r="WUE84" s="6"/>
      <c r="WUF84" s="6"/>
      <c r="WUG84" s="6"/>
      <c r="WUH84" s="6"/>
      <c r="WUI84" s="6"/>
      <c r="WUJ84" s="6"/>
      <c r="WUK84" s="6"/>
      <c r="WUL84" s="6"/>
      <c r="WUM84" s="6"/>
      <c r="WUN84" s="6"/>
      <c r="WUO84" s="6"/>
      <c r="WUP84" s="6"/>
      <c r="WUQ84" s="6"/>
      <c r="WUR84" s="6"/>
      <c r="WUS84" s="6"/>
      <c r="WUT84" s="6"/>
      <c r="WUU84" s="6"/>
      <c r="WUV84" s="6"/>
      <c r="WUW84" s="6"/>
      <c r="WUX84" s="6"/>
      <c r="WUY84" s="6"/>
      <c r="WUZ84" s="6"/>
      <c r="WVA84" s="6"/>
      <c r="WVB84" s="6"/>
      <c r="WVC84" s="6"/>
      <c r="WVD84" s="6"/>
      <c r="WVE84" s="6"/>
      <c r="WVF84" s="6"/>
      <c r="WVG84" s="6"/>
      <c r="WVH84" s="6"/>
      <c r="WVI84" s="6"/>
      <c r="WVJ84" s="6"/>
      <c r="WVK84" s="6"/>
      <c r="WVL84" s="6"/>
      <c r="WVM84" s="6"/>
      <c r="WVN84" s="6"/>
      <c r="WVO84" s="6"/>
      <c r="WVP84" s="6"/>
      <c r="WVQ84" s="6"/>
      <c r="WVR84" s="6"/>
      <c r="WVS84" s="6"/>
      <c r="WVT84" s="6"/>
      <c r="WVU84" s="6"/>
      <c r="WVV84" s="6"/>
      <c r="WVW84" s="6"/>
      <c r="WVX84" s="6"/>
      <c r="WVY84" s="6"/>
      <c r="WVZ84" s="6"/>
      <c r="WWA84" s="6"/>
      <c r="WWB84" s="6"/>
      <c r="WWC84" s="6"/>
      <c r="WWD84" s="6"/>
      <c r="WWE84" s="6"/>
      <c r="WWF84" s="6"/>
      <c r="WWG84" s="6"/>
      <c r="WWH84" s="6"/>
      <c r="WWI84" s="6"/>
      <c r="WWJ84" s="6"/>
      <c r="WWK84" s="6"/>
      <c r="WWL84" s="6"/>
      <c r="WWM84" s="6"/>
      <c r="WWN84" s="6"/>
      <c r="WWO84" s="6"/>
      <c r="WWP84" s="6"/>
      <c r="WWQ84" s="6"/>
      <c r="WWR84" s="6"/>
      <c r="WWS84" s="6"/>
      <c r="WWT84" s="6"/>
      <c r="WWU84" s="6"/>
      <c r="WWV84" s="6"/>
      <c r="WWW84" s="6"/>
      <c r="WWX84" s="6"/>
      <c r="WWY84" s="6"/>
      <c r="WWZ84" s="6"/>
      <c r="WXA84" s="6"/>
      <c r="WXB84" s="6"/>
      <c r="WXC84" s="6"/>
      <c r="WXD84" s="6"/>
      <c r="WXE84" s="6"/>
      <c r="WXF84" s="6"/>
      <c r="WXG84" s="6"/>
      <c r="WXH84" s="6"/>
      <c r="WXI84" s="6"/>
      <c r="WXJ84" s="6"/>
      <c r="WXK84" s="6"/>
      <c r="WXL84" s="6"/>
      <c r="WXM84" s="6"/>
      <c r="WXN84" s="6"/>
      <c r="WXO84" s="6"/>
      <c r="WXP84" s="6"/>
      <c r="WXQ84" s="6"/>
      <c r="WXR84" s="6"/>
      <c r="WXS84" s="6"/>
      <c r="WXT84" s="6"/>
      <c r="WXU84" s="6"/>
      <c r="WXV84" s="6"/>
      <c r="WXW84" s="6"/>
      <c r="WXX84" s="6"/>
      <c r="WXY84" s="6"/>
      <c r="WXZ84" s="6"/>
      <c r="WYA84" s="6"/>
      <c r="WYB84" s="6"/>
      <c r="WYC84" s="6"/>
      <c r="WYD84" s="6"/>
      <c r="WYE84" s="6"/>
      <c r="WYF84" s="6"/>
      <c r="WYG84" s="6"/>
      <c r="WYH84" s="6"/>
      <c r="WYI84" s="6"/>
      <c r="WYJ84" s="6"/>
      <c r="WYK84" s="6"/>
      <c r="WYL84" s="6"/>
      <c r="WYM84" s="6"/>
      <c r="WYN84" s="6"/>
      <c r="WYO84" s="6"/>
      <c r="WYP84" s="6"/>
      <c r="WYQ84" s="6"/>
      <c r="WYR84" s="6"/>
      <c r="WYS84" s="6"/>
      <c r="WYT84" s="6"/>
      <c r="WYU84" s="6"/>
      <c r="WYV84" s="6"/>
      <c r="WYW84" s="6"/>
      <c r="WYX84" s="6"/>
      <c r="WYY84" s="6"/>
      <c r="WYZ84" s="6"/>
      <c r="WZA84" s="6"/>
      <c r="WZB84" s="6"/>
      <c r="WZC84" s="6"/>
      <c r="WZD84" s="6"/>
      <c r="WZE84" s="6"/>
      <c r="WZF84" s="6"/>
      <c r="WZG84" s="6"/>
      <c r="WZH84" s="6"/>
      <c r="WZI84" s="6"/>
      <c r="WZJ84" s="6"/>
      <c r="WZK84" s="6"/>
      <c r="WZL84" s="6"/>
      <c r="WZM84" s="6"/>
      <c r="WZN84" s="6"/>
      <c r="WZO84" s="6"/>
      <c r="WZP84" s="6"/>
      <c r="WZQ84" s="6"/>
      <c r="WZR84" s="6"/>
      <c r="WZS84" s="6"/>
      <c r="WZT84" s="6"/>
      <c r="WZU84" s="6"/>
      <c r="WZV84" s="6"/>
      <c r="WZW84" s="6"/>
      <c r="WZX84" s="6"/>
      <c r="WZY84" s="6"/>
      <c r="WZZ84" s="6"/>
      <c r="XAA84" s="6"/>
      <c r="XAB84" s="6"/>
      <c r="XAC84" s="6"/>
      <c r="XAD84" s="6"/>
      <c r="XAE84" s="6"/>
      <c r="XAF84" s="6"/>
      <c r="XAG84" s="6"/>
      <c r="XAH84" s="6"/>
      <c r="XAI84" s="6"/>
      <c r="XAJ84" s="6"/>
      <c r="XAK84" s="6"/>
      <c r="XAL84" s="6"/>
      <c r="XAM84" s="6"/>
      <c r="XAN84" s="6"/>
      <c r="XAO84" s="6"/>
      <c r="XAP84" s="6"/>
      <c r="XAQ84" s="6"/>
      <c r="XAR84" s="6"/>
      <c r="XAS84" s="6"/>
      <c r="XAT84" s="6"/>
      <c r="XAU84" s="6"/>
      <c r="XAV84" s="6"/>
      <c r="XAW84" s="6"/>
      <c r="XAX84" s="6"/>
      <c r="XAY84" s="6"/>
      <c r="XAZ84" s="6"/>
      <c r="XBA84" s="6"/>
      <c r="XBB84" s="6"/>
      <c r="XBC84" s="6"/>
      <c r="XBD84" s="6"/>
      <c r="XBE84" s="6"/>
      <c r="XBF84" s="6"/>
      <c r="XBG84" s="6"/>
      <c r="XBH84" s="6"/>
      <c r="XBI84" s="6"/>
      <c r="XBJ84" s="6"/>
      <c r="XBK84" s="6"/>
      <c r="XBL84" s="6"/>
      <c r="XBM84" s="6"/>
      <c r="XBN84" s="6"/>
      <c r="XBO84" s="6"/>
      <c r="XBP84" s="6"/>
      <c r="XBQ84" s="6"/>
      <c r="XBR84" s="6"/>
      <c r="XBS84" s="6"/>
      <c r="XBT84" s="6"/>
      <c r="XBU84" s="6"/>
      <c r="XBV84" s="6"/>
      <c r="XBW84" s="6"/>
      <c r="XBX84" s="6"/>
      <c r="XBY84" s="6"/>
      <c r="XBZ84" s="6"/>
      <c r="XCA84" s="6"/>
      <c r="XCB84" s="6"/>
      <c r="XCC84" s="6"/>
      <c r="XCD84" s="6"/>
      <c r="XCE84" s="6"/>
      <c r="XCF84" s="6"/>
      <c r="XCG84" s="6"/>
      <c r="XCH84" s="6"/>
      <c r="XCI84" s="6"/>
      <c r="XCJ84" s="6"/>
      <c r="XCK84" s="6"/>
      <c r="XCL84" s="6"/>
      <c r="XCM84" s="6"/>
      <c r="XCN84" s="6"/>
      <c r="XCO84" s="6"/>
      <c r="XCP84" s="6"/>
      <c r="XCQ84" s="6"/>
      <c r="XCR84" s="6"/>
      <c r="XCS84" s="6"/>
      <c r="XCT84" s="6"/>
      <c r="XCU84" s="6"/>
      <c r="XCV84" s="6"/>
      <c r="XCW84" s="6"/>
      <c r="XCX84" s="6"/>
      <c r="XCY84" s="6"/>
      <c r="XCZ84" s="6"/>
      <c r="XDA84" s="6"/>
      <c r="XDB84" s="6"/>
      <c r="XDC84" s="6"/>
      <c r="XDD84" s="6"/>
      <c r="XDE84" s="6"/>
      <c r="XDF84" s="6"/>
      <c r="XDG84" s="6"/>
      <c r="XDH84" s="6"/>
      <c r="XDI84" s="6"/>
      <c r="XDJ84" s="6"/>
      <c r="XDK84" s="6"/>
      <c r="XDL84" s="6"/>
      <c r="XDM84" s="6"/>
      <c r="XDN84" s="6"/>
      <c r="XDO84" s="6"/>
      <c r="XDP84" s="6"/>
      <c r="XDQ84" s="6"/>
      <c r="XDR84" s="6"/>
      <c r="XDS84" s="6"/>
      <c r="XDT84" s="6"/>
      <c r="XDU84" s="6"/>
      <c r="XDV84" s="6"/>
      <c r="XDW84" s="6"/>
      <c r="XDX84" s="6"/>
      <c r="XDY84" s="6"/>
      <c r="XDZ84" s="6"/>
      <c r="XEA84" s="6"/>
      <c r="XEB84" s="6"/>
      <c r="XEC84" s="6"/>
      <c r="XED84" s="6"/>
      <c r="XEE84" s="6"/>
      <c r="XEF84" s="6"/>
      <c r="XEG84" s="6"/>
    </row>
    <row r="85" spans="1:16361" s="243" customFormat="1" ht="13.5" thickBot="1" x14ac:dyDescent="0.25">
      <c r="A85" s="204"/>
      <c r="B85" s="204"/>
      <c r="C85" s="205"/>
      <c r="D85" s="32"/>
      <c r="E85" s="32"/>
      <c r="F85" s="206"/>
      <c r="G85" s="40"/>
      <c r="H85" s="41"/>
      <c r="I85" s="42"/>
      <c r="J85" s="207"/>
      <c r="K85" s="45"/>
      <c r="L85" s="23"/>
      <c r="M85" s="45"/>
      <c r="N85" s="32"/>
      <c r="O85" s="40"/>
      <c r="P85" s="40"/>
      <c r="Q85" s="33"/>
      <c r="R85" s="33"/>
      <c r="S85" s="33"/>
      <c r="T85" s="33"/>
      <c r="U85" s="34"/>
      <c r="V85" s="34"/>
      <c r="W85" s="34"/>
      <c r="X85" s="34"/>
      <c r="Y85" s="34"/>
      <c r="AA85" s="465"/>
      <c r="AB85" s="465"/>
      <c r="AC85" s="465"/>
      <c r="AD85" s="465"/>
      <c r="AE85" s="465"/>
      <c r="AF85" s="465"/>
      <c r="AG85" s="465"/>
      <c r="AH85" s="465"/>
      <c r="AI85" s="465"/>
      <c r="AJ85" s="465"/>
      <c r="AK85" s="465"/>
      <c r="AL85" s="465"/>
      <c r="AM85" s="465"/>
      <c r="AN85" s="6"/>
      <c r="AO85" s="465"/>
      <c r="AP85" s="465"/>
      <c r="AQ85" s="465"/>
      <c r="AR85" s="465"/>
      <c r="AS85" s="465"/>
      <c r="AT85" s="465"/>
      <c r="AU85" s="465"/>
      <c r="AV85" s="6"/>
      <c r="AW85" s="465"/>
      <c r="AX85" s="466"/>
      <c r="AY85" s="465"/>
      <c r="AZ85" s="465"/>
      <c r="BA85" s="465"/>
      <c r="BB85" s="465"/>
      <c r="BC85" s="6"/>
      <c r="BD85" s="6"/>
      <c r="BE85" s="6"/>
      <c r="BF85" s="6"/>
      <c r="BG85" s="6"/>
      <c r="BH85" s="465"/>
      <c r="BI85" s="6"/>
      <c r="BJ85" s="465"/>
      <c r="BK85" s="465"/>
      <c r="BL85" s="465"/>
      <c r="BM85" s="6"/>
      <c r="BN85" s="6"/>
      <c r="BO85" s="6"/>
      <c r="BP85" s="3"/>
      <c r="BQ85" s="3"/>
      <c r="BR85" s="3"/>
      <c r="BS85" s="3"/>
      <c r="BT85" s="3"/>
      <c r="BU85" s="3"/>
      <c r="BV85" s="3"/>
      <c r="BW85" s="3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  <c r="IW85" s="6"/>
      <c r="IX85" s="6"/>
      <c r="IY85" s="6"/>
      <c r="IZ85" s="6"/>
      <c r="JA85" s="6"/>
      <c r="JB85" s="6"/>
      <c r="JC85" s="6"/>
      <c r="JD85" s="6"/>
      <c r="JE85" s="6"/>
      <c r="JF85" s="6"/>
      <c r="JG85" s="6"/>
      <c r="JH85" s="6"/>
      <c r="JI85" s="6"/>
      <c r="JJ85" s="6"/>
      <c r="JK85" s="6"/>
      <c r="JL85" s="6"/>
      <c r="JM85" s="6"/>
      <c r="JN85" s="6"/>
      <c r="JO85" s="6"/>
      <c r="JP85" s="6"/>
      <c r="JQ85" s="6"/>
      <c r="JR85" s="6"/>
      <c r="JS85" s="6"/>
      <c r="JT85" s="6"/>
      <c r="JU85" s="6"/>
      <c r="JV85" s="6"/>
      <c r="JW85" s="6"/>
      <c r="JX85" s="6"/>
      <c r="JY85" s="6"/>
      <c r="JZ85" s="6"/>
      <c r="KA85" s="6"/>
      <c r="KB85" s="6"/>
      <c r="KC85" s="6"/>
      <c r="KD85" s="6"/>
      <c r="KE85" s="6"/>
      <c r="KF85" s="6"/>
      <c r="KG85" s="6"/>
      <c r="KH85" s="6"/>
      <c r="KI85" s="6"/>
      <c r="KJ85" s="6"/>
      <c r="KK85" s="6"/>
      <c r="KL85" s="6"/>
      <c r="KM85" s="6"/>
      <c r="KN85" s="6"/>
      <c r="KO85" s="6"/>
      <c r="KP85" s="6"/>
      <c r="KQ85" s="6"/>
      <c r="KR85" s="6"/>
      <c r="KS85" s="6"/>
      <c r="KT85" s="6"/>
      <c r="KU85" s="6"/>
      <c r="KV85" s="6"/>
      <c r="KW85" s="6"/>
      <c r="KX85" s="6"/>
      <c r="KY85" s="6"/>
      <c r="KZ85" s="6"/>
      <c r="LA85" s="6"/>
      <c r="LB85" s="6"/>
      <c r="LC85" s="6"/>
      <c r="LD85" s="6"/>
      <c r="LE85" s="6"/>
      <c r="LF85" s="6"/>
      <c r="LG85" s="6"/>
      <c r="LH85" s="6"/>
      <c r="LI85" s="6"/>
      <c r="LJ85" s="6"/>
      <c r="LK85" s="6"/>
      <c r="LL85" s="6"/>
      <c r="LM85" s="6"/>
      <c r="LN85" s="6"/>
      <c r="LO85" s="6"/>
      <c r="LP85" s="6"/>
      <c r="LQ85" s="6"/>
      <c r="LR85" s="6"/>
      <c r="LS85" s="6"/>
      <c r="LT85" s="6"/>
      <c r="LU85" s="6"/>
      <c r="LV85" s="6"/>
      <c r="LW85" s="6"/>
      <c r="LX85" s="6"/>
      <c r="LY85" s="6"/>
      <c r="LZ85" s="6"/>
      <c r="MA85" s="6"/>
      <c r="MB85" s="6"/>
      <c r="MC85" s="6"/>
      <c r="MD85" s="6"/>
      <c r="ME85" s="6"/>
      <c r="MF85" s="6"/>
      <c r="MG85" s="6"/>
      <c r="MH85" s="6"/>
      <c r="MI85" s="6"/>
      <c r="MJ85" s="6"/>
      <c r="MK85" s="6"/>
      <c r="ML85" s="6"/>
      <c r="MM85" s="6"/>
      <c r="MN85" s="6"/>
      <c r="MO85" s="6"/>
      <c r="MP85" s="6"/>
      <c r="MQ85" s="6"/>
      <c r="MR85" s="6"/>
      <c r="MS85" s="6"/>
      <c r="MT85" s="6"/>
      <c r="MU85" s="6"/>
      <c r="MV85" s="6"/>
      <c r="MW85" s="6"/>
      <c r="MX85" s="6"/>
      <c r="MY85" s="6"/>
      <c r="MZ85" s="6"/>
      <c r="NA85" s="6"/>
      <c r="NB85" s="6"/>
      <c r="NC85" s="6"/>
      <c r="ND85" s="6"/>
      <c r="NE85" s="6"/>
      <c r="NF85" s="6"/>
      <c r="NG85" s="6"/>
      <c r="NH85" s="6"/>
      <c r="NI85" s="6"/>
      <c r="NJ85" s="6"/>
      <c r="NK85" s="6"/>
      <c r="NL85" s="6"/>
      <c r="NM85" s="6"/>
      <c r="NN85" s="6"/>
      <c r="NO85" s="6"/>
      <c r="NP85" s="6"/>
      <c r="NQ85" s="6"/>
      <c r="NR85" s="6"/>
      <c r="NS85" s="6"/>
      <c r="NT85" s="6"/>
      <c r="NU85" s="6"/>
      <c r="NV85" s="6"/>
      <c r="NW85" s="6"/>
      <c r="NX85" s="6"/>
      <c r="NY85" s="6"/>
      <c r="NZ85" s="6"/>
      <c r="OA85" s="6"/>
      <c r="OB85" s="6"/>
      <c r="OC85" s="6"/>
      <c r="OD85" s="6"/>
      <c r="OE85" s="6"/>
      <c r="OF85" s="6"/>
      <c r="OG85" s="6"/>
      <c r="OH85" s="6"/>
      <c r="OI85" s="6"/>
      <c r="OJ85" s="6"/>
      <c r="OK85" s="6"/>
      <c r="OL85" s="6"/>
      <c r="OM85" s="6"/>
      <c r="ON85" s="6"/>
      <c r="OO85" s="6"/>
      <c r="OP85" s="6"/>
      <c r="OQ85" s="6"/>
      <c r="OR85" s="6"/>
      <c r="OS85" s="6"/>
      <c r="OT85" s="6"/>
      <c r="OU85" s="6"/>
      <c r="OV85" s="6"/>
      <c r="OW85" s="6"/>
      <c r="OX85" s="6"/>
      <c r="OY85" s="6"/>
      <c r="OZ85" s="6"/>
      <c r="PA85" s="6"/>
      <c r="PB85" s="6"/>
      <c r="PC85" s="6"/>
      <c r="PD85" s="6"/>
      <c r="PE85" s="6"/>
      <c r="PF85" s="6"/>
      <c r="PG85" s="6"/>
      <c r="PH85" s="6"/>
      <c r="PI85" s="6"/>
      <c r="PJ85" s="6"/>
      <c r="PK85" s="6"/>
      <c r="PL85" s="6"/>
      <c r="PM85" s="6"/>
      <c r="PN85" s="6"/>
      <c r="PO85" s="6"/>
      <c r="PP85" s="6"/>
      <c r="PQ85" s="6"/>
      <c r="PR85" s="6"/>
      <c r="PS85" s="6"/>
      <c r="PT85" s="6"/>
      <c r="PU85" s="6"/>
      <c r="PV85" s="6"/>
      <c r="PW85" s="6"/>
      <c r="PX85" s="6"/>
      <c r="PY85" s="6"/>
      <c r="PZ85" s="6"/>
      <c r="QA85" s="6"/>
      <c r="QB85" s="6"/>
      <c r="QC85" s="6"/>
      <c r="QD85" s="6"/>
      <c r="QE85" s="6"/>
      <c r="QF85" s="6"/>
      <c r="QG85" s="6"/>
      <c r="QH85" s="6"/>
      <c r="QI85" s="6"/>
      <c r="QJ85" s="6"/>
      <c r="QK85" s="6"/>
      <c r="QL85" s="6"/>
      <c r="QM85" s="6"/>
      <c r="QN85" s="6"/>
      <c r="QO85" s="6"/>
      <c r="QP85" s="6"/>
      <c r="QQ85" s="6"/>
      <c r="QR85" s="6"/>
      <c r="QS85" s="6"/>
      <c r="QT85" s="6"/>
      <c r="QU85" s="6"/>
      <c r="QV85" s="6"/>
      <c r="QW85" s="6"/>
      <c r="QX85" s="6"/>
      <c r="QY85" s="6"/>
      <c r="QZ85" s="6"/>
      <c r="RA85" s="6"/>
      <c r="RB85" s="6"/>
      <c r="RC85" s="6"/>
      <c r="RD85" s="6"/>
      <c r="RE85" s="6"/>
      <c r="RF85" s="6"/>
      <c r="RG85" s="6"/>
      <c r="RH85" s="6"/>
      <c r="RI85" s="6"/>
      <c r="RJ85" s="6"/>
      <c r="RK85" s="6"/>
      <c r="RL85" s="6"/>
      <c r="RM85" s="6"/>
      <c r="RN85" s="6"/>
      <c r="RO85" s="6"/>
      <c r="RP85" s="6"/>
      <c r="RQ85" s="6"/>
      <c r="RR85" s="6"/>
      <c r="RS85" s="6"/>
      <c r="RT85" s="6"/>
      <c r="RU85" s="6"/>
      <c r="RV85" s="6"/>
      <c r="RW85" s="6"/>
      <c r="RX85" s="6"/>
      <c r="RY85" s="6"/>
      <c r="RZ85" s="6"/>
      <c r="SA85" s="6"/>
      <c r="SB85" s="6"/>
      <c r="SC85" s="6"/>
      <c r="SD85" s="6"/>
      <c r="SE85" s="6"/>
      <c r="SF85" s="6"/>
      <c r="SG85" s="6"/>
      <c r="SH85" s="6"/>
      <c r="SI85" s="6"/>
      <c r="SJ85" s="6"/>
      <c r="SK85" s="6"/>
      <c r="SL85" s="6"/>
      <c r="SM85" s="6"/>
      <c r="SN85" s="6"/>
      <c r="SO85" s="6"/>
      <c r="SP85" s="6"/>
      <c r="SQ85" s="6"/>
      <c r="SR85" s="6"/>
      <c r="SS85" s="6"/>
      <c r="ST85" s="6"/>
      <c r="SU85" s="6"/>
      <c r="SV85" s="6"/>
      <c r="SW85" s="6"/>
      <c r="SX85" s="6"/>
      <c r="SY85" s="6"/>
      <c r="SZ85" s="6"/>
      <c r="TA85" s="6"/>
      <c r="TB85" s="6"/>
      <c r="TC85" s="6"/>
      <c r="TD85" s="6"/>
      <c r="TE85" s="6"/>
      <c r="TF85" s="6"/>
      <c r="TG85" s="6"/>
      <c r="TH85" s="6"/>
      <c r="TI85" s="6"/>
      <c r="TJ85" s="6"/>
      <c r="TK85" s="6"/>
      <c r="TL85" s="6"/>
      <c r="TM85" s="6"/>
      <c r="TN85" s="6"/>
      <c r="TO85" s="6"/>
      <c r="TP85" s="6"/>
      <c r="TQ85" s="6"/>
      <c r="TR85" s="6"/>
      <c r="TS85" s="6"/>
      <c r="TT85" s="6"/>
      <c r="TU85" s="6"/>
      <c r="TV85" s="6"/>
      <c r="TW85" s="6"/>
      <c r="TX85" s="6"/>
      <c r="TY85" s="6"/>
      <c r="TZ85" s="6"/>
      <c r="UA85" s="6"/>
      <c r="UB85" s="6"/>
      <c r="UC85" s="6"/>
      <c r="UD85" s="6"/>
      <c r="UE85" s="6"/>
      <c r="UF85" s="6"/>
      <c r="UG85" s="6"/>
      <c r="UH85" s="6"/>
      <c r="UI85" s="6"/>
      <c r="UJ85" s="6"/>
      <c r="UK85" s="6"/>
      <c r="UL85" s="6"/>
      <c r="UM85" s="6"/>
      <c r="UN85" s="6"/>
      <c r="UO85" s="6"/>
      <c r="UP85" s="6"/>
      <c r="UQ85" s="6"/>
      <c r="UR85" s="6"/>
      <c r="US85" s="6"/>
      <c r="UT85" s="6"/>
      <c r="UU85" s="6"/>
      <c r="UV85" s="6"/>
      <c r="UW85" s="6"/>
      <c r="UX85" s="6"/>
      <c r="UY85" s="6"/>
      <c r="UZ85" s="6"/>
      <c r="VA85" s="6"/>
      <c r="VB85" s="6"/>
      <c r="VC85" s="6"/>
      <c r="VD85" s="6"/>
      <c r="VE85" s="6"/>
      <c r="VF85" s="6"/>
      <c r="VG85" s="6"/>
      <c r="VH85" s="6"/>
      <c r="VI85" s="6"/>
      <c r="VJ85" s="6"/>
      <c r="VK85" s="6"/>
      <c r="VL85" s="6"/>
      <c r="VM85" s="6"/>
      <c r="VN85" s="6"/>
      <c r="VO85" s="6"/>
      <c r="VP85" s="6"/>
      <c r="VQ85" s="6"/>
      <c r="VR85" s="6"/>
      <c r="VS85" s="6"/>
      <c r="VT85" s="6"/>
      <c r="VU85" s="6"/>
      <c r="VV85" s="6"/>
      <c r="VW85" s="6"/>
      <c r="VX85" s="6"/>
      <c r="VY85" s="6"/>
      <c r="VZ85" s="6"/>
      <c r="WA85" s="6"/>
      <c r="WB85" s="6"/>
      <c r="WC85" s="6"/>
      <c r="WD85" s="6"/>
      <c r="WE85" s="6"/>
      <c r="WF85" s="6"/>
      <c r="WG85" s="6"/>
      <c r="WH85" s="6"/>
      <c r="WI85" s="6"/>
      <c r="WJ85" s="6"/>
      <c r="WK85" s="6"/>
      <c r="WL85" s="6"/>
      <c r="WM85" s="6"/>
      <c r="WN85" s="6"/>
      <c r="WO85" s="6"/>
      <c r="WP85" s="6"/>
      <c r="WQ85" s="6"/>
      <c r="WR85" s="6"/>
      <c r="WS85" s="6"/>
      <c r="WT85" s="6"/>
      <c r="WU85" s="6"/>
      <c r="WV85" s="6"/>
      <c r="WW85" s="6"/>
      <c r="WX85" s="6"/>
      <c r="WY85" s="6"/>
      <c r="WZ85" s="6"/>
      <c r="XA85" s="6"/>
      <c r="XB85" s="6"/>
      <c r="XC85" s="6"/>
      <c r="XD85" s="6"/>
      <c r="XE85" s="6"/>
      <c r="XF85" s="6"/>
      <c r="XG85" s="6"/>
      <c r="XH85" s="6"/>
      <c r="XI85" s="6"/>
      <c r="XJ85" s="6"/>
      <c r="XK85" s="6"/>
      <c r="XL85" s="6"/>
      <c r="XM85" s="6"/>
      <c r="XN85" s="6"/>
      <c r="XO85" s="6"/>
      <c r="XP85" s="6"/>
      <c r="XQ85" s="6"/>
      <c r="XR85" s="6"/>
      <c r="XS85" s="6"/>
      <c r="XT85" s="6"/>
      <c r="XU85" s="6"/>
      <c r="XV85" s="6"/>
      <c r="XW85" s="6"/>
      <c r="XX85" s="6"/>
      <c r="XY85" s="6"/>
      <c r="XZ85" s="6"/>
      <c r="YA85" s="6"/>
      <c r="YB85" s="6"/>
      <c r="YC85" s="6"/>
      <c r="YD85" s="6"/>
      <c r="YE85" s="6"/>
      <c r="YF85" s="6"/>
      <c r="YG85" s="6"/>
      <c r="YH85" s="6"/>
      <c r="YI85" s="6"/>
      <c r="YJ85" s="6"/>
      <c r="YK85" s="6"/>
      <c r="YL85" s="6"/>
      <c r="YM85" s="6"/>
      <c r="YN85" s="6"/>
      <c r="YO85" s="6"/>
      <c r="YP85" s="6"/>
      <c r="YQ85" s="6"/>
      <c r="YR85" s="6"/>
      <c r="YS85" s="6"/>
      <c r="YT85" s="6"/>
      <c r="YU85" s="6"/>
      <c r="YV85" s="6"/>
      <c r="YW85" s="6"/>
      <c r="YX85" s="6"/>
      <c r="YY85" s="6"/>
      <c r="YZ85" s="6"/>
      <c r="ZA85" s="6"/>
      <c r="ZB85" s="6"/>
      <c r="ZC85" s="6"/>
      <c r="ZD85" s="6"/>
      <c r="ZE85" s="6"/>
      <c r="ZF85" s="6"/>
      <c r="ZG85" s="6"/>
      <c r="ZH85" s="6"/>
      <c r="ZI85" s="6"/>
      <c r="ZJ85" s="6"/>
      <c r="ZK85" s="6"/>
      <c r="ZL85" s="6"/>
      <c r="ZM85" s="6"/>
      <c r="ZN85" s="6"/>
      <c r="ZO85" s="6"/>
      <c r="ZP85" s="6"/>
      <c r="ZQ85" s="6"/>
      <c r="ZR85" s="6"/>
      <c r="ZS85" s="6"/>
      <c r="ZT85" s="6"/>
      <c r="ZU85" s="6"/>
      <c r="ZV85" s="6"/>
      <c r="ZW85" s="6"/>
      <c r="ZX85" s="6"/>
      <c r="ZY85" s="6"/>
      <c r="ZZ85" s="6"/>
      <c r="AAA85" s="6"/>
      <c r="AAB85" s="6"/>
      <c r="AAC85" s="6"/>
      <c r="AAD85" s="6"/>
      <c r="AAE85" s="6"/>
      <c r="AAF85" s="6"/>
      <c r="AAG85" s="6"/>
      <c r="AAH85" s="6"/>
      <c r="AAI85" s="6"/>
      <c r="AAJ85" s="6"/>
      <c r="AAK85" s="6"/>
      <c r="AAL85" s="6"/>
      <c r="AAM85" s="6"/>
      <c r="AAN85" s="6"/>
      <c r="AAO85" s="6"/>
      <c r="AAP85" s="6"/>
      <c r="AAQ85" s="6"/>
      <c r="AAR85" s="6"/>
      <c r="AAS85" s="6"/>
      <c r="AAT85" s="6"/>
      <c r="AAU85" s="6"/>
      <c r="AAV85" s="6"/>
      <c r="AAW85" s="6"/>
      <c r="AAX85" s="6"/>
      <c r="AAY85" s="6"/>
      <c r="AAZ85" s="6"/>
      <c r="ABA85" s="6"/>
      <c r="ABB85" s="6"/>
      <c r="ABC85" s="6"/>
      <c r="ABD85" s="6"/>
      <c r="ABE85" s="6"/>
      <c r="ABF85" s="6"/>
      <c r="ABG85" s="6"/>
      <c r="ABH85" s="6"/>
      <c r="ABI85" s="6"/>
      <c r="ABJ85" s="6"/>
      <c r="ABK85" s="6"/>
      <c r="ABL85" s="6"/>
      <c r="ABM85" s="6"/>
      <c r="ABN85" s="6"/>
      <c r="ABO85" s="6"/>
      <c r="ABP85" s="6"/>
      <c r="ABQ85" s="6"/>
      <c r="ABR85" s="6"/>
      <c r="ABS85" s="6"/>
      <c r="ABT85" s="6"/>
      <c r="ABU85" s="6"/>
      <c r="ABV85" s="6"/>
      <c r="ABW85" s="6"/>
      <c r="ABX85" s="6"/>
      <c r="ABY85" s="6"/>
      <c r="ABZ85" s="6"/>
      <c r="ACA85" s="6"/>
      <c r="ACB85" s="6"/>
      <c r="ACC85" s="6"/>
      <c r="ACD85" s="6"/>
      <c r="ACE85" s="6"/>
      <c r="ACF85" s="6"/>
      <c r="ACG85" s="6"/>
      <c r="ACH85" s="6"/>
      <c r="ACI85" s="6"/>
      <c r="ACJ85" s="6"/>
      <c r="ACK85" s="6"/>
      <c r="ACL85" s="6"/>
      <c r="ACM85" s="6"/>
      <c r="ACN85" s="6"/>
      <c r="ACO85" s="6"/>
      <c r="ACP85" s="6"/>
      <c r="ACQ85" s="6"/>
      <c r="ACR85" s="6"/>
      <c r="ACS85" s="6"/>
      <c r="ACT85" s="6"/>
      <c r="ACU85" s="6"/>
      <c r="ACV85" s="6"/>
      <c r="ACW85" s="6"/>
      <c r="ACX85" s="6"/>
      <c r="ACY85" s="6"/>
      <c r="ACZ85" s="6"/>
      <c r="ADA85" s="6"/>
      <c r="ADB85" s="6"/>
      <c r="ADC85" s="6"/>
      <c r="ADD85" s="6"/>
      <c r="ADE85" s="6"/>
      <c r="ADF85" s="6"/>
      <c r="ADG85" s="6"/>
      <c r="ADH85" s="6"/>
      <c r="ADI85" s="6"/>
      <c r="ADJ85" s="6"/>
      <c r="ADK85" s="6"/>
      <c r="ADL85" s="6"/>
      <c r="ADM85" s="6"/>
      <c r="ADN85" s="6"/>
      <c r="ADO85" s="6"/>
      <c r="ADP85" s="6"/>
      <c r="ADQ85" s="6"/>
      <c r="ADR85" s="6"/>
      <c r="ADS85" s="6"/>
      <c r="ADT85" s="6"/>
      <c r="ADU85" s="6"/>
      <c r="ADV85" s="6"/>
      <c r="ADW85" s="6"/>
      <c r="ADX85" s="6"/>
      <c r="ADY85" s="6"/>
      <c r="ADZ85" s="6"/>
      <c r="AEA85" s="6"/>
      <c r="AEB85" s="6"/>
      <c r="AEC85" s="6"/>
      <c r="AED85" s="6"/>
      <c r="AEE85" s="6"/>
      <c r="AEF85" s="6"/>
      <c r="AEG85" s="6"/>
      <c r="AEH85" s="6"/>
      <c r="AEI85" s="6"/>
      <c r="AEJ85" s="6"/>
      <c r="AEK85" s="6"/>
      <c r="AEL85" s="6"/>
      <c r="AEM85" s="6"/>
      <c r="AEN85" s="6"/>
      <c r="AEO85" s="6"/>
      <c r="AEP85" s="6"/>
      <c r="AEQ85" s="6"/>
      <c r="AER85" s="6"/>
      <c r="AES85" s="6"/>
      <c r="AET85" s="6"/>
      <c r="AEU85" s="6"/>
      <c r="AEV85" s="6"/>
      <c r="AEW85" s="6"/>
      <c r="AEX85" s="6"/>
      <c r="AEY85" s="6"/>
      <c r="AEZ85" s="6"/>
      <c r="AFA85" s="6"/>
      <c r="AFB85" s="6"/>
      <c r="AFC85" s="6"/>
      <c r="AFD85" s="6"/>
      <c r="AFE85" s="6"/>
      <c r="AFF85" s="6"/>
      <c r="AFG85" s="6"/>
      <c r="AFH85" s="6"/>
      <c r="AFI85" s="6"/>
      <c r="AFJ85" s="6"/>
      <c r="AFK85" s="6"/>
      <c r="AFL85" s="6"/>
      <c r="AFM85" s="6"/>
      <c r="AFN85" s="6"/>
      <c r="AFO85" s="6"/>
      <c r="AFP85" s="6"/>
      <c r="AFQ85" s="6"/>
      <c r="AFR85" s="6"/>
      <c r="AFS85" s="6"/>
      <c r="AFT85" s="6"/>
      <c r="AFU85" s="6"/>
      <c r="AFV85" s="6"/>
      <c r="AFW85" s="6"/>
      <c r="AFX85" s="6"/>
      <c r="AFY85" s="6"/>
      <c r="AFZ85" s="6"/>
      <c r="AGA85" s="6"/>
      <c r="AGB85" s="6"/>
      <c r="AGC85" s="6"/>
      <c r="AGD85" s="6"/>
      <c r="AGE85" s="6"/>
      <c r="AGF85" s="6"/>
      <c r="AGG85" s="6"/>
      <c r="AGH85" s="6"/>
      <c r="AGI85" s="6"/>
      <c r="AGJ85" s="6"/>
      <c r="AGK85" s="6"/>
      <c r="AGL85" s="6"/>
      <c r="AGM85" s="6"/>
      <c r="AGN85" s="6"/>
      <c r="AGO85" s="6"/>
      <c r="AGP85" s="6"/>
      <c r="AGQ85" s="6"/>
      <c r="AGR85" s="6"/>
      <c r="AGS85" s="6"/>
      <c r="AGT85" s="6"/>
      <c r="AGU85" s="6"/>
      <c r="AGV85" s="6"/>
      <c r="AGW85" s="6"/>
      <c r="AGX85" s="6"/>
      <c r="AGY85" s="6"/>
      <c r="AGZ85" s="6"/>
      <c r="AHA85" s="6"/>
      <c r="AHB85" s="6"/>
      <c r="AHC85" s="6"/>
      <c r="AHD85" s="6"/>
      <c r="AHE85" s="6"/>
      <c r="AHF85" s="6"/>
      <c r="AHG85" s="6"/>
      <c r="AHH85" s="6"/>
      <c r="AHI85" s="6"/>
      <c r="AHJ85" s="6"/>
      <c r="AHK85" s="6"/>
      <c r="AHL85" s="6"/>
      <c r="AHM85" s="6"/>
      <c r="AHN85" s="6"/>
      <c r="AHO85" s="6"/>
      <c r="AHP85" s="6"/>
      <c r="AHQ85" s="6"/>
      <c r="AHR85" s="6"/>
      <c r="AHS85" s="6"/>
      <c r="AHT85" s="6"/>
      <c r="AHU85" s="6"/>
      <c r="AHV85" s="6"/>
      <c r="AHW85" s="6"/>
      <c r="AHX85" s="6"/>
      <c r="AHY85" s="6"/>
      <c r="AHZ85" s="6"/>
      <c r="AIA85" s="6"/>
      <c r="AIB85" s="6"/>
      <c r="AIC85" s="6"/>
      <c r="AID85" s="6"/>
      <c r="AIE85" s="6"/>
      <c r="AIF85" s="6"/>
      <c r="AIG85" s="6"/>
      <c r="AIH85" s="6"/>
      <c r="AII85" s="6"/>
      <c r="AIJ85" s="6"/>
      <c r="AIK85" s="6"/>
      <c r="AIL85" s="6"/>
      <c r="AIM85" s="6"/>
      <c r="AIN85" s="6"/>
      <c r="AIO85" s="6"/>
      <c r="AIP85" s="6"/>
      <c r="AIQ85" s="6"/>
      <c r="AIR85" s="6"/>
      <c r="AIS85" s="6"/>
      <c r="AIT85" s="6"/>
      <c r="AIU85" s="6"/>
      <c r="AIV85" s="6"/>
      <c r="AIW85" s="6"/>
      <c r="AIX85" s="6"/>
      <c r="AIY85" s="6"/>
      <c r="AIZ85" s="6"/>
      <c r="AJA85" s="6"/>
      <c r="AJB85" s="6"/>
      <c r="AJC85" s="6"/>
      <c r="AJD85" s="6"/>
      <c r="AJE85" s="6"/>
      <c r="AJF85" s="6"/>
      <c r="AJG85" s="6"/>
      <c r="AJH85" s="6"/>
      <c r="AJI85" s="6"/>
      <c r="AJJ85" s="6"/>
      <c r="AJK85" s="6"/>
      <c r="AJL85" s="6"/>
      <c r="AJM85" s="6"/>
      <c r="AJN85" s="6"/>
      <c r="AJO85" s="6"/>
      <c r="AJP85" s="6"/>
      <c r="AJQ85" s="6"/>
      <c r="AJR85" s="6"/>
      <c r="AJS85" s="6"/>
      <c r="AJT85" s="6"/>
      <c r="AJU85" s="6"/>
      <c r="AJV85" s="6"/>
      <c r="AJW85" s="6"/>
      <c r="AJX85" s="6"/>
      <c r="AJY85" s="6"/>
      <c r="AJZ85" s="6"/>
      <c r="AKA85" s="6"/>
      <c r="AKB85" s="6"/>
      <c r="AKC85" s="6"/>
      <c r="AKD85" s="6"/>
      <c r="AKE85" s="6"/>
      <c r="AKF85" s="6"/>
      <c r="AKG85" s="6"/>
      <c r="AKH85" s="6"/>
      <c r="AKI85" s="6"/>
      <c r="AKJ85" s="6"/>
      <c r="AKK85" s="6"/>
      <c r="AKL85" s="6"/>
      <c r="AKM85" s="6"/>
      <c r="AKN85" s="6"/>
      <c r="AKO85" s="6"/>
      <c r="AKP85" s="6"/>
      <c r="AKQ85" s="6"/>
      <c r="AKR85" s="6"/>
      <c r="AKS85" s="6"/>
      <c r="AKT85" s="6"/>
      <c r="AKU85" s="6"/>
      <c r="AKV85" s="6"/>
      <c r="AKW85" s="6"/>
      <c r="AKX85" s="6"/>
      <c r="AKY85" s="6"/>
      <c r="AKZ85" s="6"/>
      <c r="ALA85" s="6"/>
      <c r="ALB85" s="6"/>
      <c r="ALC85" s="6"/>
      <c r="ALD85" s="6"/>
      <c r="ALE85" s="6"/>
      <c r="ALF85" s="6"/>
      <c r="ALG85" s="6"/>
      <c r="ALH85" s="6"/>
      <c r="ALI85" s="6"/>
      <c r="ALJ85" s="6"/>
      <c r="ALK85" s="6"/>
      <c r="ALL85" s="6"/>
      <c r="ALM85" s="6"/>
      <c r="ALN85" s="6"/>
      <c r="ALO85" s="6"/>
      <c r="ALP85" s="6"/>
      <c r="ALQ85" s="6"/>
      <c r="ALR85" s="6"/>
      <c r="ALS85" s="6"/>
      <c r="ALT85" s="6"/>
      <c r="ALU85" s="6"/>
      <c r="ALV85" s="6"/>
      <c r="ALW85" s="6"/>
      <c r="ALX85" s="6"/>
      <c r="ALY85" s="6"/>
      <c r="ALZ85" s="6"/>
      <c r="AMA85" s="6"/>
      <c r="AMB85" s="6"/>
      <c r="AMC85" s="6"/>
      <c r="AMD85" s="6"/>
      <c r="AME85" s="6"/>
      <c r="AMF85" s="6"/>
      <c r="AMG85" s="6"/>
      <c r="AMH85" s="6"/>
      <c r="AMI85" s="6"/>
      <c r="AMJ85" s="6"/>
      <c r="AMK85" s="6"/>
      <c r="AML85" s="6"/>
      <c r="AMM85" s="6"/>
      <c r="AMN85" s="6"/>
      <c r="AMO85" s="6"/>
      <c r="AMP85" s="6"/>
      <c r="AMQ85" s="6"/>
      <c r="AMR85" s="6"/>
      <c r="AMS85" s="6"/>
      <c r="AMT85" s="6"/>
      <c r="AMU85" s="6"/>
      <c r="AMV85" s="6"/>
      <c r="AMW85" s="6"/>
      <c r="AMX85" s="6"/>
      <c r="AMY85" s="6"/>
      <c r="AMZ85" s="6"/>
      <c r="ANA85" s="6"/>
      <c r="ANB85" s="6"/>
      <c r="ANC85" s="6"/>
      <c r="AND85" s="6"/>
      <c r="ANE85" s="6"/>
      <c r="ANF85" s="6"/>
      <c r="ANG85" s="6"/>
      <c r="ANH85" s="6"/>
      <c r="ANI85" s="6"/>
      <c r="ANJ85" s="6"/>
      <c r="ANK85" s="6"/>
      <c r="ANL85" s="6"/>
      <c r="ANM85" s="6"/>
      <c r="ANN85" s="6"/>
      <c r="ANO85" s="6"/>
      <c r="ANP85" s="6"/>
      <c r="ANQ85" s="6"/>
      <c r="ANR85" s="6"/>
      <c r="ANS85" s="6"/>
      <c r="ANT85" s="6"/>
      <c r="ANU85" s="6"/>
      <c r="ANV85" s="6"/>
      <c r="ANW85" s="6"/>
      <c r="ANX85" s="6"/>
      <c r="ANY85" s="6"/>
      <c r="ANZ85" s="6"/>
      <c r="AOA85" s="6"/>
      <c r="AOB85" s="6"/>
      <c r="AOC85" s="6"/>
      <c r="AOD85" s="6"/>
      <c r="AOE85" s="6"/>
      <c r="AOF85" s="6"/>
      <c r="AOG85" s="6"/>
      <c r="AOH85" s="6"/>
      <c r="AOI85" s="6"/>
      <c r="AOJ85" s="6"/>
      <c r="AOK85" s="6"/>
      <c r="AOL85" s="6"/>
      <c r="AOM85" s="6"/>
      <c r="AON85" s="6"/>
      <c r="AOO85" s="6"/>
      <c r="AOP85" s="6"/>
      <c r="AOQ85" s="6"/>
      <c r="AOR85" s="6"/>
      <c r="AOS85" s="6"/>
      <c r="AOT85" s="6"/>
      <c r="AOU85" s="6"/>
      <c r="AOV85" s="6"/>
      <c r="AOW85" s="6"/>
      <c r="AOX85" s="6"/>
      <c r="AOY85" s="6"/>
      <c r="AOZ85" s="6"/>
      <c r="APA85" s="6"/>
      <c r="APB85" s="6"/>
      <c r="APC85" s="6"/>
      <c r="APD85" s="6"/>
      <c r="APE85" s="6"/>
      <c r="APF85" s="6"/>
      <c r="APG85" s="6"/>
      <c r="APH85" s="6"/>
      <c r="API85" s="6"/>
      <c r="APJ85" s="6"/>
      <c r="APK85" s="6"/>
      <c r="APL85" s="6"/>
      <c r="APM85" s="6"/>
      <c r="APN85" s="6"/>
      <c r="APO85" s="6"/>
      <c r="APP85" s="6"/>
      <c r="APQ85" s="6"/>
      <c r="APR85" s="6"/>
      <c r="APS85" s="6"/>
      <c r="APT85" s="6"/>
      <c r="APU85" s="6"/>
      <c r="APV85" s="6"/>
      <c r="APW85" s="6"/>
      <c r="APX85" s="6"/>
      <c r="APY85" s="6"/>
      <c r="APZ85" s="6"/>
      <c r="AQA85" s="6"/>
      <c r="AQB85" s="6"/>
      <c r="AQC85" s="6"/>
      <c r="AQD85" s="6"/>
      <c r="AQE85" s="6"/>
      <c r="AQF85" s="6"/>
      <c r="AQG85" s="6"/>
      <c r="AQH85" s="6"/>
      <c r="AQI85" s="6"/>
      <c r="AQJ85" s="6"/>
      <c r="AQK85" s="6"/>
      <c r="AQL85" s="6"/>
      <c r="AQM85" s="6"/>
      <c r="AQN85" s="6"/>
      <c r="AQO85" s="6"/>
      <c r="AQP85" s="6"/>
      <c r="AQQ85" s="6"/>
      <c r="AQR85" s="6"/>
      <c r="AQS85" s="6"/>
      <c r="AQT85" s="6"/>
      <c r="AQU85" s="6"/>
      <c r="AQV85" s="6"/>
      <c r="AQW85" s="6"/>
      <c r="AQX85" s="6"/>
      <c r="AQY85" s="6"/>
      <c r="AQZ85" s="6"/>
      <c r="ARA85" s="6"/>
      <c r="ARB85" s="6"/>
      <c r="ARC85" s="6"/>
      <c r="ARD85" s="6"/>
      <c r="ARE85" s="6"/>
      <c r="ARF85" s="6"/>
      <c r="ARG85" s="6"/>
      <c r="ARH85" s="6"/>
      <c r="ARI85" s="6"/>
      <c r="ARJ85" s="6"/>
      <c r="ARK85" s="6"/>
      <c r="ARL85" s="6"/>
      <c r="ARM85" s="6"/>
      <c r="ARN85" s="6"/>
      <c r="ARO85" s="6"/>
      <c r="ARP85" s="6"/>
      <c r="ARQ85" s="6"/>
      <c r="ARR85" s="6"/>
      <c r="ARS85" s="6"/>
      <c r="ART85" s="6"/>
      <c r="ARU85" s="6"/>
      <c r="ARV85" s="6"/>
      <c r="ARW85" s="6"/>
      <c r="ARX85" s="6"/>
      <c r="ARY85" s="6"/>
      <c r="ARZ85" s="6"/>
      <c r="ASA85" s="6"/>
      <c r="ASB85" s="6"/>
      <c r="ASC85" s="6"/>
      <c r="ASD85" s="6"/>
      <c r="ASE85" s="6"/>
      <c r="ASF85" s="6"/>
      <c r="ASG85" s="6"/>
      <c r="ASH85" s="6"/>
      <c r="ASI85" s="6"/>
      <c r="ASJ85" s="6"/>
      <c r="ASK85" s="6"/>
      <c r="ASL85" s="6"/>
      <c r="ASM85" s="6"/>
      <c r="ASN85" s="6"/>
      <c r="ASO85" s="6"/>
      <c r="ASP85" s="6"/>
      <c r="ASQ85" s="6"/>
      <c r="ASR85" s="6"/>
      <c r="ASS85" s="6"/>
      <c r="AST85" s="6"/>
      <c r="ASU85" s="6"/>
      <c r="ASV85" s="6"/>
      <c r="ASW85" s="6"/>
      <c r="ASX85" s="6"/>
      <c r="ASY85" s="6"/>
      <c r="ASZ85" s="6"/>
      <c r="ATA85" s="6"/>
      <c r="ATB85" s="6"/>
      <c r="ATC85" s="6"/>
      <c r="ATD85" s="6"/>
      <c r="ATE85" s="6"/>
      <c r="ATF85" s="6"/>
      <c r="ATG85" s="6"/>
      <c r="ATH85" s="6"/>
      <c r="ATI85" s="6"/>
      <c r="ATJ85" s="6"/>
      <c r="ATK85" s="6"/>
      <c r="ATL85" s="6"/>
      <c r="ATM85" s="6"/>
      <c r="ATN85" s="6"/>
      <c r="ATO85" s="6"/>
      <c r="ATP85" s="6"/>
      <c r="ATQ85" s="6"/>
      <c r="ATR85" s="6"/>
      <c r="ATS85" s="6"/>
      <c r="ATT85" s="6"/>
      <c r="ATU85" s="6"/>
      <c r="ATV85" s="6"/>
      <c r="ATW85" s="6"/>
      <c r="ATX85" s="6"/>
      <c r="ATY85" s="6"/>
      <c r="ATZ85" s="6"/>
      <c r="AUA85" s="6"/>
      <c r="AUB85" s="6"/>
      <c r="AUC85" s="6"/>
      <c r="AUD85" s="6"/>
      <c r="AUE85" s="6"/>
      <c r="AUF85" s="6"/>
      <c r="AUG85" s="6"/>
      <c r="AUH85" s="6"/>
      <c r="AUI85" s="6"/>
      <c r="AUJ85" s="6"/>
      <c r="AUK85" s="6"/>
      <c r="AUL85" s="6"/>
      <c r="AUM85" s="6"/>
      <c r="AUN85" s="6"/>
      <c r="AUO85" s="6"/>
      <c r="AUP85" s="6"/>
      <c r="AUQ85" s="6"/>
      <c r="AUR85" s="6"/>
      <c r="AUS85" s="6"/>
      <c r="AUT85" s="6"/>
      <c r="AUU85" s="6"/>
      <c r="AUV85" s="6"/>
      <c r="AUW85" s="6"/>
      <c r="AUX85" s="6"/>
      <c r="AUY85" s="6"/>
      <c r="AUZ85" s="6"/>
      <c r="AVA85" s="6"/>
      <c r="AVB85" s="6"/>
      <c r="AVC85" s="6"/>
      <c r="AVD85" s="6"/>
      <c r="AVE85" s="6"/>
      <c r="AVF85" s="6"/>
      <c r="AVG85" s="6"/>
      <c r="AVH85" s="6"/>
      <c r="AVI85" s="6"/>
      <c r="AVJ85" s="6"/>
      <c r="AVK85" s="6"/>
      <c r="AVL85" s="6"/>
      <c r="AVM85" s="6"/>
      <c r="AVN85" s="6"/>
      <c r="AVO85" s="6"/>
      <c r="AVP85" s="6"/>
      <c r="AVQ85" s="6"/>
      <c r="AVR85" s="6"/>
      <c r="AVS85" s="6"/>
      <c r="AVT85" s="6"/>
      <c r="AVU85" s="6"/>
      <c r="AVV85" s="6"/>
      <c r="AVW85" s="6"/>
      <c r="AVX85" s="6"/>
      <c r="AVY85" s="6"/>
      <c r="AVZ85" s="6"/>
      <c r="AWA85" s="6"/>
      <c r="AWB85" s="6"/>
      <c r="AWC85" s="6"/>
      <c r="AWD85" s="6"/>
      <c r="AWE85" s="6"/>
      <c r="AWF85" s="6"/>
      <c r="AWG85" s="6"/>
      <c r="AWH85" s="6"/>
      <c r="AWI85" s="6"/>
      <c r="AWJ85" s="6"/>
      <c r="AWK85" s="6"/>
      <c r="AWL85" s="6"/>
      <c r="AWM85" s="6"/>
      <c r="AWN85" s="6"/>
      <c r="AWO85" s="6"/>
      <c r="AWP85" s="6"/>
      <c r="AWQ85" s="6"/>
      <c r="AWR85" s="6"/>
      <c r="AWS85" s="6"/>
      <c r="AWT85" s="6"/>
      <c r="AWU85" s="6"/>
      <c r="AWV85" s="6"/>
      <c r="AWW85" s="6"/>
      <c r="AWX85" s="6"/>
      <c r="AWY85" s="6"/>
      <c r="AWZ85" s="6"/>
      <c r="AXA85" s="6"/>
      <c r="AXB85" s="6"/>
      <c r="AXC85" s="6"/>
      <c r="AXD85" s="6"/>
      <c r="AXE85" s="6"/>
      <c r="AXF85" s="6"/>
      <c r="AXG85" s="6"/>
      <c r="AXH85" s="6"/>
      <c r="AXI85" s="6"/>
      <c r="AXJ85" s="6"/>
      <c r="AXK85" s="6"/>
      <c r="AXL85" s="6"/>
      <c r="AXM85" s="6"/>
      <c r="AXN85" s="6"/>
      <c r="AXO85" s="6"/>
      <c r="AXP85" s="6"/>
      <c r="AXQ85" s="6"/>
      <c r="AXR85" s="6"/>
      <c r="AXS85" s="6"/>
      <c r="AXT85" s="6"/>
      <c r="AXU85" s="6"/>
      <c r="AXV85" s="6"/>
      <c r="AXW85" s="6"/>
      <c r="AXX85" s="6"/>
      <c r="AXY85" s="6"/>
      <c r="AXZ85" s="6"/>
      <c r="AYA85" s="6"/>
      <c r="AYB85" s="6"/>
      <c r="AYC85" s="6"/>
      <c r="AYD85" s="6"/>
      <c r="AYE85" s="6"/>
      <c r="AYF85" s="6"/>
      <c r="AYG85" s="6"/>
      <c r="AYH85" s="6"/>
      <c r="AYI85" s="6"/>
      <c r="AYJ85" s="6"/>
      <c r="AYK85" s="6"/>
      <c r="AYL85" s="6"/>
      <c r="AYM85" s="6"/>
      <c r="AYN85" s="6"/>
      <c r="AYO85" s="6"/>
      <c r="AYP85" s="6"/>
      <c r="AYQ85" s="6"/>
      <c r="AYR85" s="6"/>
      <c r="AYS85" s="6"/>
      <c r="AYT85" s="6"/>
      <c r="AYU85" s="6"/>
      <c r="AYV85" s="6"/>
      <c r="AYW85" s="6"/>
      <c r="AYX85" s="6"/>
      <c r="AYY85" s="6"/>
      <c r="AYZ85" s="6"/>
      <c r="AZA85" s="6"/>
      <c r="AZB85" s="6"/>
      <c r="AZC85" s="6"/>
      <c r="AZD85" s="6"/>
      <c r="AZE85" s="6"/>
      <c r="AZF85" s="6"/>
      <c r="AZG85" s="6"/>
      <c r="AZH85" s="6"/>
      <c r="AZI85" s="6"/>
      <c r="AZJ85" s="6"/>
      <c r="AZK85" s="6"/>
      <c r="AZL85" s="6"/>
      <c r="AZM85" s="6"/>
      <c r="AZN85" s="6"/>
      <c r="AZO85" s="6"/>
      <c r="AZP85" s="6"/>
      <c r="AZQ85" s="6"/>
      <c r="AZR85" s="6"/>
      <c r="AZS85" s="6"/>
      <c r="AZT85" s="6"/>
      <c r="AZU85" s="6"/>
      <c r="AZV85" s="6"/>
      <c r="AZW85" s="6"/>
      <c r="AZX85" s="6"/>
      <c r="AZY85" s="6"/>
      <c r="AZZ85" s="6"/>
      <c r="BAA85" s="6"/>
      <c r="BAB85" s="6"/>
      <c r="BAC85" s="6"/>
      <c r="BAD85" s="6"/>
      <c r="BAE85" s="6"/>
      <c r="BAF85" s="6"/>
      <c r="BAG85" s="6"/>
      <c r="BAH85" s="6"/>
      <c r="BAI85" s="6"/>
      <c r="BAJ85" s="6"/>
      <c r="BAK85" s="6"/>
      <c r="BAL85" s="6"/>
      <c r="BAM85" s="6"/>
      <c r="BAN85" s="6"/>
      <c r="BAO85" s="6"/>
      <c r="BAP85" s="6"/>
      <c r="BAQ85" s="6"/>
      <c r="BAR85" s="6"/>
      <c r="BAS85" s="6"/>
      <c r="BAT85" s="6"/>
      <c r="BAU85" s="6"/>
      <c r="BAV85" s="6"/>
      <c r="BAW85" s="6"/>
      <c r="BAX85" s="6"/>
      <c r="BAY85" s="6"/>
      <c r="BAZ85" s="6"/>
      <c r="BBA85" s="6"/>
      <c r="BBB85" s="6"/>
      <c r="BBC85" s="6"/>
      <c r="BBD85" s="6"/>
      <c r="BBE85" s="6"/>
      <c r="BBF85" s="6"/>
      <c r="BBG85" s="6"/>
      <c r="BBH85" s="6"/>
      <c r="BBI85" s="6"/>
      <c r="BBJ85" s="6"/>
      <c r="BBK85" s="6"/>
      <c r="BBL85" s="6"/>
      <c r="BBM85" s="6"/>
      <c r="BBN85" s="6"/>
      <c r="BBO85" s="6"/>
      <c r="BBP85" s="6"/>
      <c r="BBQ85" s="6"/>
      <c r="BBR85" s="6"/>
      <c r="BBS85" s="6"/>
      <c r="BBT85" s="6"/>
      <c r="BBU85" s="6"/>
      <c r="BBV85" s="6"/>
      <c r="BBW85" s="6"/>
      <c r="BBX85" s="6"/>
      <c r="BBY85" s="6"/>
      <c r="BBZ85" s="6"/>
      <c r="BCA85" s="6"/>
      <c r="BCB85" s="6"/>
      <c r="BCC85" s="6"/>
      <c r="BCD85" s="6"/>
      <c r="BCE85" s="6"/>
      <c r="BCF85" s="6"/>
      <c r="BCG85" s="6"/>
      <c r="BCH85" s="6"/>
      <c r="BCI85" s="6"/>
      <c r="BCJ85" s="6"/>
      <c r="BCK85" s="6"/>
      <c r="BCL85" s="6"/>
      <c r="BCM85" s="6"/>
      <c r="BCN85" s="6"/>
      <c r="BCO85" s="6"/>
      <c r="BCP85" s="6"/>
      <c r="BCQ85" s="6"/>
      <c r="BCR85" s="6"/>
      <c r="BCS85" s="6"/>
      <c r="BCT85" s="6"/>
      <c r="BCU85" s="6"/>
      <c r="BCV85" s="6"/>
      <c r="BCW85" s="6"/>
      <c r="BCX85" s="6"/>
      <c r="BCY85" s="6"/>
      <c r="BCZ85" s="6"/>
      <c r="BDA85" s="6"/>
      <c r="BDB85" s="6"/>
      <c r="BDC85" s="6"/>
      <c r="BDD85" s="6"/>
      <c r="BDE85" s="6"/>
      <c r="BDF85" s="6"/>
      <c r="BDG85" s="6"/>
      <c r="BDH85" s="6"/>
      <c r="BDI85" s="6"/>
      <c r="BDJ85" s="6"/>
      <c r="BDK85" s="6"/>
      <c r="BDL85" s="6"/>
      <c r="BDM85" s="6"/>
      <c r="BDN85" s="6"/>
      <c r="BDO85" s="6"/>
      <c r="BDP85" s="6"/>
      <c r="BDQ85" s="6"/>
      <c r="BDR85" s="6"/>
      <c r="BDS85" s="6"/>
      <c r="BDT85" s="6"/>
      <c r="BDU85" s="6"/>
      <c r="BDV85" s="6"/>
      <c r="BDW85" s="6"/>
      <c r="BDX85" s="6"/>
      <c r="BDY85" s="6"/>
      <c r="BDZ85" s="6"/>
      <c r="BEA85" s="6"/>
      <c r="BEB85" s="6"/>
      <c r="BEC85" s="6"/>
      <c r="BED85" s="6"/>
      <c r="BEE85" s="6"/>
      <c r="BEF85" s="6"/>
      <c r="BEG85" s="6"/>
      <c r="BEH85" s="6"/>
      <c r="BEI85" s="6"/>
      <c r="BEJ85" s="6"/>
      <c r="BEK85" s="6"/>
      <c r="BEL85" s="6"/>
      <c r="BEM85" s="6"/>
      <c r="BEN85" s="6"/>
      <c r="BEO85" s="6"/>
      <c r="BEP85" s="6"/>
      <c r="BEQ85" s="6"/>
      <c r="BER85" s="6"/>
      <c r="BES85" s="6"/>
      <c r="BET85" s="6"/>
      <c r="BEU85" s="6"/>
      <c r="BEV85" s="6"/>
      <c r="BEW85" s="6"/>
      <c r="BEX85" s="6"/>
      <c r="BEY85" s="6"/>
      <c r="BEZ85" s="6"/>
      <c r="BFA85" s="6"/>
      <c r="BFB85" s="6"/>
      <c r="BFC85" s="6"/>
      <c r="BFD85" s="6"/>
      <c r="BFE85" s="6"/>
      <c r="BFF85" s="6"/>
      <c r="BFG85" s="6"/>
      <c r="BFH85" s="6"/>
      <c r="BFI85" s="6"/>
      <c r="BFJ85" s="6"/>
      <c r="BFK85" s="6"/>
      <c r="BFL85" s="6"/>
      <c r="BFM85" s="6"/>
      <c r="BFN85" s="6"/>
      <c r="BFO85" s="6"/>
      <c r="BFP85" s="6"/>
      <c r="BFQ85" s="6"/>
      <c r="BFR85" s="6"/>
      <c r="BFS85" s="6"/>
      <c r="BFT85" s="6"/>
      <c r="BFU85" s="6"/>
      <c r="BFV85" s="6"/>
      <c r="BFW85" s="6"/>
      <c r="BFX85" s="6"/>
      <c r="BFY85" s="6"/>
      <c r="BFZ85" s="6"/>
      <c r="BGA85" s="6"/>
      <c r="BGB85" s="6"/>
      <c r="BGC85" s="6"/>
      <c r="BGD85" s="6"/>
      <c r="BGE85" s="6"/>
      <c r="BGF85" s="6"/>
      <c r="BGG85" s="6"/>
      <c r="BGH85" s="6"/>
      <c r="BGI85" s="6"/>
      <c r="BGJ85" s="6"/>
      <c r="BGK85" s="6"/>
      <c r="BGL85" s="6"/>
      <c r="BGM85" s="6"/>
      <c r="BGN85" s="6"/>
      <c r="BGO85" s="6"/>
      <c r="BGP85" s="6"/>
      <c r="BGQ85" s="6"/>
      <c r="BGR85" s="6"/>
      <c r="BGS85" s="6"/>
      <c r="BGT85" s="6"/>
      <c r="BGU85" s="6"/>
      <c r="BGV85" s="6"/>
      <c r="BGW85" s="6"/>
      <c r="BGX85" s="6"/>
      <c r="BGY85" s="6"/>
      <c r="BGZ85" s="6"/>
      <c r="BHA85" s="6"/>
      <c r="BHB85" s="6"/>
      <c r="BHC85" s="6"/>
      <c r="BHD85" s="6"/>
      <c r="BHE85" s="6"/>
      <c r="BHF85" s="6"/>
      <c r="BHG85" s="6"/>
      <c r="BHH85" s="6"/>
      <c r="BHI85" s="6"/>
      <c r="BHJ85" s="6"/>
      <c r="BHK85" s="6"/>
      <c r="BHL85" s="6"/>
      <c r="BHM85" s="6"/>
      <c r="BHN85" s="6"/>
      <c r="BHO85" s="6"/>
      <c r="BHP85" s="6"/>
      <c r="BHQ85" s="6"/>
      <c r="BHR85" s="6"/>
      <c r="BHS85" s="6"/>
      <c r="BHT85" s="6"/>
      <c r="BHU85" s="6"/>
      <c r="BHV85" s="6"/>
      <c r="BHW85" s="6"/>
      <c r="BHX85" s="6"/>
      <c r="BHY85" s="6"/>
      <c r="BHZ85" s="6"/>
      <c r="BIA85" s="6"/>
      <c r="BIB85" s="6"/>
      <c r="BIC85" s="6"/>
      <c r="BID85" s="6"/>
      <c r="BIE85" s="6"/>
      <c r="BIF85" s="6"/>
      <c r="BIG85" s="6"/>
      <c r="BIH85" s="6"/>
      <c r="BII85" s="6"/>
      <c r="BIJ85" s="6"/>
      <c r="BIK85" s="6"/>
      <c r="BIL85" s="6"/>
      <c r="BIM85" s="6"/>
      <c r="BIN85" s="6"/>
      <c r="BIO85" s="6"/>
      <c r="BIP85" s="6"/>
      <c r="BIQ85" s="6"/>
      <c r="BIR85" s="6"/>
      <c r="BIS85" s="6"/>
      <c r="BIT85" s="6"/>
      <c r="BIU85" s="6"/>
      <c r="BIV85" s="6"/>
      <c r="BIW85" s="6"/>
      <c r="BIX85" s="6"/>
      <c r="BIY85" s="6"/>
      <c r="BIZ85" s="6"/>
      <c r="BJA85" s="6"/>
      <c r="BJB85" s="6"/>
      <c r="BJC85" s="6"/>
      <c r="BJD85" s="6"/>
      <c r="BJE85" s="6"/>
      <c r="BJF85" s="6"/>
      <c r="BJG85" s="6"/>
      <c r="BJH85" s="6"/>
      <c r="BJI85" s="6"/>
      <c r="BJJ85" s="6"/>
      <c r="BJK85" s="6"/>
      <c r="BJL85" s="6"/>
      <c r="BJM85" s="6"/>
      <c r="BJN85" s="6"/>
      <c r="BJO85" s="6"/>
      <c r="BJP85" s="6"/>
      <c r="BJQ85" s="6"/>
      <c r="BJR85" s="6"/>
      <c r="BJS85" s="6"/>
      <c r="BJT85" s="6"/>
      <c r="BJU85" s="6"/>
      <c r="BJV85" s="6"/>
      <c r="BJW85" s="6"/>
      <c r="BJX85" s="6"/>
      <c r="BJY85" s="6"/>
      <c r="BJZ85" s="6"/>
      <c r="BKA85" s="6"/>
      <c r="BKB85" s="6"/>
      <c r="BKC85" s="6"/>
      <c r="BKD85" s="6"/>
      <c r="BKE85" s="6"/>
      <c r="BKF85" s="6"/>
      <c r="BKG85" s="6"/>
      <c r="BKH85" s="6"/>
      <c r="BKI85" s="6"/>
      <c r="BKJ85" s="6"/>
      <c r="BKK85" s="6"/>
      <c r="BKL85" s="6"/>
      <c r="BKM85" s="6"/>
      <c r="BKN85" s="6"/>
      <c r="BKO85" s="6"/>
      <c r="BKP85" s="6"/>
      <c r="BKQ85" s="6"/>
      <c r="BKR85" s="6"/>
      <c r="BKS85" s="6"/>
      <c r="BKT85" s="6"/>
      <c r="BKU85" s="6"/>
      <c r="BKV85" s="6"/>
      <c r="BKW85" s="6"/>
      <c r="BKX85" s="6"/>
      <c r="BKY85" s="6"/>
      <c r="BKZ85" s="6"/>
      <c r="BLA85" s="6"/>
      <c r="BLB85" s="6"/>
      <c r="BLC85" s="6"/>
      <c r="BLD85" s="6"/>
      <c r="BLE85" s="6"/>
      <c r="BLF85" s="6"/>
      <c r="BLG85" s="6"/>
      <c r="BLH85" s="6"/>
      <c r="BLI85" s="6"/>
      <c r="BLJ85" s="6"/>
      <c r="BLK85" s="6"/>
      <c r="BLL85" s="6"/>
      <c r="BLM85" s="6"/>
      <c r="BLN85" s="6"/>
      <c r="BLO85" s="6"/>
      <c r="BLP85" s="6"/>
      <c r="BLQ85" s="6"/>
      <c r="BLR85" s="6"/>
      <c r="BLS85" s="6"/>
      <c r="BLT85" s="6"/>
      <c r="BLU85" s="6"/>
      <c r="BLV85" s="6"/>
      <c r="BLW85" s="6"/>
      <c r="BLX85" s="6"/>
      <c r="BLY85" s="6"/>
      <c r="BLZ85" s="6"/>
      <c r="BMA85" s="6"/>
      <c r="BMB85" s="6"/>
      <c r="BMC85" s="6"/>
      <c r="BMD85" s="6"/>
      <c r="BME85" s="6"/>
      <c r="BMF85" s="6"/>
      <c r="BMG85" s="6"/>
      <c r="BMH85" s="6"/>
      <c r="BMI85" s="6"/>
      <c r="BMJ85" s="6"/>
      <c r="BMK85" s="6"/>
      <c r="BML85" s="6"/>
      <c r="BMM85" s="6"/>
      <c r="BMN85" s="6"/>
      <c r="BMO85" s="6"/>
      <c r="BMP85" s="6"/>
      <c r="BMQ85" s="6"/>
      <c r="BMR85" s="6"/>
      <c r="BMS85" s="6"/>
      <c r="BMT85" s="6"/>
      <c r="BMU85" s="6"/>
      <c r="BMV85" s="6"/>
      <c r="BMW85" s="6"/>
      <c r="BMX85" s="6"/>
      <c r="BMY85" s="6"/>
      <c r="BMZ85" s="6"/>
      <c r="BNA85" s="6"/>
      <c r="BNB85" s="6"/>
      <c r="BNC85" s="6"/>
      <c r="BND85" s="6"/>
      <c r="BNE85" s="6"/>
      <c r="BNF85" s="6"/>
      <c r="BNG85" s="6"/>
      <c r="BNH85" s="6"/>
      <c r="BNI85" s="6"/>
      <c r="BNJ85" s="6"/>
      <c r="BNK85" s="6"/>
      <c r="BNL85" s="6"/>
      <c r="BNM85" s="6"/>
      <c r="BNN85" s="6"/>
      <c r="BNO85" s="6"/>
      <c r="BNP85" s="6"/>
      <c r="BNQ85" s="6"/>
      <c r="BNR85" s="6"/>
      <c r="BNS85" s="6"/>
      <c r="BNT85" s="6"/>
      <c r="BNU85" s="6"/>
      <c r="BNV85" s="6"/>
      <c r="BNW85" s="6"/>
      <c r="BNX85" s="6"/>
      <c r="BNY85" s="6"/>
      <c r="BNZ85" s="6"/>
      <c r="BOA85" s="6"/>
      <c r="BOB85" s="6"/>
      <c r="BOC85" s="6"/>
      <c r="BOD85" s="6"/>
      <c r="BOE85" s="6"/>
      <c r="BOF85" s="6"/>
      <c r="BOG85" s="6"/>
      <c r="BOH85" s="6"/>
      <c r="BOI85" s="6"/>
      <c r="BOJ85" s="6"/>
      <c r="BOK85" s="6"/>
      <c r="BOL85" s="6"/>
      <c r="BOM85" s="6"/>
      <c r="BON85" s="6"/>
      <c r="BOO85" s="6"/>
      <c r="BOP85" s="6"/>
      <c r="BOQ85" s="6"/>
      <c r="BOR85" s="6"/>
      <c r="BOS85" s="6"/>
      <c r="BOT85" s="6"/>
      <c r="BOU85" s="6"/>
      <c r="BOV85" s="6"/>
      <c r="BOW85" s="6"/>
      <c r="BOX85" s="6"/>
      <c r="BOY85" s="6"/>
      <c r="BOZ85" s="6"/>
      <c r="BPA85" s="6"/>
      <c r="BPB85" s="6"/>
      <c r="BPC85" s="6"/>
      <c r="BPD85" s="6"/>
      <c r="BPE85" s="6"/>
      <c r="BPF85" s="6"/>
      <c r="BPG85" s="6"/>
      <c r="BPH85" s="6"/>
      <c r="BPI85" s="6"/>
      <c r="BPJ85" s="6"/>
      <c r="BPK85" s="6"/>
      <c r="BPL85" s="6"/>
      <c r="BPM85" s="6"/>
      <c r="BPN85" s="6"/>
      <c r="BPO85" s="6"/>
      <c r="BPP85" s="6"/>
      <c r="BPQ85" s="6"/>
      <c r="BPR85" s="6"/>
      <c r="BPS85" s="6"/>
      <c r="BPT85" s="6"/>
      <c r="BPU85" s="6"/>
      <c r="BPV85" s="6"/>
      <c r="BPW85" s="6"/>
      <c r="BPX85" s="6"/>
      <c r="BPY85" s="6"/>
      <c r="BPZ85" s="6"/>
      <c r="BQA85" s="6"/>
      <c r="BQB85" s="6"/>
      <c r="BQC85" s="6"/>
      <c r="BQD85" s="6"/>
      <c r="BQE85" s="6"/>
      <c r="BQF85" s="6"/>
      <c r="BQG85" s="6"/>
      <c r="BQH85" s="6"/>
      <c r="BQI85" s="6"/>
      <c r="BQJ85" s="6"/>
      <c r="BQK85" s="6"/>
      <c r="BQL85" s="6"/>
      <c r="BQM85" s="6"/>
      <c r="BQN85" s="6"/>
      <c r="BQO85" s="6"/>
      <c r="BQP85" s="6"/>
      <c r="BQQ85" s="6"/>
      <c r="BQR85" s="6"/>
      <c r="BQS85" s="6"/>
      <c r="BQT85" s="6"/>
      <c r="BQU85" s="6"/>
      <c r="BQV85" s="6"/>
      <c r="BQW85" s="6"/>
      <c r="BQX85" s="6"/>
      <c r="BQY85" s="6"/>
      <c r="BQZ85" s="6"/>
      <c r="BRA85" s="6"/>
      <c r="BRB85" s="6"/>
      <c r="BRC85" s="6"/>
      <c r="BRD85" s="6"/>
      <c r="BRE85" s="6"/>
      <c r="BRF85" s="6"/>
      <c r="BRG85" s="6"/>
      <c r="BRH85" s="6"/>
      <c r="BRI85" s="6"/>
      <c r="BRJ85" s="6"/>
      <c r="BRK85" s="6"/>
      <c r="BRL85" s="6"/>
      <c r="BRM85" s="6"/>
      <c r="BRN85" s="6"/>
      <c r="BRO85" s="6"/>
      <c r="BRP85" s="6"/>
      <c r="BRQ85" s="6"/>
      <c r="BRR85" s="6"/>
      <c r="BRS85" s="6"/>
      <c r="BRT85" s="6"/>
      <c r="BRU85" s="6"/>
      <c r="BRV85" s="6"/>
      <c r="BRW85" s="6"/>
      <c r="BRX85" s="6"/>
      <c r="BRY85" s="6"/>
      <c r="BRZ85" s="6"/>
      <c r="BSA85" s="6"/>
      <c r="BSB85" s="6"/>
      <c r="BSC85" s="6"/>
      <c r="BSD85" s="6"/>
      <c r="BSE85" s="6"/>
      <c r="BSF85" s="6"/>
      <c r="BSG85" s="6"/>
      <c r="BSH85" s="6"/>
      <c r="BSI85" s="6"/>
      <c r="BSJ85" s="6"/>
      <c r="BSK85" s="6"/>
      <c r="BSL85" s="6"/>
      <c r="BSM85" s="6"/>
      <c r="BSN85" s="6"/>
      <c r="BSO85" s="6"/>
      <c r="BSP85" s="6"/>
      <c r="BSQ85" s="6"/>
      <c r="BSR85" s="6"/>
      <c r="BSS85" s="6"/>
      <c r="BST85" s="6"/>
      <c r="BSU85" s="6"/>
      <c r="BSV85" s="6"/>
      <c r="BSW85" s="6"/>
      <c r="BSX85" s="6"/>
      <c r="BSY85" s="6"/>
      <c r="BSZ85" s="6"/>
      <c r="BTA85" s="6"/>
      <c r="BTB85" s="6"/>
      <c r="BTC85" s="6"/>
      <c r="BTD85" s="6"/>
      <c r="BTE85" s="6"/>
      <c r="BTF85" s="6"/>
      <c r="BTG85" s="6"/>
      <c r="BTH85" s="6"/>
      <c r="BTI85" s="6"/>
      <c r="BTJ85" s="6"/>
      <c r="BTK85" s="6"/>
      <c r="BTL85" s="6"/>
      <c r="BTM85" s="6"/>
      <c r="BTN85" s="6"/>
      <c r="BTO85" s="6"/>
      <c r="BTP85" s="6"/>
      <c r="BTQ85" s="6"/>
      <c r="BTR85" s="6"/>
      <c r="BTS85" s="6"/>
      <c r="BTT85" s="6"/>
      <c r="BTU85" s="6"/>
      <c r="BTV85" s="6"/>
      <c r="BTW85" s="6"/>
      <c r="BTX85" s="6"/>
      <c r="BTY85" s="6"/>
      <c r="BTZ85" s="6"/>
      <c r="BUA85" s="6"/>
      <c r="BUB85" s="6"/>
      <c r="BUC85" s="6"/>
      <c r="BUD85" s="6"/>
      <c r="BUE85" s="6"/>
      <c r="BUF85" s="6"/>
      <c r="BUG85" s="6"/>
      <c r="BUH85" s="6"/>
      <c r="BUI85" s="6"/>
      <c r="BUJ85" s="6"/>
      <c r="BUK85" s="6"/>
      <c r="BUL85" s="6"/>
      <c r="BUM85" s="6"/>
      <c r="BUN85" s="6"/>
      <c r="BUO85" s="6"/>
      <c r="BUP85" s="6"/>
      <c r="BUQ85" s="6"/>
      <c r="BUR85" s="6"/>
      <c r="BUS85" s="6"/>
      <c r="BUT85" s="6"/>
      <c r="BUU85" s="6"/>
      <c r="BUV85" s="6"/>
      <c r="BUW85" s="6"/>
      <c r="BUX85" s="6"/>
      <c r="BUY85" s="6"/>
      <c r="BUZ85" s="6"/>
      <c r="BVA85" s="6"/>
      <c r="BVB85" s="6"/>
      <c r="BVC85" s="6"/>
      <c r="BVD85" s="6"/>
      <c r="BVE85" s="6"/>
      <c r="BVF85" s="6"/>
      <c r="BVG85" s="6"/>
      <c r="BVH85" s="6"/>
      <c r="BVI85" s="6"/>
      <c r="BVJ85" s="6"/>
      <c r="BVK85" s="6"/>
      <c r="BVL85" s="6"/>
      <c r="BVM85" s="6"/>
      <c r="BVN85" s="6"/>
      <c r="BVO85" s="6"/>
      <c r="BVP85" s="6"/>
      <c r="BVQ85" s="6"/>
      <c r="BVR85" s="6"/>
      <c r="BVS85" s="6"/>
      <c r="BVT85" s="6"/>
      <c r="BVU85" s="6"/>
      <c r="BVV85" s="6"/>
      <c r="BVW85" s="6"/>
      <c r="BVX85" s="6"/>
      <c r="BVY85" s="6"/>
      <c r="BVZ85" s="6"/>
      <c r="BWA85" s="6"/>
      <c r="BWB85" s="6"/>
      <c r="BWC85" s="6"/>
      <c r="BWD85" s="6"/>
      <c r="BWE85" s="6"/>
      <c r="BWF85" s="6"/>
      <c r="BWG85" s="6"/>
      <c r="BWH85" s="6"/>
      <c r="BWI85" s="6"/>
      <c r="BWJ85" s="6"/>
      <c r="BWK85" s="6"/>
      <c r="BWL85" s="6"/>
      <c r="BWM85" s="6"/>
      <c r="BWN85" s="6"/>
      <c r="BWO85" s="6"/>
      <c r="BWP85" s="6"/>
      <c r="BWQ85" s="6"/>
      <c r="BWR85" s="6"/>
      <c r="BWS85" s="6"/>
      <c r="BWT85" s="6"/>
      <c r="BWU85" s="6"/>
      <c r="BWV85" s="6"/>
      <c r="BWW85" s="6"/>
      <c r="BWX85" s="6"/>
      <c r="BWY85" s="6"/>
      <c r="BWZ85" s="6"/>
      <c r="BXA85" s="6"/>
      <c r="BXB85" s="6"/>
      <c r="BXC85" s="6"/>
      <c r="BXD85" s="6"/>
      <c r="BXE85" s="6"/>
      <c r="BXF85" s="6"/>
      <c r="BXG85" s="6"/>
      <c r="BXH85" s="6"/>
      <c r="BXI85" s="6"/>
      <c r="BXJ85" s="6"/>
      <c r="BXK85" s="6"/>
      <c r="BXL85" s="6"/>
      <c r="BXM85" s="6"/>
      <c r="BXN85" s="6"/>
      <c r="BXO85" s="6"/>
      <c r="BXP85" s="6"/>
      <c r="BXQ85" s="6"/>
      <c r="BXR85" s="6"/>
      <c r="BXS85" s="6"/>
      <c r="BXT85" s="6"/>
      <c r="BXU85" s="6"/>
      <c r="BXV85" s="6"/>
      <c r="BXW85" s="6"/>
      <c r="BXX85" s="6"/>
      <c r="BXY85" s="6"/>
      <c r="BXZ85" s="6"/>
      <c r="BYA85" s="6"/>
      <c r="BYB85" s="6"/>
      <c r="BYC85" s="6"/>
      <c r="BYD85" s="6"/>
      <c r="BYE85" s="6"/>
      <c r="BYF85" s="6"/>
      <c r="BYG85" s="6"/>
      <c r="BYH85" s="6"/>
      <c r="BYI85" s="6"/>
      <c r="BYJ85" s="6"/>
      <c r="BYK85" s="6"/>
      <c r="BYL85" s="6"/>
      <c r="BYM85" s="6"/>
      <c r="BYN85" s="6"/>
      <c r="BYO85" s="6"/>
      <c r="BYP85" s="6"/>
      <c r="BYQ85" s="6"/>
      <c r="BYR85" s="6"/>
      <c r="BYS85" s="6"/>
      <c r="BYT85" s="6"/>
      <c r="BYU85" s="6"/>
      <c r="BYV85" s="6"/>
      <c r="BYW85" s="6"/>
      <c r="BYX85" s="6"/>
      <c r="BYY85" s="6"/>
      <c r="BYZ85" s="6"/>
      <c r="BZA85" s="6"/>
      <c r="BZB85" s="6"/>
      <c r="BZC85" s="6"/>
      <c r="BZD85" s="6"/>
      <c r="BZE85" s="6"/>
      <c r="BZF85" s="6"/>
      <c r="BZG85" s="6"/>
      <c r="BZH85" s="6"/>
      <c r="BZI85" s="6"/>
      <c r="BZJ85" s="6"/>
      <c r="BZK85" s="6"/>
      <c r="BZL85" s="6"/>
      <c r="BZM85" s="6"/>
      <c r="BZN85" s="6"/>
      <c r="BZO85" s="6"/>
      <c r="BZP85" s="6"/>
      <c r="BZQ85" s="6"/>
      <c r="BZR85" s="6"/>
      <c r="BZS85" s="6"/>
      <c r="BZT85" s="6"/>
      <c r="BZU85" s="6"/>
      <c r="BZV85" s="6"/>
      <c r="BZW85" s="6"/>
      <c r="BZX85" s="6"/>
      <c r="BZY85" s="6"/>
      <c r="BZZ85" s="6"/>
      <c r="CAA85" s="6"/>
      <c r="CAB85" s="6"/>
      <c r="CAC85" s="6"/>
      <c r="CAD85" s="6"/>
      <c r="CAE85" s="6"/>
      <c r="CAF85" s="6"/>
      <c r="CAG85" s="6"/>
      <c r="CAH85" s="6"/>
      <c r="CAI85" s="6"/>
      <c r="CAJ85" s="6"/>
      <c r="CAK85" s="6"/>
      <c r="CAL85" s="6"/>
      <c r="CAM85" s="6"/>
      <c r="CAN85" s="6"/>
      <c r="CAO85" s="6"/>
      <c r="CAP85" s="6"/>
      <c r="CAQ85" s="6"/>
      <c r="CAR85" s="6"/>
      <c r="CAS85" s="6"/>
      <c r="CAT85" s="6"/>
      <c r="CAU85" s="6"/>
      <c r="CAV85" s="6"/>
      <c r="CAW85" s="6"/>
      <c r="CAX85" s="6"/>
      <c r="CAY85" s="6"/>
      <c r="CAZ85" s="6"/>
      <c r="CBA85" s="6"/>
      <c r="CBB85" s="6"/>
      <c r="CBC85" s="6"/>
      <c r="CBD85" s="6"/>
      <c r="CBE85" s="6"/>
      <c r="CBF85" s="6"/>
      <c r="CBG85" s="6"/>
      <c r="CBH85" s="6"/>
      <c r="CBI85" s="6"/>
      <c r="CBJ85" s="6"/>
      <c r="CBK85" s="6"/>
      <c r="CBL85" s="6"/>
      <c r="CBM85" s="6"/>
      <c r="CBN85" s="6"/>
      <c r="CBO85" s="6"/>
      <c r="CBP85" s="6"/>
      <c r="CBQ85" s="6"/>
      <c r="CBR85" s="6"/>
      <c r="CBS85" s="6"/>
      <c r="CBT85" s="6"/>
      <c r="CBU85" s="6"/>
      <c r="CBV85" s="6"/>
      <c r="CBW85" s="6"/>
      <c r="CBX85" s="6"/>
      <c r="CBY85" s="6"/>
      <c r="CBZ85" s="6"/>
      <c r="CCA85" s="6"/>
      <c r="CCB85" s="6"/>
      <c r="CCC85" s="6"/>
      <c r="CCD85" s="6"/>
      <c r="CCE85" s="6"/>
      <c r="CCF85" s="6"/>
      <c r="CCG85" s="6"/>
      <c r="CCH85" s="6"/>
      <c r="CCI85" s="6"/>
      <c r="CCJ85" s="6"/>
      <c r="CCK85" s="6"/>
      <c r="CCL85" s="6"/>
      <c r="CCM85" s="6"/>
      <c r="CCN85" s="6"/>
      <c r="CCO85" s="6"/>
      <c r="CCP85" s="6"/>
      <c r="CCQ85" s="6"/>
      <c r="CCR85" s="6"/>
      <c r="CCS85" s="6"/>
      <c r="CCT85" s="6"/>
      <c r="CCU85" s="6"/>
      <c r="CCV85" s="6"/>
      <c r="CCW85" s="6"/>
      <c r="CCX85" s="6"/>
      <c r="CCY85" s="6"/>
      <c r="CCZ85" s="6"/>
      <c r="CDA85" s="6"/>
      <c r="CDB85" s="6"/>
      <c r="CDC85" s="6"/>
      <c r="CDD85" s="6"/>
      <c r="CDE85" s="6"/>
      <c r="CDF85" s="6"/>
      <c r="CDG85" s="6"/>
      <c r="CDH85" s="6"/>
      <c r="CDI85" s="6"/>
      <c r="CDJ85" s="6"/>
      <c r="CDK85" s="6"/>
      <c r="CDL85" s="6"/>
      <c r="CDM85" s="6"/>
      <c r="CDN85" s="6"/>
      <c r="CDO85" s="6"/>
      <c r="CDP85" s="6"/>
      <c r="CDQ85" s="6"/>
      <c r="CDR85" s="6"/>
      <c r="CDS85" s="6"/>
      <c r="CDT85" s="6"/>
      <c r="CDU85" s="6"/>
      <c r="CDV85" s="6"/>
      <c r="CDW85" s="6"/>
      <c r="CDX85" s="6"/>
      <c r="CDY85" s="6"/>
      <c r="CDZ85" s="6"/>
      <c r="CEA85" s="6"/>
      <c r="CEB85" s="6"/>
      <c r="CEC85" s="6"/>
      <c r="CED85" s="6"/>
      <c r="CEE85" s="6"/>
      <c r="CEF85" s="6"/>
      <c r="CEG85" s="6"/>
      <c r="CEH85" s="6"/>
      <c r="CEI85" s="6"/>
      <c r="CEJ85" s="6"/>
      <c r="CEK85" s="6"/>
      <c r="CEL85" s="6"/>
      <c r="CEM85" s="6"/>
      <c r="CEN85" s="6"/>
      <c r="CEO85" s="6"/>
      <c r="CEP85" s="6"/>
      <c r="CEQ85" s="6"/>
      <c r="CER85" s="6"/>
      <c r="CES85" s="6"/>
      <c r="CET85" s="6"/>
      <c r="CEU85" s="6"/>
      <c r="CEV85" s="6"/>
      <c r="CEW85" s="6"/>
      <c r="CEX85" s="6"/>
      <c r="CEY85" s="6"/>
      <c r="CEZ85" s="6"/>
      <c r="CFA85" s="6"/>
      <c r="CFB85" s="6"/>
      <c r="CFC85" s="6"/>
      <c r="CFD85" s="6"/>
      <c r="CFE85" s="6"/>
      <c r="CFF85" s="6"/>
      <c r="CFG85" s="6"/>
      <c r="CFH85" s="6"/>
      <c r="CFI85" s="6"/>
      <c r="CFJ85" s="6"/>
      <c r="CFK85" s="6"/>
      <c r="CFL85" s="6"/>
      <c r="CFM85" s="6"/>
      <c r="CFN85" s="6"/>
      <c r="CFO85" s="6"/>
      <c r="CFP85" s="6"/>
      <c r="CFQ85" s="6"/>
      <c r="CFR85" s="6"/>
      <c r="CFS85" s="6"/>
      <c r="CFT85" s="6"/>
      <c r="CFU85" s="6"/>
      <c r="CFV85" s="6"/>
      <c r="CFW85" s="6"/>
      <c r="CFX85" s="6"/>
      <c r="CFY85" s="6"/>
      <c r="CFZ85" s="6"/>
      <c r="CGA85" s="6"/>
      <c r="CGB85" s="6"/>
      <c r="CGC85" s="6"/>
      <c r="CGD85" s="6"/>
      <c r="CGE85" s="6"/>
      <c r="CGF85" s="6"/>
      <c r="CGG85" s="6"/>
      <c r="CGH85" s="6"/>
      <c r="CGI85" s="6"/>
      <c r="CGJ85" s="6"/>
      <c r="CGK85" s="6"/>
      <c r="CGL85" s="6"/>
      <c r="CGM85" s="6"/>
      <c r="CGN85" s="6"/>
      <c r="CGO85" s="6"/>
      <c r="CGP85" s="6"/>
      <c r="CGQ85" s="6"/>
      <c r="CGR85" s="6"/>
      <c r="CGS85" s="6"/>
      <c r="CGT85" s="6"/>
      <c r="CGU85" s="6"/>
      <c r="CGV85" s="6"/>
      <c r="CGW85" s="6"/>
      <c r="CGX85" s="6"/>
      <c r="CGY85" s="6"/>
      <c r="CGZ85" s="6"/>
      <c r="CHA85" s="6"/>
      <c r="CHB85" s="6"/>
      <c r="CHC85" s="6"/>
      <c r="CHD85" s="6"/>
      <c r="CHE85" s="6"/>
      <c r="CHF85" s="6"/>
      <c r="CHG85" s="6"/>
      <c r="CHH85" s="6"/>
      <c r="CHI85" s="6"/>
      <c r="CHJ85" s="6"/>
      <c r="CHK85" s="6"/>
      <c r="CHL85" s="6"/>
      <c r="CHM85" s="6"/>
      <c r="CHN85" s="6"/>
      <c r="CHO85" s="6"/>
      <c r="CHP85" s="6"/>
      <c r="CHQ85" s="6"/>
      <c r="CHR85" s="6"/>
      <c r="CHS85" s="6"/>
      <c r="CHT85" s="6"/>
      <c r="CHU85" s="6"/>
      <c r="CHV85" s="6"/>
      <c r="CHW85" s="6"/>
      <c r="CHX85" s="6"/>
      <c r="CHY85" s="6"/>
      <c r="CHZ85" s="6"/>
      <c r="CIA85" s="6"/>
      <c r="CIB85" s="6"/>
      <c r="CIC85" s="6"/>
      <c r="CID85" s="6"/>
      <c r="CIE85" s="6"/>
      <c r="CIF85" s="6"/>
      <c r="CIG85" s="6"/>
      <c r="CIH85" s="6"/>
      <c r="CII85" s="6"/>
      <c r="CIJ85" s="6"/>
      <c r="CIK85" s="6"/>
      <c r="CIL85" s="6"/>
      <c r="CIM85" s="6"/>
      <c r="CIN85" s="6"/>
      <c r="CIO85" s="6"/>
      <c r="CIP85" s="6"/>
      <c r="CIQ85" s="6"/>
      <c r="CIR85" s="6"/>
      <c r="CIS85" s="6"/>
      <c r="CIT85" s="6"/>
      <c r="CIU85" s="6"/>
      <c r="CIV85" s="6"/>
      <c r="CIW85" s="6"/>
      <c r="CIX85" s="6"/>
      <c r="CIY85" s="6"/>
      <c r="CIZ85" s="6"/>
      <c r="CJA85" s="6"/>
      <c r="CJB85" s="6"/>
      <c r="CJC85" s="6"/>
      <c r="CJD85" s="6"/>
      <c r="CJE85" s="6"/>
      <c r="CJF85" s="6"/>
      <c r="CJG85" s="6"/>
      <c r="CJH85" s="6"/>
      <c r="CJI85" s="6"/>
      <c r="CJJ85" s="6"/>
      <c r="CJK85" s="6"/>
      <c r="CJL85" s="6"/>
      <c r="CJM85" s="6"/>
      <c r="CJN85" s="6"/>
      <c r="CJO85" s="6"/>
      <c r="CJP85" s="6"/>
      <c r="CJQ85" s="6"/>
      <c r="CJR85" s="6"/>
      <c r="CJS85" s="6"/>
      <c r="CJT85" s="6"/>
      <c r="CJU85" s="6"/>
      <c r="CJV85" s="6"/>
      <c r="CJW85" s="6"/>
      <c r="CJX85" s="6"/>
      <c r="CJY85" s="6"/>
      <c r="CJZ85" s="6"/>
      <c r="CKA85" s="6"/>
      <c r="CKB85" s="6"/>
      <c r="CKC85" s="6"/>
      <c r="CKD85" s="6"/>
      <c r="CKE85" s="6"/>
      <c r="CKF85" s="6"/>
      <c r="CKG85" s="6"/>
      <c r="CKH85" s="6"/>
      <c r="CKI85" s="6"/>
      <c r="CKJ85" s="6"/>
      <c r="CKK85" s="6"/>
      <c r="CKL85" s="6"/>
      <c r="CKM85" s="6"/>
      <c r="CKN85" s="6"/>
      <c r="CKO85" s="6"/>
      <c r="CKP85" s="6"/>
      <c r="CKQ85" s="6"/>
      <c r="CKR85" s="6"/>
      <c r="CKS85" s="6"/>
      <c r="CKT85" s="6"/>
      <c r="CKU85" s="6"/>
      <c r="CKV85" s="6"/>
      <c r="CKW85" s="6"/>
      <c r="CKX85" s="6"/>
      <c r="CKY85" s="6"/>
      <c r="CKZ85" s="6"/>
      <c r="CLA85" s="6"/>
      <c r="CLB85" s="6"/>
      <c r="CLC85" s="6"/>
      <c r="CLD85" s="6"/>
      <c r="CLE85" s="6"/>
      <c r="CLF85" s="6"/>
      <c r="CLG85" s="6"/>
      <c r="CLH85" s="6"/>
      <c r="CLI85" s="6"/>
      <c r="CLJ85" s="6"/>
      <c r="CLK85" s="6"/>
      <c r="CLL85" s="6"/>
      <c r="CLM85" s="6"/>
      <c r="CLN85" s="6"/>
      <c r="CLO85" s="6"/>
      <c r="CLP85" s="6"/>
      <c r="CLQ85" s="6"/>
      <c r="CLR85" s="6"/>
      <c r="CLS85" s="6"/>
      <c r="CLT85" s="6"/>
      <c r="CLU85" s="6"/>
      <c r="CLV85" s="6"/>
      <c r="CLW85" s="6"/>
      <c r="CLX85" s="6"/>
      <c r="CLY85" s="6"/>
      <c r="CLZ85" s="6"/>
      <c r="CMA85" s="6"/>
      <c r="CMB85" s="6"/>
      <c r="CMC85" s="6"/>
      <c r="CMD85" s="6"/>
      <c r="CME85" s="6"/>
      <c r="CMF85" s="6"/>
      <c r="CMG85" s="6"/>
      <c r="CMH85" s="6"/>
      <c r="CMI85" s="6"/>
      <c r="CMJ85" s="6"/>
      <c r="CMK85" s="6"/>
      <c r="CML85" s="6"/>
      <c r="CMM85" s="6"/>
      <c r="CMN85" s="6"/>
      <c r="CMO85" s="6"/>
      <c r="CMP85" s="6"/>
      <c r="CMQ85" s="6"/>
      <c r="CMR85" s="6"/>
      <c r="CMS85" s="6"/>
      <c r="CMT85" s="6"/>
      <c r="CMU85" s="6"/>
      <c r="CMV85" s="6"/>
      <c r="CMW85" s="6"/>
      <c r="CMX85" s="6"/>
      <c r="CMY85" s="6"/>
      <c r="CMZ85" s="6"/>
      <c r="CNA85" s="6"/>
      <c r="CNB85" s="6"/>
      <c r="CNC85" s="6"/>
      <c r="CND85" s="6"/>
      <c r="CNE85" s="6"/>
      <c r="CNF85" s="6"/>
      <c r="CNG85" s="6"/>
      <c r="CNH85" s="6"/>
      <c r="CNI85" s="6"/>
      <c r="CNJ85" s="6"/>
      <c r="CNK85" s="6"/>
      <c r="CNL85" s="6"/>
      <c r="CNM85" s="6"/>
      <c r="CNN85" s="6"/>
      <c r="CNO85" s="6"/>
      <c r="CNP85" s="6"/>
      <c r="CNQ85" s="6"/>
      <c r="CNR85" s="6"/>
      <c r="CNS85" s="6"/>
      <c r="CNT85" s="6"/>
      <c r="CNU85" s="6"/>
      <c r="CNV85" s="6"/>
      <c r="CNW85" s="6"/>
      <c r="CNX85" s="6"/>
      <c r="CNY85" s="6"/>
      <c r="CNZ85" s="6"/>
      <c r="COA85" s="6"/>
      <c r="COB85" s="6"/>
      <c r="COC85" s="6"/>
      <c r="COD85" s="6"/>
      <c r="COE85" s="6"/>
      <c r="COF85" s="6"/>
      <c r="COG85" s="6"/>
      <c r="COH85" s="6"/>
      <c r="COI85" s="6"/>
      <c r="COJ85" s="6"/>
      <c r="COK85" s="6"/>
      <c r="COL85" s="6"/>
      <c r="COM85" s="6"/>
      <c r="CON85" s="6"/>
      <c r="COO85" s="6"/>
      <c r="COP85" s="6"/>
      <c r="COQ85" s="6"/>
      <c r="COR85" s="6"/>
      <c r="COS85" s="6"/>
      <c r="COT85" s="6"/>
      <c r="COU85" s="6"/>
      <c r="COV85" s="6"/>
      <c r="COW85" s="6"/>
      <c r="COX85" s="6"/>
      <c r="COY85" s="6"/>
      <c r="COZ85" s="6"/>
      <c r="CPA85" s="6"/>
      <c r="CPB85" s="6"/>
      <c r="CPC85" s="6"/>
      <c r="CPD85" s="6"/>
      <c r="CPE85" s="6"/>
      <c r="CPF85" s="6"/>
      <c r="CPG85" s="6"/>
      <c r="CPH85" s="6"/>
      <c r="CPI85" s="6"/>
      <c r="CPJ85" s="6"/>
      <c r="CPK85" s="6"/>
      <c r="CPL85" s="6"/>
      <c r="CPM85" s="6"/>
      <c r="CPN85" s="6"/>
      <c r="CPO85" s="6"/>
      <c r="CPP85" s="6"/>
      <c r="CPQ85" s="6"/>
      <c r="CPR85" s="6"/>
      <c r="CPS85" s="6"/>
      <c r="CPT85" s="6"/>
      <c r="CPU85" s="6"/>
      <c r="CPV85" s="6"/>
      <c r="CPW85" s="6"/>
      <c r="CPX85" s="6"/>
      <c r="CPY85" s="6"/>
      <c r="CPZ85" s="6"/>
      <c r="CQA85" s="6"/>
      <c r="CQB85" s="6"/>
      <c r="CQC85" s="6"/>
      <c r="CQD85" s="6"/>
      <c r="CQE85" s="6"/>
      <c r="CQF85" s="6"/>
      <c r="CQG85" s="6"/>
      <c r="CQH85" s="6"/>
      <c r="CQI85" s="6"/>
      <c r="CQJ85" s="6"/>
      <c r="CQK85" s="6"/>
      <c r="CQL85" s="6"/>
      <c r="CQM85" s="6"/>
      <c r="CQN85" s="6"/>
      <c r="CQO85" s="6"/>
      <c r="CQP85" s="6"/>
      <c r="CQQ85" s="6"/>
      <c r="CQR85" s="6"/>
      <c r="CQS85" s="6"/>
      <c r="CQT85" s="6"/>
      <c r="CQU85" s="6"/>
      <c r="CQV85" s="6"/>
      <c r="CQW85" s="6"/>
      <c r="CQX85" s="6"/>
      <c r="CQY85" s="6"/>
      <c r="CQZ85" s="6"/>
      <c r="CRA85" s="6"/>
      <c r="CRB85" s="6"/>
      <c r="CRC85" s="6"/>
      <c r="CRD85" s="6"/>
      <c r="CRE85" s="6"/>
      <c r="CRF85" s="6"/>
      <c r="CRG85" s="6"/>
      <c r="CRH85" s="6"/>
      <c r="CRI85" s="6"/>
      <c r="CRJ85" s="6"/>
      <c r="CRK85" s="6"/>
      <c r="CRL85" s="6"/>
      <c r="CRM85" s="6"/>
      <c r="CRN85" s="6"/>
      <c r="CRO85" s="6"/>
      <c r="CRP85" s="6"/>
      <c r="CRQ85" s="6"/>
      <c r="CRR85" s="6"/>
      <c r="CRS85" s="6"/>
      <c r="CRT85" s="6"/>
      <c r="CRU85" s="6"/>
      <c r="CRV85" s="6"/>
      <c r="CRW85" s="6"/>
      <c r="CRX85" s="6"/>
      <c r="CRY85" s="6"/>
      <c r="CRZ85" s="6"/>
      <c r="CSA85" s="6"/>
      <c r="CSB85" s="6"/>
      <c r="CSC85" s="6"/>
      <c r="CSD85" s="6"/>
      <c r="CSE85" s="6"/>
      <c r="CSF85" s="6"/>
      <c r="CSG85" s="6"/>
      <c r="CSH85" s="6"/>
      <c r="CSI85" s="6"/>
      <c r="CSJ85" s="6"/>
      <c r="CSK85" s="6"/>
      <c r="CSL85" s="6"/>
      <c r="CSM85" s="6"/>
      <c r="CSN85" s="6"/>
      <c r="CSO85" s="6"/>
      <c r="CSP85" s="6"/>
      <c r="CSQ85" s="6"/>
      <c r="CSR85" s="6"/>
      <c r="CSS85" s="6"/>
      <c r="CST85" s="6"/>
      <c r="CSU85" s="6"/>
      <c r="CSV85" s="6"/>
      <c r="CSW85" s="6"/>
      <c r="CSX85" s="6"/>
      <c r="CSY85" s="6"/>
      <c r="CSZ85" s="6"/>
      <c r="CTA85" s="6"/>
      <c r="CTB85" s="6"/>
      <c r="CTC85" s="6"/>
      <c r="CTD85" s="6"/>
      <c r="CTE85" s="6"/>
      <c r="CTF85" s="6"/>
      <c r="CTG85" s="6"/>
      <c r="CTH85" s="6"/>
      <c r="CTI85" s="6"/>
      <c r="CTJ85" s="6"/>
      <c r="CTK85" s="6"/>
      <c r="CTL85" s="6"/>
      <c r="CTM85" s="6"/>
      <c r="CTN85" s="6"/>
      <c r="CTO85" s="6"/>
      <c r="CTP85" s="6"/>
      <c r="CTQ85" s="6"/>
      <c r="CTR85" s="6"/>
      <c r="CTS85" s="6"/>
      <c r="CTT85" s="6"/>
      <c r="CTU85" s="6"/>
      <c r="CTV85" s="6"/>
      <c r="CTW85" s="6"/>
      <c r="CTX85" s="6"/>
      <c r="CTY85" s="6"/>
      <c r="CTZ85" s="6"/>
      <c r="CUA85" s="6"/>
      <c r="CUB85" s="6"/>
      <c r="CUC85" s="6"/>
      <c r="CUD85" s="6"/>
      <c r="CUE85" s="6"/>
      <c r="CUF85" s="6"/>
      <c r="CUG85" s="6"/>
      <c r="CUH85" s="6"/>
      <c r="CUI85" s="6"/>
      <c r="CUJ85" s="6"/>
      <c r="CUK85" s="6"/>
      <c r="CUL85" s="6"/>
      <c r="CUM85" s="6"/>
      <c r="CUN85" s="6"/>
      <c r="CUO85" s="6"/>
      <c r="CUP85" s="6"/>
      <c r="CUQ85" s="6"/>
      <c r="CUR85" s="6"/>
      <c r="CUS85" s="6"/>
      <c r="CUT85" s="6"/>
      <c r="CUU85" s="6"/>
      <c r="CUV85" s="6"/>
      <c r="CUW85" s="6"/>
      <c r="CUX85" s="6"/>
      <c r="CUY85" s="6"/>
      <c r="CUZ85" s="6"/>
      <c r="CVA85" s="6"/>
      <c r="CVB85" s="6"/>
      <c r="CVC85" s="6"/>
      <c r="CVD85" s="6"/>
      <c r="CVE85" s="6"/>
      <c r="CVF85" s="6"/>
      <c r="CVG85" s="6"/>
      <c r="CVH85" s="6"/>
      <c r="CVI85" s="6"/>
      <c r="CVJ85" s="6"/>
      <c r="CVK85" s="6"/>
      <c r="CVL85" s="6"/>
      <c r="CVM85" s="6"/>
      <c r="CVN85" s="6"/>
      <c r="CVO85" s="6"/>
      <c r="CVP85" s="6"/>
      <c r="CVQ85" s="6"/>
      <c r="CVR85" s="6"/>
      <c r="CVS85" s="6"/>
      <c r="CVT85" s="6"/>
      <c r="CVU85" s="6"/>
      <c r="CVV85" s="6"/>
      <c r="CVW85" s="6"/>
      <c r="CVX85" s="6"/>
      <c r="CVY85" s="6"/>
      <c r="CVZ85" s="6"/>
      <c r="CWA85" s="6"/>
      <c r="CWB85" s="6"/>
      <c r="CWC85" s="6"/>
      <c r="CWD85" s="6"/>
      <c r="CWE85" s="6"/>
      <c r="CWF85" s="6"/>
      <c r="CWG85" s="6"/>
      <c r="CWH85" s="6"/>
      <c r="CWI85" s="6"/>
      <c r="CWJ85" s="6"/>
      <c r="CWK85" s="6"/>
      <c r="CWL85" s="6"/>
      <c r="CWM85" s="6"/>
      <c r="CWN85" s="6"/>
      <c r="CWO85" s="6"/>
      <c r="CWP85" s="6"/>
      <c r="CWQ85" s="6"/>
      <c r="CWR85" s="6"/>
      <c r="CWS85" s="6"/>
      <c r="CWT85" s="6"/>
      <c r="CWU85" s="6"/>
      <c r="CWV85" s="6"/>
      <c r="CWW85" s="6"/>
      <c r="CWX85" s="6"/>
      <c r="CWY85" s="6"/>
      <c r="CWZ85" s="6"/>
      <c r="CXA85" s="6"/>
      <c r="CXB85" s="6"/>
      <c r="CXC85" s="6"/>
      <c r="CXD85" s="6"/>
      <c r="CXE85" s="6"/>
      <c r="CXF85" s="6"/>
      <c r="CXG85" s="6"/>
      <c r="CXH85" s="6"/>
      <c r="CXI85" s="6"/>
      <c r="CXJ85" s="6"/>
      <c r="CXK85" s="6"/>
      <c r="CXL85" s="6"/>
      <c r="CXM85" s="6"/>
      <c r="CXN85" s="6"/>
      <c r="CXO85" s="6"/>
      <c r="CXP85" s="6"/>
      <c r="CXQ85" s="6"/>
      <c r="CXR85" s="6"/>
      <c r="CXS85" s="6"/>
      <c r="CXT85" s="6"/>
      <c r="CXU85" s="6"/>
      <c r="CXV85" s="6"/>
      <c r="CXW85" s="6"/>
      <c r="CXX85" s="6"/>
      <c r="CXY85" s="6"/>
      <c r="CXZ85" s="6"/>
      <c r="CYA85" s="6"/>
      <c r="CYB85" s="6"/>
      <c r="CYC85" s="6"/>
      <c r="CYD85" s="6"/>
      <c r="CYE85" s="6"/>
      <c r="CYF85" s="6"/>
      <c r="CYG85" s="6"/>
      <c r="CYH85" s="6"/>
      <c r="CYI85" s="6"/>
      <c r="CYJ85" s="6"/>
      <c r="CYK85" s="6"/>
      <c r="CYL85" s="6"/>
      <c r="CYM85" s="6"/>
      <c r="CYN85" s="6"/>
      <c r="CYO85" s="6"/>
      <c r="CYP85" s="6"/>
      <c r="CYQ85" s="6"/>
      <c r="CYR85" s="6"/>
      <c r="CYS85" s="6"/>
      <c r="CYT85" s="6"/>
      <c r="CYU85" s="6"/>
      <c r="CYV85" s="6"/>
      <c r="CYW85" s="6"/>
      <c r="CYX85" s="6"/>
      <c r="CYY85" s="6"/>
      <c r="CYZ85" s="6"/>
      <c r="CZA85" s="6"/>
      <c r="CZB85" s="6"/>
      <c r="CZC85" s="6"/>
      <c r="CZD85" s="6"/>
      <c r="CZE85" s="6"/>
      <c r="CZF85" s="6"/>
      <c r="CZG85" s="6"/>
      <c r="CZH85" s="6"/>
      <c r="CZI85" s="6"/>
      <c r="CZJ85" s="6"/>
      <c r="CZK85" s="6"/>
      <c r="CZL85" s="6"/>
      <c r="CZM85" s="6"/>
      <c r="CZN85" s="6"/>
      <c r="CZO85" s="6"/>
      <c r="CZP85" s="6"/>
      <c r="CZQ85" s="6"/>
      <c r="CZR85" s="6"/>
      <c r="CZS85" s="6"/>
      <c r="CZT85" s="6"/>
      <c r="CZU85" s="6"/>
      <c r="CZV85" s="6"/>
      <c r="CZW85" s="6"/>
      <c r="CZX85" s="6"/>
      <c r="CZY85" s="6"/>
      <c r="CZZ85" s="6"/>
      <c r="DAA85" s="6"/>
      <c r="DAB85" s="6"/>
      <c r="DAC85" s="6"/>
      <c r="DAD85" s="6"/>
      <c r="DAE85" s="6"/>
      <c r="DAF85" s="6"/>
      <c r="DAG85" s="6"/>
      <c r="DAH85" s="6"/>
      <c r="DAI85" s="6"/>
      <c r="DAJ85" s="6"/>
      <c r="DAK85" s="6"/>
      <c r="DAL85" s="6"/>
      <c r="DAM85" s="6"/>
      <c r="DAN85" s="6"/>
      <c r="DAO85" s="6"/>
      <c r="DAP85" s="6"/>
      <c r="DAQ85" s="6"/>
      <c r="DAR85" s="6"/>
      <c r="DAS85" s="6"/>
      <c r="DAT85" s="6"/>
      <c r="DAU85" s="6"/>
      <c r="DAV85" s="6"/>
      <c r="DAW85" s="6"/>
      <c r="DAX85" s="6"/>
      <c r="DAY85" s="6"/>
      <c r="DAZ85" s="6"/>
      <c r="DBA85" s="6"/>
      <c r="DBB85" s="6"/>
      <c r="DBC85" s="6"/>
      <c r="DBD85" s="6"/>
      <c r="DBE85" s="6"/>
      <c r="DBF85" s="6"/>
      <c r="DBG85" s="6"/>
      <c r="DBH85" s="6"/>
      <c r="DBI85" s="6"/>
      <c r="DBJ85" s="6"/>
      <c r="DBK85" s="6"/>
      <c r="DBL85" s="6"/>
      <c r="DBM85" s="6"/>
      <c r="DBN85" s="6"/>
      <c r="DBO85" s="6"/>
      <c r="DBP85" s="6"/>
      <c r="DBQ85" s="6"/>
      <c r="DBR85" s="6"/>
      <c r="DBS85" s="6"/>
      <c r="DBT85" s="6"/>
      <c r="DBU85" s="6"/>
      <c r="DBV85" s="6"/>
      <c r="DBW85" s="6"/>
      <c r="DBX85" s="6"/>
      <c r="DBY85" s="6"/>
      <c r="DBZ85" s="6"/>
      <c r="DCA85" s="6"/>
      <c r="DCB85" s="6"/>
      <c r="DCC85" s="6"/>
      <c r="DCD85" s="6"/>
      <c r="DCE85" s="6"/>
      <c r="DCF85" s="6"/>
      <c r="DCG85" s="6"/>
      <c r="DCH85" s="6"/>
      <c r="DCI85" s="6"/>
      <c r="DCJ85" s="6"/>
      <c r="DCK85" s="6"/>
      <c r="DCL85" s="6"/>
      <c r="DCM85" s="6"/>
      <c r="DCN85" s="6"/>
      <c r="DCO85" s="6"/>
      <c r="DCP85" s="6"/>
      <c r="DCQ85" s="6"/>
      <c r="DCR85" s="6"/>
      <c r="DCS85" s="6"/>
      <c r="DCT85" s="6"/>
      <c r="DCU85" s="6"/>
      <c r="DCV85" s="6"/>
      <c r="DCW85" s="6"/>
      <c r="DCX85" s="6"/>
      <c r="DCY85" s="6"/>
      <c r="DCZ85" s="6"/>
      <c r="DDA85" s="6"/>
      <c r="DDB85" s="6"/>
      <c r="DDC85" s="6"/>
      <c r="DDD85" s="6"/>
      <c r="DDE85" s="6"/>
      <c r="DDF85" s="6"/>
      <c r="DDG85" s="6"/>
      <c r="DDH85" s="6"/>
      <c r="DDI85" s="6"/>
      <c r="DDJ85" s="6"/>
      <c r="DDK85" s="6"/>
      <c r="DDL85" s="6"/>
      <c r="DDM85" s="6"/>
      <c r="DDN85" s="6"/>
      <c r="DDO85" s="6"/>
      <c r="DDP85" s="6"/>
      <c r="DDQ85" s="6"/>
      <c r="DDR85" s="6"/>
      <c r="DDS85" s="6"/>
      <c r="DDT85" s="6"/>
      <c r="DDU85" s="6"/>
      <c r="DDV85" s="6"/>
      <c r="DDW85" s="6"/>
      <c r="DDX85" s="6"/>
      <c r="DDY85" s="6"/>
      <c r="DDZ85" s="6"/>
      <c r="DEA85" s="6"/>
      <c r="DEB85" s="6"/>
      <c r="DEC85" s="6"/>
      <c r="DED85" s="6"/>
      <c r="DEE85" s="6"/>
      <c r="DEF85" s="6"/>
      <c r="DEG85" s="6"/>
      <c r="DEH85" s="6"/>
      <c r="DEI85" s="6"/>
      <c r="DEJ85" s="6"/>
      <c r="DEK85" s="6"/>
      <c r="DEL85" s="6"/>
      <c r="DEM85" s="6"/>
      <c r="DEN85" s="6"/>
      <c r="DEO85" s="6"/>
      <c r="DEP85" s="6"/>
      <c r="DEQ85" s="6"/>
      <c r="DER85" s="6"/>
      <c r="DES85" s="6"/>
      <c r="DET85" s="6"/>
      <c r="DEU85" s="6"/>
      <c r="DEV85" s="6"/>
      <c r="DEW85" s="6"/>
      <c r="DEX85" s="6"/>
      <c r="DEY85" s="6"/>
      <c r="DEZ85" s="6"/>
      <c r="DFA85" s="6"/>
      <c r="DFB85" s="6"/>
      <c r="DFC85" s="6"/>
      <c r="DFD85" s="6"/>
      <c r="DFE85" s="6"/>
      <c r="DFF85" s="6"/>
      <c r="DFG85" s="6"/>
      <c r="DFH85" s="6"/>
      <c r="DFI85" s="6"/>
      <c r="DFJ85" s="6"/>
      <c r="DFK85" s="6"/>
      <c r="DFL85" s="6"/>
      <c r="DFM85" s="6"/>
      <c r="DFN85" s="6"/>
      <c r="DFO85" s="6"/>
      <c r="DFP85" s="6"/>
      <c r="DFQ85" s="6"/>
      <c r="DFR85" s="6"/>
      <c r="DFS85" s="6"/>
      <c r="DFT85" s="6"/>
      <c r="DFU85" s="6"/>
      <c r="DFV85" s="6"/>
      <c r="DFW85" s="6"/>
      <c r="DFX85" s="6"/>
      <c r="DFY85" s="6"/>
      <c r="DFZ85" s="6"/>
      <c r="DGA85" s="6"/>
      <c r="DGB85" s="6"/>
      <c r="DGC85" s="6"/>
      <c r="DGD85" s="6"/>
      <c r="DGE85" s="6"/>
      <c r="DGF85" s="6"/>
      <c r="DGG85" s="6"/>
      <c r="DGH85" s="6"/>
      <c r="DGI85" s="6"/>
      <c r="DGJ85" s="6"/>
      <c r="DGK85" s="6"/>
      <c r="DGL85" s="6"/>
      <c r="DGM85" s="6"/>
      <c r="DGN85" s="6"/>
      <c r="DGO85" s="6"/>
      <c r="DGP85" s="6"/>
      <c r="DGQ85" s="6"/>
      <c r="DGR85" s="6"/>
      <c r="DGS85" s="6"/>
      <c r="DGT85" s="6"/>
      <c r="DGU85" s="6"/>
      <c r="DGV85" s="6"/>
      <c r="DGW85" s="6"/>
      <c r="DGX85" s="6"/>
      <c r="DGY85" s="6"/>
      <c r="DGZ85" s="6"/>
      <c r="DHA85" s="6"/>
      <c r="DHB85" s="6"/>
      <c r="DHC85" s="6"/>
      <c r="DHD85" s="6"/>
      <c r="DHE85" s="6"/>
      <c r="DHF85" s="6"/>
      <c r="DHG85" s="6"/>
      <c r="DHH85" s="6"/>
      <c r="DHI85" s="6"/>
      <c r="DHJ85" s="6"/>
      <c r="DHK85" s="6"/>
      <c r="DHL85" s="6"/>
      <c r="DHM85" s="6"/>
      <c r="DHN85" s="6"/>
      <c r="DHO85" s="6"/>
      <c r="DHP85" s="6"/>
      <c r="DHQ85" s="6"/>
      <c r="DHR85" s="6"/>
      <c r="DHS85" s="6"/>
      <c r="DHT85" s="6"/>
      <c r="DHU85" s="6"/>
      <c r="DHV85" s="6"/>
      <c r="DHW85" s="6"/>
      <c r="DHX85" s="6"/>
      <c r="DHY85" s="6"/>
      <c r="DHZ85" s="6"/>
      <c r="DIA85" s="6"/>
      <c r="DIB85" s="6"/>
      <c r="DIC85" s="6"/>
      <c r="DID85" s="6"/>
      <c r="DIE85" s="6"/>
      <c r="DIF85" s="6"/>
      <c r="DIG85" s="6"/>
      <c r="DIH85" s="6"/>
      <c r="DII85" s="6"/>
      <c r="DIJ85" s="6"/>
      <c r="DIK85" s="6"/>
      <c r="DIL85" s="6"/>
      <c r="DIM85" s="6"/>
      <c r="DIN85" s="6"/>
      <c r="DIO85" s="6"/>
      <c r="DIP85" s="6"/>
      <c r="DIQ85" s="6"/>
      <c r="DIR85" s="6"/>
      <c r="DIS85" s="6"/>
      <c r="DIT85" s="6"/>
      <c r="DIU85" s="6"/>
      <c r="DIV85" s="6"/>
      <c r="DIW85" s="6"/>
      <c r="DIX85" s="6"/>
      <c r="DIY85" s="6"/>
      <c r="DIZ85" s="6"/>
      <c r="DJA85" s="6"/>
      <c r="DJB85" s="6"/>
      <c r="DJC85" s="6"/>
      <c r="DJD85" s="6"/>
      <c r="DJE85" s="6"/>
      <c r="DJF85" s="6"/>
      <c r="DJG85" s="6"/>
      <c r="DJH85" s="6"/>
      <c r="DJI85" s="6"/>
      <c r="DJJ85" s="6"/>
      <c r="DJK85" s="6"/>
      <c r="DJL85" s="6"/>
      <c r="DJM85" s="6"/>
      <c r="DJN85" s="6"/>
      <c r="DJO85" s="6"/>
      <c r="DJP85" s="6"/>
      <c r="DJQ85" s="6"/>
      <c r="DJR85" s="6"/>
      <c r="DJS85" s="6"/>
      <c r="DJT85" s="6"/>
      <c r="DJU85" s="6"/>
      <c r="DJV85" s="6"/>
      <c r="DJW85" s="6"/>
      <c r="DJX85" s="6"/>
      <c r="DJY85" s="6"/>
      <c r="DJZ85" s="6"/>
      <c r="DKA85" s="6"/>
      <c r="DKB85" s="6"/>
      <c r="DKC85" s="6"/>
      <c r="DKD85" s="6"/>
      <c r="DKE85" s="6"/>
      <c r="DKF85" s="6"/>
      <c r="DKG85" s="6"/>
      <c r="DKH85" s="6"/>
      <c r="DKI85" s="6"/>
      <c r="DKJ85" s="6"/>
      <c r="DKK85" s="6"/>
      <c r="DKL85" s="6"/>
      <c r="DKM85" s="6"/>
      <c r="DKN85" s="6"/>
      <c r="DKO85" s="6"/>
      <c r="DKP85" s="6"/>
      <c r="DKQ85" s="6"/>
      <c r="DKR85" s="6"/>
      <c r="DKS85" s="6"/>
      <c r="DKT85" s="6"/>
      <c r="DKU85" s="6"/>
      <c r="DKV85" s="6"/>
      <c r="DKW85" s="6"/>
      <c r="DKX85" s="6"/>
      <c r="DKY85" s="6"/>
      <c r="DKZ85" s="6"/>
      <c r="DLA85" s="6"/>
      <c r="DLB85" s="6"/>
      <c r="DLC85" s="6"/>
      <c r="DLD85" s="6"/>
      <c r="DLE85" s="6"/>
      <c r="DLF85" s="6"/>
      <c r="DLG85" s="6"/>
      <c r="DLH85" s="6"/>
      <c r="DLI85" s="6"/>
      <c r="DLJ85" s="6"/>
      <c r="DLK85" s="6"/>
      <c r="DLL85" s="6"/>
      <c r="DLM85" s="6"/>
      <c r="DLN85" s="6"/>
      <c r="DLO85" s="6"/>
      <c r="DLP85" s="6"/>
      <c r="DLQ85" s="6"/>
      <c r="DLR85" s="6"/>
      <c r="DLS85" s="6"/>
      <c r="DLT85" s="6"/>
      <c r="DLU85" s="6"/>
      <c r="DLV85" s="6"/>
      <c r="DLW85" s="6"/>
      <c r="DLX85" s="6"/>
      <c r="DLY85" s="6"/>
      <c r="DLZ85" s="6"/>
      <c r="DMA85" s="6"/>
      <c r="DMB85" s="6"/>
      <c r="DMC85" s="6"/>
      <c r="DMD85" s="6"/>
      <c r="DME85" s="6"/>
      <c r="DMF85" s="6"/>
      <c r="DMG85" s="6"/>
      <c r="DMH85" s="6"/>
      <c r="DMI85" s="6"/>
      <c r="DMJ85" s="6"/>
      <c r="DMK85" s="6"/>
      <c r="DML85" s="6"/>
      <c r="DMM85" s="6"/>
      <c r="DMN85" s="6"/>
      <c r="DMO85" s="6"/>
      <c r="DMP85" s="6"/>
      <c r="DMQ85" s="6"/>
      <c r="DMR85" s="6"/>
      <c r="DMS85" s="6"/>
      <c r="DMT85" s="6"/>
      <c r="DMU85" s="6"/>
      <c r="DMV85" s="6"/>
      <c r="DMW85" s="6"/>
      <c r="DMX85" s="6"/>
      <c r="DMY85" s="6"/>
      <c r="DMZ85" s="6"/>
      <c r="DNA85" s="6"/>
      <c r="DNB85" s="6"/>
      <c r="DNC85" s="6"/>
      <c r="DND85" s="6"/>
      <c r="DNE85" s="6"/>
      <c r="DNF85" s="6"/>
      <c r="DNG85" s="6"/>
      <c r="DNH85" s="6"/>
      <c r="DNI85" s="6"/>
      <c r="DNJ85" s="6"/>
      <c r="DNK85" s="6"/>
      <c r="DNL85" s="6"/>
      <c r="DNM85" s="6"/>
      <c r="DNN85" s="6"/>
      <c r="DNO85" s="6"/>
      <c r="DNP85" s="6"/>
      <c r="DNQ85" s="6"/>
      <c r="DNR85" s="6"/>
      <c r="DNS85" s="6"/>
      <c r="DNT85" s="6"/>
      <c r="DNU85" s="6"/>
      <c r="DNV85" s="6"/>
      <c r="DNW85" s="6"/>
      <c r="DNX85" s="6"/>
      <c r="DNY85" s="6"/>
      <c r="DNZ85" s="6"/>
      <c r="DOA85" s="6"/>
      <c r="DOB85" s="6"/>
      <c r="DOC85" s="6"/>
      <c r="DOD85" s="6"/>
      <c r="DOE85" s="6"/>
      <c r="DOF85" s="6"/>
      <c r="DOG85" s="6"/>
      <c r="DOH85" s="6"/>
      <c r="DOI85" s="6"/>
      <c r="DOJ85" s="6"/>
      <c r="DOK85" s="6"/>
      <c r="DOL85" s="6"/>
      <c r="DOM85" s="6"/>
      <c r="DON85" s="6"/>
      <c r="DOO85" s="6"/>
      <c r="DOP85" s="6"/>
      <c r="DOQ85" s="6"/>
      <c r="DOR85" s="6"/>
      <c r="DOS85" s="6"/>
      <c r="DOT85" s="6"/>
      <c r="DOU85" s="6"/>
      <c r="DOV85" s="6"/>
      <c r="DOW85" s="6"/>
      <c r="DOX85" s="6"/>
      <c r="DOY85" s="6"/>
      <c r="DOZ85" s="6"/>
      <c r="DPA85" s="6"/>
      <c r="DPB85" s="6"/>
      <c r="DPC85" s="6"/>
      <c r="DPD85" s="6"/>
      <c r="DPE85" s="6"/>
      <c r="DPF85" s="6"/>
      <c r="DPG85" s="6"/>
      <c r="DPH85" s="6"/>
      <c r="DPI85" s="6"/>
      <c r="DPJ85" s="6"/>
      <c r="DPK85" s="6"/>
      <c r="DPL85" s="6"/>
      <c r="DPM85" s="6"/>
      <c r="DPN85" s="6"/>
      <c r="DPO85" s="6"/>
      <c r="DPP85" s="6"/>
      <c r="DPQ85" s="6"/>
      <c r="DPR85" s="6"/>
      <c r="DPS85" s="6"/>
      <c r="DPT85" s="6"/>
      <c r="DPU85" s="6"/>
      <c r="DPV85" s="6"/>
      <c r="DPW85" s="6"/>
      <c r="DPX85" s="6"/>
      <c r="DPY85" s="6"/>
      <c r="DPZ85" s="6"/>
      <c r="DQA85" s="6"/>
      <c r="DQB85" s="6"/>
      <c r="DQC85" s="6"/>
      <c r="DQD85" s="6"/>
      <c r="DQE85" s="6"/>
      <c r="DQF85" s="6"/>
      <c r="DQG85" s="6"/>
      <c r="DQH85" s="6"/>
      <c r="DQI85" s="6"/>
      <c r="DQJ85" s="6"/>
      <c r="DQK85" s="6"/>
      <c r="DQL85" s="6"/>
      <c r="DQM85" s="6"/>
      <c r="DQN85" s="6"/>
      <c r="DQO85" s="6"/>
      <c r="DQP85" s="6"/>
      <c r="DQQ85" s="6"/>
      <c r="DQR85" s="6"/>
      <c r="DQS85" s="6"/>
      <c r="DQT85" s="6"/>
      <c r="DQU85" s="6"/>
      <c r="DQV85" s="6"/>
      <c r="DQW85" s="6"/>
      <c r="DQX85" s="6"/>
      <c r="DQY85" s="6"/>
      <c r="DQZ85" s="6"/>
      <c r="DRA85" s="6"/>
      <c r="DRB85" s="6"/>
      <c r="DRC85" s="6"/>
      <c r="DRD85" s="6"/>
      <c r="DRE85" s="6"/>
      <c r="DRF85" s="6"/>
      <c r="DRG85" s="6"/>
      <c r="DRH85" s="6"/>
      <c r="DRI85" s="6"/>
      <c r="DRJ85" s="6"/>
      <c r="DRK85" s="6"/>
      <c r="DRL85" s="6"/>
      <c r="DRM85" s="6"/>
      <c r="DRN85" s="6"/>
      <c r="DRO85" s="6"/>
      <c r="DRP85" s="6"/>
      <c r="DRQ85" s="6"/>
      <c r="DRR85" s="6"/>
      <c r="DRS85" s="6"/>
      <c r="DRT85" s="6"/>
      <c r="DRU85" s="6"/>
      <c r="DRV85" s="6"/>
      <c r="DRW85" s="6"/>
      <c r="DRX85" s="6"/>
      <c r="DRY85" s="6"/>
      <c r="DRZ85" s="6"/>
      <c r="DSA85" s="6"/>
      <c r="DSB85" s="6"/>
      <c r="DSC85" s="6"/>
      <c r="DSD85" s="6"/>
      <c r="DSE85" s="6"/>
      <c r="DSF85" s="6"/>
      <c r="DSG85" s="6"/>
      <c r="DSH85" s="6"/>
      <c r="DSI85" s="6"/>
      <c r="DSJ85" s="6"/>
      <c r="DSK85" s="6"/>
      <c r="DSL85" s="6"/>
      <c r="DSM85" s="6"/>
      <c r="DSN85" s="6"/>
      <c r="DSO85" s="6"/>
      <c r="DSP85" s="6"/>
      <c r="DSQ85" s="6"/>
      <c r="DSR85" s="6"/>
      <c r="DSS85" s="6"/>
      <c r="DST85" s="6"/>
      <c r="DSU85" s="6"/>
      <c r="DSV85" s="6"/>
      <c r="DSW85" s="6"/>
      <c r="DSX85" s="6"/>
      <c r="DSY85" s="6"/>
      <c r="DSZ85" s="6"/>
      <c r="DTA85" s="6"/>
      <c r="DTB85" s="6"/>
      <c r="DTC85" s="6"/>
      <c r="DTD85" s="6"/>
      <c r="DTE85" s="6"/>
      <c r="DTF85" s="6"/>
      <c r="DTG85" s="6"/>
      <c r="DTH85" s="6"/>
      <c r="DTI85" s="6"/>
      <c r="DTJ85" s="6"/>
      <c r="DTK85" s="6"/>
      <c r="DTL85" s="6"/>
      <c r="DTM85" s="6"/>
      <c r="DTN85" s="6"/>
      <c r="DTO85" s="6"/>
      <c r="DTP85" s="6"/>
      <c r="DTQ85" s="6"/>
      <c r="DTR85" s="6"/>
      <c r="DTS85" s="6"/>
      <c r="DTT85" s="6"/>
      <c r="DTU85" s="6"/>
      <c r="DTV85" s="6"/>
      <c r="DTW85" s="6"/>
      <c r="DTX85" s="6"/>
      <c r="DTY85" s="6"/>
      <c r="DTZ85" s="6"/>
      <c r="DUA85" s="6"/>
      <c r="DUB85" s="6"/>
      <c r="DUC85" s="6"/>
      <c r="DUD85" s="6"/>
      <c r="DUE85" s="6"/>
      <c r="DUF85" s="6"/>
      <c r="DUG85" s="6"/>
      <c r="DUH85" s="6"/>
      <c r="DUI85" s="6"/>
      <c r="DUJ85" s="6"/>
      <c r="DUK85" s="6"/>
      <c r="DUL85" s="6"/>
      <c r="DUM85" s="6"/>
      <c r="DUN85" s="6"/>
      <c r="DUO85" s="6"/>
      <c r="DUP85" s="6"/>
      <c r="DUQ85" s="6"/>
      <c r="DUR85" s="6"/>
      <c r="DUS85" s="6"/>
      <c r="DUT85" s="6"/>
      <c r="DUU85" s="6"/>
      <c r="DUV85" s="6"/>
      <c r="DUW85" s="6"/>
      <c r="DUX85" s="6"/>
      <c r="DUY85" s="6"/>
      <c r="DUZ85" s="6"/>
      <c r="DVA85" s="6"/>
      <c r="DVB85" s="6"/>
      <c r="DVC85" s="6"/>
      <c r="DVD85" s="6"/>
      <c r="DVE85" s="6"/>
      <c r="DVF85" s="6"/>
      <c r="DVG85" s="6"/>
      <c r="DVH85" s="6"/>
      <c r="DVI85" s="6"/>
      <c r="DVJ85" s="6"/>
      <c r="DVK85" s="6"/>
      <c r="DVL85" s="6"/>
      <c r="DVM85" s="6"/>
      <c r="DVN85" s="6"/>
      <c r="DVO85" s="6"/>
      <c r="DVP85" s="6"/>
      <c r="DVQ85" s="6"/>
      <c r="DVR85" s="6"/>
      <c r="DVS85" s="6"/>
      <c r="DVT85" s="6"/>
      <c r="DVU85" s="6"/>
      <c r="DVV85" s="6"/>
      <c r="DVW85" s="6"/>
      <c r="DVX85" s="6"/>
      <c r="DVY85" s="6"/>
      <c r="DVZ85" s="6"/>
      <c r="DWA85" s="6"/>
      <c r="DWB85" s="6"/>
      <c r="DWC85" s="6"/>
      <c r="DWD85" s="6"/>
      <c r="DWE85" s="6"/>
      <c r="DWF85" s="6"/>
      <c r="DWG85" s="6"/>
      <c r="DWH85" s="6"/>
      <c r="DWI85" s="6"/>
      <c r="DWJ85" s="6"/>
      <c r="DWK85" s="6"/>
      <c r="DWL85" s="6"/>
      <c r="DWM85" s="6"/>
      <c r="DWN85" s="6"/>
      <c r="DWO85" s="6"/>
      <c r="DWP85" s="6"/>
      <c r="DWQ85" s="6"/>
      <c r="DWR85" s="6"/>
      <c r="DWS85" s="6"/>
      <c r="DWT85" s="6"/>
      <c r="DWU85" s="6"/>
      <c r="DWV85" s="6"/>
      <c r="DWW85" s="6"/>
      <c r="DWX85" s="6"/>
      <c r="DWY85" s="6"/>
      <c r="DWZ85" s="6"/>
      <c r="DXA85" s="6"/>
      <c r="DXB85" s="6"/>
      <c r="DXC85" s="6"/>
      <c r="DXD85" s="6"/>
      <c r="DXE85" s="6"/>
      <c r="DXF85" s="6"/>
      <c r="DXG85" s="6"/>
      <c r="DXH85" s="6"/>
      <c r="DXI85" s="6"/>
      <c r="DXJ85" s="6"/>
      <c r="DXK85" s="6"/>
      <c r="DXL85" s="6"/>
      <c r="DXM85" s="6"/>
      <c r="DXN85" s="6"/>
      <c r="DXO85" s="6"/>
      <c r="DXP85" s="6"/>
      <c r="DXQ85" s="6"/>
      <c r="DXR85" s="6"/>
      <c r="DXS85" s="6"/>
      <c r="DXT85" s="6"/>
      <c r="DXU85" s="6"/>
      <c r="DXV85" s="6"/>
      <c r="DXW85" s="6"/>
      <c r="DXX85" s="6"/>
      <c r="DXY85" s="6"/>
      <c r="DXZ85" s="6"/>
      <c r="DYA85" s="6"/>
      <c r="DYB85" s="6"/>
      <c r="DYC85" s="6"/>
      <c r="DYD85" s="6"/>
      <c r="DYE85" s="6"/>
      <c r="DYF85" s="6"/>
      <c r="DYG85" s="6"/>
      <c r="DYH85" s="6"/>
      <c r="DYI85" s="6"/>
      <c r="DYJ85" s="6"/>
      <c r="DYK85" s="6"/>
      <c r="DYL85" s="6"/>
      <c r="DYM85" s="6"/>
      <c r="DYN85" s="6"/>
      <c r="DYO85" s="6"/>
      <c r="DYP85" s="6"/>
      <c r="DYQ85" s="6"/>
      <c r="DYR85" s="6"/>
      <c r="DYS85" s="6"/>
      <c r="DYT85" s="6"/>
      <c r="DYU85" s="6"/>
      <c r="DYV85" s="6"/>
      <c r="DYW85" s="6"/>
      <c r="DYX85" s="6"/>
      <c r="DYY85" s="6"/>
      <c r="DYZ85" s="6"/>
      <c r="DZA85" s="6"/>
      <c r="DZB85" s="6"/>
      <c r="DZC85" s="6"/>
      <c r="DZD85" s="6"/>
      <c r="DZE85" s="6"/>
      <c r="DZF85" s="6"/>
      <c r="DZG85" s="6"/>
      <c r="DZH85" s="6"/>
      <c r="DZI85" s="6"/>
      <c r="DZJ85" s="6"/>
      <c r="DZK85" s="6"/>
      <c r="DZL85" s="6"/>
      <c r="DZM85" s="6"/>
      <c r="DZN85" s="6"/>
      <c r="DZO85" s="6"/>
      <c r="DZP85" s="6"/>
      <c r="DZQ85" s="6"/>
      <c r="DZR85" s="6"/>
      <c r="DZS85" s="6"/>
      <c r="DZT85" s="6"/>
      <c r="DZU85" s="6"/>
      <c r="DZV85" s="6"/>
      <c r="DZW85" s="6"/>
      <c r="DZX85" s="6"/>
      <c r="DZY85" s="6"/>
      <c r="DZZ85" s="6"/>
      <c r="EAA85" s="6"/>
      <c r="EAB85" s="6"/>
      <c r="EAC85" s="6"/>
      <c r="EAD85" s="6"/>
      <c r="EAE85" s="6"/>
      <c r="EAF85" s="6"/>
      <c r="EAG85" s="6"/>
      <c r="EAH85" s="6"/>
      <c r="EAI85" s="6"/>
      <c r="EAJ85" s="6"/>
      <c r="EAK85" s="6"/>
      <c r="EAL85" s="6"/>
      <c r="EAM85" s="6"/>
      <c r="EAN85" s="6"/>
      <c r="EAO85" s="6"/>
      <c r="EAP85" s="6"/>
      <c r="EAQ85" s="6"/>
      <c r="EAR85" s="6"/>
      <c r="EAS85" s="6"/>
      <c r="EAT85" s="6"/>
      <c r="EAU85" s="6"/>
      <c r="EAV85" s="6"/>
      <c r="EAW85" s="6"/>
      <c r="EAX85" s="6"/>
      <c r="EAY85" s="6"/>
      <c r="EAZ85" s="6"/>
      <c r="EBA85" s="6"/>
      <c r="EBB85" s="6"/>
      <c r="EBC85" s="6"/>
      <c r="EBD85" s="6"/>
      <c r="EBE85" s="6"/>
      <c r="EBF85" s="6"/>
      <c r="EBG85" s="6"/>
      <c r="EBH85" s="6"/>
      <c r="EBI85" s="6"/>
      <c r="EBJ85" s="6"/>
      <c r="EBK85" s="6"/>
      <c r="EBL85" s="6"/>
      <c r="EBM85" s="6"/>
      <c r="EBN85" s="6"/>
      <c r="EBO85" s="6"/>
      <c r="EBP85" s="6"/>
      <c r="EBQ85" s="6"/>
      <c r="EBR85" s="6"/>
      <c r="EBS85" s="6"/>
      <c r="EBT85" s="6"/>
      <c r="EBU85" s="6"/>
      <c r="EBV85" s="6"/>
      <c r="EBW85" s="6"/>
      <c r="EBX85" s="6"/>
      <c r="EBY85" s="6"/>
      <c r="EBZ85" s="6"/>
      <c r="ECA85" s="6"/>
      <c r="ECB85" s="6"/>
      <c r="ECC85" s="6"/>
      <c r="ECD85" s="6"/>
      <c r="ECE85" s="6"/>
      <c r="ECF85" s="6"/>
      <c r="ECG85" s="6"/>
      <c r="ECH85" s="6"/>
      <c r="ECI85" s="6"/>
      <c r="ECJ85" s="6"/>
      <c r="ECK85" s="6"/>
      <c r="ECL85" s="6"/>
      <c r="ECM85" s="6"/>
      <c r="ECN85" s="6"/>
      <c r="ECO85" s="6"/>
      <c r="ECP85" s="6"/>
      <c r="ECQ85" s="6"/>
      <c r="ECR85" s="6"/>
      <c r="ECS85" s="6"/>
      <c r="ECT85" s="6"/>
      <c r="ECU85" s="6"/>
      <c r="ECV85" s="6"/>
      <c r="ECW85" s="6"/>
      <c r="ECX85" s="6"/>
      <c r="ECY85" s="6"/>
      <c r="ECZ85" s="6"/>
      <c r="EDA85" s="6"/>
      <c r="EDB85" s="6"/>
      <c r="EDC85" s="6"/>
      <c r="EDD85" s="6"/>
      <c r="EDE85" s="6"/>
      <c r="EDF85" s="6"/>
      <c r="EDG85" s="6"/>
      <c r="EDH85" s="6"/>
      <c r="EDI85" s="6"/>
      <c r="EDJ85" s="6"/>
      <c r="EDK85" s="6"/>
      <c r="EDL85" s="6"/>
      <c r="EDM85" s="6"/>
      <c r="EDN85" s="6"/>
      <c r="EDO85" s="6"/>
      <c r="EDP85" s="6"/>
      <c r="EDQ85" s="6"/>
      <c r="EDR85" s="6"/>
      <c r="EDS85" s="6"/>
      <c r="EDT85" s="6"/>
      <c r="EDU85" s="6"/>
      <c r="EDV85" s="6"/>
      <c r="EDW85" s="6"/>
      <c r="EDX85" s="6"/>
      <c r="EDY85" s="6"/>
      <c r="EDZ85" s="6"/>
      <c r="EEA85" s="6"/>
      <c r="EEB85" s="6"/>
      <c r="EEC85" s="6"/>
      <c r="EED85" s="6"/>
      <c r="EEE85" s="6"/>
      <c r="EEF85" s="6"/>
      <c r="EEG85" s="6"/>
      <c r="EEH85" s="6"/>
      <c r="EEI85" s="6"/>
      <c r="EEJ85" s="6"/>
      <c r="EEK85" s="6"/>
      <c r="EEL85" s="6"/>
      <c r="EEM85" s="6"/>
      <c r="EEN85" s="6"/>
      <c r="EEO85" s="6"/>
      <c r="EEP85" s="6"/>
      <c r="EEQ85" s="6"/>
      <c r="EER85" s="6"/>
      <c r="EES85" s="6"/>
      <c r="EET85" s="6"/>
      <c r="EEU85" s="6"/>
      <c r="EEV85" s="6"/>
      <c r="EEW85" s="6"/>
      <c r="EEX85" s="6"/>
      <c r="EEY85" s="6"/>
      <c r="EEZ85" s="6"/>
      <c r="EFA85" s="6"/>
      <c r="EFB85" s="6"/>
      <c r="EFC85" s="6"/>
      <c r="EFD85" s="6"/>
      <c r="EFE85" s="6"/>
      <c r="EFF85" s="6"/>
      <c r="EFG85" s="6"/>
      <c r="EFH85" s="6"/>
      <c r="EFI85" s="6"/>
      <c r="EFJ85" s="6"/>
      <c r="EFK85" s="6"/>
      <c r="EFL85" s="6"/>
      <c r="EFM85" s="6"/>
      <c r="EFN85" s="6"/>
      <c r="EFO85" s="6"/>
      <c r="EFP85" s="6"/>
      <c r="EFQ85" s="6"/>
      <c r="EFR85" s="6"/>
      <c r="EFS85" s="6"/>
      <c r="EFT85" s="6"/>
      <c r="EFU85" s="6"/>
      <c r="EFV85" s="6"/>
      <c r="EFW85" s="6"/>
      <c r="EFX85" s="6"/>
      <c r="EFY85" s="6"/>
      <c r="EFZ85" s="6"/>
      <c r="EGA85" s="6"/>
      <c r="EGB85" s="6"/>
      <c r="EGC85" s="6"/>
      <c r="EGD85" s="6"/>
      <c r="EGE85" s="6"/>
      <c r="EGF85" s="6"/>
      <c r="EGG85" s="6"/>
      <c r="EGH85" s="6"/>
      <c r="EGI85" s="6"/>
      <c r="EGJ85" s="6"/>
      <c r="EGK85" s="6"/>
      <c r="EGL85" s="6"/>
      <c r="EGM85" s="6"/>
      <c r="EGN85" s="6"/>
      <c r="EGO85" s="6"/>
      <c r="EGP85" s="6"/>
      <c r="EGQ85" s="6"/>
      <c r="EGR85" s="6"/>
      <c r="EGS85" s="6"/>
      <c r="EGT85" s="6"/>
      <c r="EGU85" s="6"/>
      <c r="EGV85" s="6"/>
      <c r="EGW85" s="6"/>
      <c r="EGX85" s="6"/>
      <c r="EGY85" s="6"/>
      <c r="EGZ85" s="6"/>
      <c r="EHA85" s="6"/>
      <c r="EHB85" s="6"/>
      <c r="EHC85" s="6"/>
      <c r="EHD85" s="6"/>
      <c r="EHE85" s="6"/>
      <c r="EHF85" s="6"/>
      <c r="EHG85" s="6"/>
      <c r="EHH85" s="6"/>
      <c r="EHI85" s="6"/>
      <c r="EHJ85" s="6"/>
      <c r="EHK85" s="6"/>
      <c r="EHL85" s="6"/>
      <c r="EHM85" s="6"/>
      <c r="EHN85" s="6"/>
      <c r="EHO85" s="6"/>
      <c r="EHP85" s="6"/>
      <c r="EHQ85" s="6"/>
      <c r="EHR85" s="6"/>
      <c r="EHS85" s="6"/>
      <c r="EHT85" s="6"/>
      <c r="EHU85" s="6"/>
      <c r="EHV85" s="6"/>
      <c r="EHW85" s="6"/>
      <c r="EHX85" s="6"/>
      <c r="EHY85" s="6"/>
      <c r="EHZ85" s="6"/>
      <c r="EIA85" s="6"/>
      <c r="EIB85" s="6"/>
      <c r="EIC85" s="6"/>
      <c r="EID85" s="6"/>
      <c r="EIE85" s="6"/>
      <c r="EIF85" s="6"/>
      <c r="EIG85" s="6"/>
      <c r="EIH85" s="6"/>
      <c r="EII85" s="6"/>
      <c r="EIJ85" s="6"/>
      <c r="EIK85" s="6"/>
      <c r="EIL85" s="6"/>
      <c r="EIM85" s="6"/>
      <c r="EIN85" s="6"/>
      <c r="EIO85" s="6"/>
      <c r="EIP85" s="6"/>
      <c r="EIQ85" s="6"/>
      <c r="EIR85" s="6"/>
      <c r="EIS85" s="6"/>
      <c r="EIT85" s="6"/>
      <c r="EIU85" s="6"/>
      <c r="EIV85" s="6"/>
      <c r="EIW85" s="6"/>
      <c r="EIX85" s="6"/>
      <c r="EIY85" s="6"/>
      <c r="EIZ85" s="6"/>
      <c r="EJA85" s="6"/>
      <c r="EJB85" s="6"/>
      <c r="EJC85" s="6"/>
      <c r="EJD85" s="6"/>
      <c r="EJE85" s="6"/>
      <c r="EJF85" s="6"/>
      <c r="EJG85" s="6"/>
      <c r="EJH85" s="6"/>
      <c r="EJI85" s="6"/>
      <c r="EJJ85" s="6"/>
      <c r="EJK85" s="6"/>
      <c r="EJL85" s="6"/>
      <c r="EJM85" s="6"/>
      <c r="EJN85" s="6"/>
      <c r="EJO85" s="6"/>
      <c r="EJP85" s="6"/>
      <c r="EJQ85" s="6"/>
      <c r="EJR85" s="6"/>
      <c r="EJS85" s="6"/>
      <c r="EJT85" s="6"/>
      <c r="EJU85" s="6"/>
      <c r="EJV85" s="6"/>
      <c r="EJW85" s="6"/>
      <c r="EJX85" s="6"/>
      <c r="EJY85" s="6"/>
      <c r="EJZ85" s="6"/>
      <c r="EKA85" s="6"/>
      <c r="EKB85" s="6"/>
      <c r="EKC85" s="6"/>
      <c r="EKD85" s="6"/>
      <c r="EKE85" s="6"/>
      <c r="EKF85" s="6"/>
      <c r="EKG85" s="6"/>
      <c r="EKH85" s="6"/>
      <c r="EKI85" s="6"/>
      <c r="EKJ85" s="6"/>
      <c r="EKK85" s="6"/>
      <c r="EKL85" s="6"/>
      <c r="EKM85" s="6"/>
      <c r="EKN85" s="6"/>
      <c r="EKO85" s="6"/>
      <c r="EKP85" s="6"/>
      <c r="EKQ85" s="6"/>
      <c r="EKR85" s="6"/>
      <c r="EKS85" s="6"/>
      <c r="EKT85" s="6"/>
      <c r="EKU85" s="6"/>
      <c r="EKV85" s="6"/>
      <c r="EKW85" s="6"/>
      <c r="EKX85" s="6"/>
      <c r="EKY85" s="6"/>
      <c r="EKZ85" s="6"/>
      <c r="ELA85" s="6"/>
      <c r="ELB85" s="6"/>
      <c r="ELC85" s="6"/>
      <c r="ELD85" s="6"/>
      <c r="ELE85" s="6"/>
      <c r="ELF85" s="6"/>
      <c r="ELG85" s="6"/>
      <c r="ELH85" s="6"/>
      <c r="ELI85" s="6"/>
      <c r="ELJ85" s="6"/>
      <c r="ELK85" s="6"/>
      <c r="ELL85" s="6"/>
      <c r="ELM85" s="6"/>
      <c r="ELN85" s="6"/>
      <c r="ELO85" s="6"/>
      <c r="ELP85" s="6"/>
      <c r="ELQ85" s="6"/>
      <c r="ELR85" s="6"/>
      <c r="ELS85" s="6"/>
      <c r="ELT85" s="6"/>
      <c r="ELU85" s="6"/>
      <c r="ELV85" s="6"/>
      <c r="ELW85" s="6"/>
      <c r="ELX85" s="6"/>
      <c r="ELY85" s="6"/>
      <c r="ELZ85" s="6"/>
      <c r="EMA85" s="6"/>
      <c r="EMB85" s="6"/>
      <c r="EMC85" s="6"/>
      <c r="EMD85" s="6"/>
      <c r="EME85" s="6"/>
      <c r="EMF85" s="6"/>
      <c r="EMG85" s="6"/>
      <c r="EMH85" s="6"/>
      <c r="EMI85" s="6"/>
      <c r="EMJ85" s="6"/>
      <c r="EMK85" s="6"/>
      <c r="EML85" s="6"/>
      <c r="EMM85" s="6"/>
      <c r="EMN85" s="6"/>
      <c r="EMO85" s="6"/>
      <c r="EMP85" s="6"/>
      <c r="EMQ85" s="6"/>
      <c r="EMR85" s="6"/>
      <c r="EMS85" s="6"/>
      <c r="EMT85" s="6"/>
      <c r="EMU85" s="6"/>
      <c r="EMV85" s="6"/>
      <c r="EMW85" s="6"/>
      <c r="EMX85" s="6"/>
      <c r="EMY85" s="6"/>
      <c r="EMZ85" s="6"/>
      <c r="ENA85" s="6"/>
      <c r="ENB85" s="6"/>
      <c r="ENC85" s="6"/>
      <c r="END85" s="6"/>
      <c r="ENE85" s="6"/>
      <c r="ENF85" s="6"/>
      <c r="ENG85" s="6"/>
      <c r="ENH85" s="6"/>
      <c r="ENI85" s="6"/>
      <c r="ENJ85" s="6"/>
      <c r="ENK85" s="6"/>
      <c r="ENL85" s="6"/>
      <c r="ENM85" s="6"/>
      <c r="ENN85" s="6"/>
      <c r="ENO85" s="6"/>
      <c r="ENP85" s="6"/>
      <c r="ENQ85" s="6"/>
      <c r="ENR85" s="6"/>
      <c r="ENS85" s="6"/>
      <c r="ENT85" s="6"/>
      <c r="ENU85" s="6"/>
      <c r="ENV85" s="6"/>
      <c r="ENW85" s="6"/>
      <c r="ENX85" s="6"/>
      <c r="ENY85" s="6"/>
      <c r="ENZ85" s="6"/>
      <c r="EOA85" s="6"/>
      <c r="EOB85" s="6"/>
      <c r="EOC85" s="6"/>
      <c r="EOD85" s="6"/>
      <c r="EOE85" s="6"/>
      <c r="EOF85" s="6"/>
      <c r="EOG85" s="6"/>
      <c r="EOH85" s="6"/>
      <c r="EOI85" s="6"/>
      <c r="EOJ85" s="6"/>
      <c r="EOK85" s="6"/>
      <c r="EOL85" s="6"/>
      <c r="EOM85" s="6"/>
      <c r="EON85" s="6"/>
      <c r="EOO85" s="6"/>
      <c r="EOP85" s="6"/>
      <c r="EOQ85" s="6"/>
      <c r="EOR85" s="6"/>
      <c r="EOS85" s="6"/>
      <c r="EOT85" s="6"/>
      <c r="EOU85" s="6"/>
      <c r="EOV85" s="6"/>
      <c r="EOW85" s="6"/>
      <c r="EOX85" s="6"/>
      <c r="EOY85" s="6"/>
      <c r="EOZ85" s="6"/>
      <c r="EPA85" s="6"/>
      <c r="EPB85" s="6"/>
      <c r="EPC85" s="6"/>
      <c r="EPD85" s="6"/>
      <c r="EPE85" s="6"/>
      <c r="EPF85" s="6"/>
      <c r="EPG85" s="6"/>
      <c r="EPH85" s="6"/>
      <c r="EPI85" s="6"/>
      <c r="EPJ85" s="6"/>
      <c r="EPK85" s="6"/>
      <c r="EPL85" s="6"/>
      <c r="EPM85" s="6"/>
      <c r="EPN85" s="6"/>
      <c r="EPO85" s="6"/>
      <c r="EPP85" s="6"/>
      <c r="EPQ85" s="6"/>
      <c r="EPR85" s="6"/>
      <c r="EPS85" s="6"/>
      <c r="EPT85" s="6"/>
      <c r="EPU85" s="6"/>
      <c r="EPV85" s="6"/>
      <c r="EPW85" s="6"/>
      <c r="EPX85" s="6"/>
      <c r="EPY85" s="6"/>
      <c r="EPZ85" s="6"/>
      <c r="EQA85" s="6"/>
      <c r="EQB85" s="6"/>
      <c r="EQC85" s="6"/>
      <c r="EQD85" s="6"/>
      <c r="EQE85" s="6"/>
      <c r="EQF85" s="6"/>
      <c r="EQG85" s="6"/>
      <c r="EQH85" s="6"/>
      <c r="EQI85" s="6"/>
      <c r="EQJ85" s="6"/>
      <c r="EQK85" s="6"/>
      <c r="EQL85" s="6"/>
      <c r="EQM85" s="6"/>
      <c r="EQN85" s="6"/>
      <c r="EQO85" s="6"/>
      <c r="EQP85" s="6"/>
      <c r="EQQ85" s="6"/>
      <c r="EQR85" s="6"/>
      <c r="EQS85" s="6"/>
      <c r="EQT85" s="6"/>
      <c r="EQU85" s="6"/>
      <c r="EQV85" s="6"/>
      <c r="EQW85" s="6"/>
      <c r="EQX85" s="6"/>
      <c r="EQY85" s="6"/>
      <c r="EQZ85" s="6"/>
      <c r="ERA85" s="6"/>
      <c r="ERB85" s="6"/>
      <c r="ERC85" s="6"/>
      <c r="ERD85" s="6"/>
      <c r="ERE85" s="6"/>
      <c r="ERF85" s="6"/>
      <c r="ERG85" s="6"/>
      <c r="ERH85" s="6"/>
      <c r="ERI85" s="6"/>
      <c r="ERJ85" s="6"/>
      <c r="ERK85" s="6"/>
      <c r="ERL85" s="6"/>
      <c r="ERM85" s="6"/>
      <c r="ERN85" s="6"/>
      <c r="ERO85" s="6"/>
      <c r="ERP85" s="6"/>
      <c r="ERQ85" s="6"/>
      <c r="ERR85" s="6"/>
      <c r="ERS85" s="6"/>
      <c r="ERT85" s="6"/>
      <c r="ERU85" s="6"/>
      <c r="ERV85" s="6"/>
      <c r="ERW85" s="6"/>
      <c r="ERX85" s="6"/>
      <c r="ERY85" s="6"/>
      <c r="ERZ85" s="6"/>
      <c r="ESA85" s="6"/>
      <c r="ESB85" s="6"/>
      <c r="ESC85" s="6"/>
      <c r="ESD85" s="6"/>
      <c r="ESE85" s="6"/>
      <c r="ESF85" s="6"/>
      <c r="ESG85" s="6"/>
      <c r="ESH85" s="6"/>
      <c r="ESI85" s="6"/>
      <c r="ESJ85" s="6"/>
      <c r="ESK85" s="6"/>
      <c r="ESL85" s="6"/>
      <c r="ESM85" s="6"/>
      <c r="ESN85" s="6"/>
      <c r="ESO85" s="6"/>
      <c r="ESP85" s="6"/>
      <c r="ESQ85" s="6"/>
      <c r="ESR85" s="6"/>
      <c r="ESS85" s="6"/>
      <c r="EST85" s="6"/>
      <c r="ESU85" s="6"/>
      <c r="ESV85" s="6"/>
      <c r="ESW85" s="6"/>
      <c r="ESX85" s="6"/>
      <c r="ESY85" s="6"/>
      <c r="ESZ85" s="6"/>
      <c r="ETA85" s="6"/>
      <c r="ETB85" s="6"/>
      <c r="ETC85" s="6"/>
      <c r="ETD85" s="6"/>
      <c r="ETE85" s="6"/>
      <c r="ETF85" s="6"/>
      <c r="ETG85" s="6"/>
      <c r="ETH85" s="6"/>
      <c r="ETI85" s="6"/>
      <c r="ETJ85" s="6"/>
      <c r="ETK85" s="6"/>
      <c r="ETL85" s="6"/>
      <c r="ETM85" s="6"/>
      <c r="ETN85" s="6"/>
      <c r="ETO85" s="6"/>
      <c r="ETP85" s="6"/>
      <c r="ETQ85" s="6"/>
      <c r="ETR85" s="6"/>
      <c r="ETS85" s="6"/>
      <c r="ETT85" s="6"/>
      <c r="ETU85" s="6"/>
      <c r="ETV85" s="6"/>
      <c r="ETW85" s="6"/>
      <c r="ETX85" s="6"/>
      <c r="ETY85" s="6"/>
      <c r="ETZ85" s="6"/>
      <c r="EUA85" s="6"/>
      <c r="EUB85" s="6"/>
      <c r="EUC85" s="6"/>
      <c r="EUD85" s="6"/>
      <c r="EUE85" s="6"/>
      <c r="EUF85" s="6"/>
      <c r="EUG85" s="6"/>
      <c r="EUH85" s="6"/>
      <c r="EUI85" s="6"/>
      <c r="EUJ85" s="6"/>
      <c r="EUK85" s="6"/>
      <c r="EUL85" s="6"/>
      <c r="EUM85" s="6"/>
      <c r="EUN85" s="6"/>
      <c r="EUO85" s="6"/>
      <c r="EUP85" s="6"/>
      <c r="EUQ85" s="6"/>
      <c r="EUR85" s="6"/>
      <c r="EUS85" s="6"/>
      <c r="EUT85" s="6"/>
      <c r="EUU85" s="6"/>
      <c r="EUV85" s="6"/>
      <c r="EUW85" s="6"/>
      <c r="EUX85" s="6"/>
      <c r="EUY85" s="6"/>
      <c r="EUZ85" s="6"/>
      <c r="EVA85" s="6"/>
      <c r="EVB85" s="6"/>
      <c r="EVC85" s="6"/>
      <c r="EVD85" s="6"/>
      <c r="EVE85" s="6"/>
      <c r="EVF85" s="6"/>
      <c r="EVG85" s="6"/>
      <c r="EVH85" s="6"/>
      <c r="EVI85" s="6"/>
      <c r="EVJ85" s="6"/>
      <c r="EVK85" s="6"/>
      <c r="EVL85" s="6"/>
      <c r="EVM85" s="6"/>
      <c r="EVN85" s="6"/>
      <c r="EVO85" s="6"/>
      <c r="EVP85" s="6"/>
      <c r="EVQ85" s="6"/>
      <c r="EVR85" s="6"/>
      <c r="EVS85" s="6"/>
      <c r="EVT85" s="6"/>
      <c r="EVU85" s="6"/>
      <c r="EVV85" s="6"/>
      <c r="EVW85" s="6"/>
      <c r="EVX85" s="6"/>
      <c r="EVY85" s="6"/>
      <c r="EVZ85" s="6"/>
      <c r="EWA85" s="6"/>
      <c r="EWB85" s="6"/>
      <c r="EWC85" s="6"/>
      <c r="EWD85" s="6"/>
      <c r="EWE85" s="6"/>
      <c r="EWF85" s="6"/>
      <c r="EWG85" s="6"/>
      <c r="EWH85" s="6"/>
      <c r="EWI85" s="6"/>
      <c r="EWJ85" s="6"/>
      <c r="EWK85" s="6"/>
      <c r="EWL85" s="6"/>
      <c r="EWM85" s="6"/>
      <c r="EWN85" s="6"/>
      <c r="EWO85" s="6"/>
      <c r="EWP85" s="6"/>
      <c r="EWQ85" s="6"/>
      <c r="EWR85" s="6"/>
      <c r="EWS85" s="6"/>
      <c r="EWT85" s="6"/>
      <c r="EWU85" s="6"/>
      <c r="EWV85" s="6"/>
      <c r="EWW85" s="6"/>
      <c r="EWX85" s="6"/>
      <c r="EWY85" s="6"/>
      <c r="EWZ85" s="6"/>
      <c r="EXA85" s="6"/>
      <c r="EXB85" s="6"/>
      <c r="EXC85" s="6"/>
      <c r="EXD85" s="6"/>
      <c r="EXE85" s="6"/>
      <c r="EXF85" s="6"/>
      <c r="EXG85" s="6"/>
      <c r="EXH85" s="6"/>
      <c r="EXI85" s="6"/>
      <c r="EXJ85" s="6"/>
      <c r="EXK85" s="6"/>
      <c r="EXL85" s="6"/>
      <c r="EXM85" s="6"/>
      <c r="EXN85" s="6"/>
      <c r="EXO85" s="6"/>
      <c r="EXP85" s="6"/>
      <c r="EXQ85" s="6"/>
      <c r="EXR85" s="6"/>
      <c r="EXS85" s="6"/>
      <c r="EXT85" s="6"/>
      <c r="EXU85" s="6"/>
      <c r="EXV85" s="6"/>
      <c r="EXW85" s="6"/>
      <c r="EXX85" s="6"/>
      <c r="EXY85" s="6"/>
      <c r="EXZ85" s="6"/>
      <c r="EYA85" s="6"/>
      <c r="EYB85" s="6"/>
      <c r="EYC85" s="6"/>
      <c r="EYD85" s="6"/>
      <c r="EYE85" s="6"/>
      <c r="EYF85" s="6"/>
      <c r="EYG85" s="6"/>
      <c r="EYH85" s="6"/>
      <c r="EYI85" s="6"/>
      <c r="EYJ85" s="6"/>
      <c r="EYK85" s="6"/>
      <c r="EYL85" s="6"/>
      <c r="EYM85" s="6"/>
      <c r="EYN85" s="6"/>
      <c r="EYO85" s="6"/>
      <c r="EYP85" s="6"/>
      <c r="EYQ85" s="6"/>
      <c r="EYR85" s="6"/>
      <c r="EYS85" s="6"/>
      <c r="EYT85" s="6"/>
      <c r="EYU85" s="6"/>
      <c r="EYV85" s="6"/>
      <c r="EYW85" s="6"/>
      <c r="EYX85" s="6"/>
      <c r="EYY85" s="6"/>
      <c r="EYZ85" s="6"/>
      <c r="EZA85" s="6"/>
      <c r="EZB85" s="6"/>
      <c r="EZC85" s="6"/>
      <c r="EZD85" s="6"/>
      <c r="EZE85" s="6"/>
      <c r="EZF85" s="6"/>
      <c r="EZG85" s="6"/>
      <c r="EZH85" s="6"/>
      <c r="EZI85" s="6"/>
      <c r="EZJ85" s="6"/>
      <c r="EZK85" s="6"/>
      <c r="EZL85" s="6"/>
      <c r="EZM85" s="6"/>
      <c r="EZN85" s="6"/>
      <c r="EZO85" s="6"/>
      <c r="EZP85" s="6"/>
      <c r="EZQ85" s="6"/>
      <c r="EZR85" s="6"/>
      <c r="EZS85" s="6"/>
      <c r="EZT85" s="6"/>
      <c r="EZU85" s="6"/>
      <c r="EZV85" s="6"/>
      <c r="EZW85" s="6"/>
      <c r="EZX85" s="6"/>
      <c r="EZY85" s="6"/>
      <c r="EZZ85" s="6"/>
      <c r="FAA85" s="6"/>
      <c r="FAB85" s="6"/>
      <c r="FAC85" s="6"/>
      <c r="FAD85" s="6"/>
      <c r="FAE85" s="6"/>
      <c r="FAF85" s="6"/>
      <c r="FAG85" s="6"/>
      <c r="FAH85" s="6"/>
      <c r="FAI85" s="6"/>
      <c r="FAJ85" s="6"/>
      <c r="FAK85" s="6"/>
      <c r="FAL85" s="6"/>
      <c r="FAM85" s="6"/>
      <c r="FAN85" s="6"/>
      <c r="FAO85" s="6"/>
      <c r="FAP85" s="6"/>
      <c r="FAQ85" s="6"/>
      <c r="FAR85" s="6"/>
      <c r="FAS85" s="6"/>
      <c r="FAT85" s="6"/>
      <c r="FAU85" s="6"/>
      <c r="FAV85" s="6"/>
      <c r="FAW85" s="6"/>
      <c r="FAX85" s="6"/>
      <c r="FAY85" s="6"/>
      <c r="FAZ85" s="6"/>
      <c r="FBA85" s="6"/>
      <c r="FBB85" s="6"/>
      <c r="FBC85" s="6"/>
      <c r="FBD85" s="6"/>
      <c r="FBE85" s="6"/>
      <c r="FBF85" s="6"/>
      <c r="FBG85" s="6"/>
      <c r="FBH85" s="6"/>
      <c r="FBI85" s="6"/>
      <c r="FBJ85" s="6"/>
      <c r="FBK85" s="6"/>
      <c r="FBL85" s="6"/>
      <c r="FBM85" s="6"/>
      <c r="FBN85" s="6"/>
      <c r="FBO85" s="6"/>
      <c r="FBP85" s="6"/>
      <c r="FBQ85" s="6"/>
      <c r="FBR85" s="6"/>
      <c r="FBS85" s="6"/>
      <c r="FBT85" s="6"/>
      <c r="FBU85" s="6"/>
      <c r="FBV85" s="6"/>
      <c r="FBW85" s="6"/>
      <c r="FBX85" s="6"/>
      <c r="FBY85" s="6"/>
      <c r="FBZ85" s="6"/>
      <c r="FCA85" s="6"/>
      <c r="FCB85" s="6"/>
      <c r="FCC85" s="6"/>
      <c r="FCD85" s="6"/>
      <c r="FCE85" s="6"/>
      <c r="FCF85" s="6"/>
      <c r="FCG85" s="6"/>
      <c r="FCH85" s="6"/>
      <c r="FCI85" s="6"/>
      <c r="FCJ85" s="6"/>
      <c r="FCK85" s="6"/>
      <c r="FCL85" s="6"/>
      <c r="FCM85" s="6"/>
      <c r="FCN85" s="6"/>
      <c r="FCO85" s="6"/>
      <c r="FCP85" s="6"/>
      <c r="FCQ85" s="6"/>
      <c r="FCR85" s="6"/>
      <c r="FCS85" s="6"/>
      <c r="FCT85" s="6"/>
      <c r="FCU85" s="6"/>
      <c r="FCV85" s="6"/>
      <c r="FCW85" s="6"/>
      <c r="FCX85" s="6"/>
      <c r="FCY85" s="6"/>
      <c r="FCZ85" s="6"/>
      <c r="FDA85" s="6"/>
      <c r="FDB85" s="6"/>
      <c r="FDC85" s="6"/>
      <c r="FDD85" s="6"/>
      <c r="FDE85" s="6"/>
      <c r="FDF85" s="6"/>
      <c r="FDG85" s="6"/>
      <c r="FDH85" s="6"/>
      <c r="FDI85" s="6"/>
      <c r="FDJ85" s="6"/>
      <c r="FDK85" s="6"/>
      <c r="FDL85" s="6"/>
      <c r="FDM85" s="6"/>
      <c r="FDN85" s="6"/>
      <c r="FDO85" s="6"/>
      <c r="FDP85" s="6"/>
      <c r="FDQ85" s="6"/>
      <c r="FDR85" s="6"/>
      <c r="FDS85" s="6"/>
      <c r="FDT85" s="6"/>
      <c r="FDU85" s="6"/>
      <c r="FDV85" s="6"/>
      <c r="FDW85" s="6"/>
      <c r="FDX85" s="6"/>
      <c r="FDY85" s="6"/>
      <c r="FDZ85" s="6"/>
      <c r="FEA85" s="6"/>
      <c r="FEB85" s="6"/>
      <c r="FEC85" s="6"/>
      <c r="FED85" s="6"/>
      <c r="FEE85" s="6"/>
      <c r="FEF85" s="6"/>
      <c r="FEG85" s="6"/>
      <c r="FEH85" s="6"/>
      <c r="FEI85" s="6"/>
      <c r="FEJ85" s="6"/>
      <c r="FEK85" s="6"/>
      <c r="FEL85" s="6"/>
      <c r="FEM85" s="6"/>
      <c r="FEN85" s="6"/>
      <c r="FEO85" s="6"/>
      <c r="FEP85" s="6"/>
      <c r="FEQ85" s="6"/>
      <c r="FER85" s="6"/>
      <c r="FES85" s="6"/>
      <c r="FET85" s="6"/>
      <c r="FEU85" s="6"/>
      <c r="FEV85" s="6"/>
      <c r="FEW85" s="6"/>
      <c r="FEX85" s="6"/>
      <c r="FEY85" s="6"/>
      <c r="FEZ85" s="6"/>
      <c r="FFA85" s="6"/>
      <c r="FFB85" s="6"/>
      <c r="FFC85" s="6"/>
      <c r="FFD85" s="6"/>
      <c r="FFE85" s="6"/>
      <c r="FFF85" s="6"/>
      <c r="FFG85" s="6"/>
      <c r="FFH85" s="6"/>
      <c r="FFI85" s="6"/>
      <c r="FFJ85" s="6"/>
      <c r="FFK85" s="6"/>
      <c r="FFL85" s="6"/>
      <c r="FFM85" s="6"/>
      <c r="FFN85" s="6"/>
      <c r="FFO85" s="6"/>
      <c r="FFP85" s="6"/>
      <c r="FFQ85" s="6"/>
      <c r="FFR85" s="6"/>
      <c r="FFS85" s="6"/>
      <c r="FFT85" s="6"/>
      <c r="FFU85" s="6"/>
      <c r="FFV85" s="6"/>
      <c r="FFW85" s="6"/>
      <c r="FFX85" s="6"/>
      <c r="FFY85" s="6"/>
      <c r="FFZ85" s="6"/>
      <c r="FGA85" s="6"/>
      <c r="FGB85" s="6"/>
      <c r="FGC85" s="6"/>
      <c r="FGD85" s="6"/>
      <c r="FGE85" s="6"/>
      <c r="FGF85" s="6"/>
      <c r="FGG85" s="6"/>
      <c r="FGH85" s="6"/>
      <c r="FGI85" s="6"/>
      <c r="FGJ85" s="6"/>
      <c r="FGK85" s="6"/>
      <c r="FGL85" s="6"/>
      <c r="FGM85" s="6"/>
      <c r="FGN85" s="6"/>
      <c r="FGO85" s="6"/>
      <c r="FGP85" s="6"/>
      <c r="FGQ85" s="6"/>
      <c r="FGR85" s="6"/>
      <c r="FGS85" s="6"/>
      <c r="FGT85" s="6"/>
      <c r="FGU85" s="6"/>
      <c r="FGV85" s="6"/>
      <c r="FGW85" s="6"/>
      <c r="FGX85" s="6"/>
      <c r="FGY85" s="6"/>
      <c r="FGZ85" s="6"/>
      <c r="FHA85" s="6"/>
      <c r="FHB85" s="6"/>
      <c r="FHC85" s="6"/>
      <c r="FHD85" s="6"/>
      <c r="FHE85" s="6"/>
      <c r="FHF85" s="6"/>
      <c r="FHG85" s="6"/>
      <c r="FHH85" s="6"/>
      <c r="FHI85" s="6"/>
      <c r="FHJ85" s="6"/>
      <c r="FHK85" s="6"/>
      <c r="FHL85" s="6"/>
      <c r="FHM85" s="6"/>
      <c r="FHN85" s="6"/>
      <c r="FHO85" s="6"/>
      <c r="FHP85" s="6"/>
      <c r="FHQ85" s="6"/>
      <c r="FHR85" s="6"/>
      <c r="FHS85" s="6"/>
      <c r="FHT85" s="6"/>
      <c r="FHU85" s="6"/>
      <c r="FHV85" s="6"/>
      <c r="FHW85" s="6"/>
      <c r="FHX85" s="6"/>
      <c r="FHY85" s="6"/>
      <c r="FHZ85" s="6"/>
      <c r="FIA85" s="6"/>
      <c r="FIB85" s="6"/>
      <c r="FIC85" s="6"/>
      <c r="FID85" s="6"/>
      <c r="FIE85" s="6"/>
      <c r="FIF85" s="6"/>
      <c r="FIG85" s="6"/>
      <c r="FIH85" s="6"/>
      <c r="FII85" s="6"/>
      <c r="FIJ85" s="6"/>
      <c r="FIK85" s="6"/>
      <c r="FIL85" s="6"/>
      <c r="FIM85" s="6"/>
      <c r="FIN85" s="6"/>
      <c r="FIO85" s="6"/>
      <c r="FIP85" s="6"/>
      <c r="FIQ85" s="6"/>
      <c r="FIR85" s="6"/>
      <c r="FIS85" s="6"/>
      <c r="FIT85" s="6"/>
      <c r="FIU85" s="6"/>
      <c r="FIV85" s="6"/>
      <c r="FIW85" s="6"/>
      <c r="FIX85" s="6"/>
      <c r="FIY85" s="6"/>
      <c r="FIZ85" s="6"/>
      <c r="FJA85" s="6"/>
      <c r="FJB85" s="6"/>
      <c r="FJC85" s="6"/>
      <c r="FJD85" s="6"/>
      <c r="FJE85" s="6"/>
      <c r="FJF85" s="6"/>
      <c r="FJG85" s="6"/>
      <c r="FJH85" s="6"/>
      <c r="FJI85" s="6"/>
      <c r="FJJ85" s="6"/>
      <c r="FJK85" s="6"/>
      <c r="FJL85" s="6"/>
      <c r="FJM85" s="6"/>
      <c r="FJN85" s="6"/>
      <c r="FJO85" s="6"/>
      <c r="FJP85" s="6"/>
      <c r="FJQ85" s="6"/>
      <c r="FJR85" s="6"/>
      <c r="FJS85" s="6"/>
      <c r="FJT85" s="6"/>
      <c r="FJU85" s="6"/>
      <c r="FJV85" s="6"/>
      <c r="FJW85" s="6"/>
      <c r="FJX85" s="6"/>
      <c r="FJY85" s="6"/>
      <c r="FJZ85" s="6"/>
      <c r="FKA85" s="6"/>
      <c r="FKB85" s="6"/>
      <c r="FKC85" s="6"/>
      <c r="FKD85" s="6"/>
      <c r="FKE85" s="6"/>
      <c r="FKF85" s="6"/>
      <c r="FKG85" s="6"/>
      <c r="FKH85" s="6"/>
      <c r="FKI85" s="6"/>
      <c r="FKJ85" s="6"/>
      <c r="FKK85" s="6"/>
      <c r="FKL85" s="6"/>
      <c r="FKM85" s="6"/>
      <c r="FKN85" s="6"/>
      <c r="FKO85" s="6"/>
      <c r="FKP85" s="6"/>
      <c r="FKQ85" s="6"/>
      <c r="FKR85" s="6"/>
      <c r="FKS85" s="6"/>
      <c r="FKT85" s="6"/>
      <c r="FKU85" s="6"/>
      <c r="FKV85" s="6"/>
      <c r="FKW85" s="6"/>
      <c r="FKX85" s="6"/>
      <c r="FKY85" s="6"/>
      <c r="FKZ85" s="6"/>
      <c r="FLA85" s="6"/>
      <c r="FLB85" s="6"/>
      <c r="FLC85" s="6"/>
      <c r="FLD85" s="6"/>
      <c r="FLE85" s="6"/>
      <c r="FLF85" s="6"/>
      <c r="FLG85" s="6"/>
      <c r="FLH85" s="6"/>
      <c r="FLI85" s="6"/>
      <c r="FLJ85" s="6"/>
      <c r="FLK85" s="6"/>
      <c r="FLL85" s="6"/>
      <c r="FLM85" s="6"/>
      <c r="FLN85" s="6"/>
      <c r="FLO85" s="6"/>
      <c r="FLP85" s="6"/>
      <c r="FLQ85" s="6"/>
      <c r="FLR85" s="6"/>
      <c r="FLS85" s="6"/>
      <c r="FLT85" s="6"/>
      <c r="FLU85" s="6"/>
      <c r="FLV85" s="6"/>
      <c r="FLW85" s="6"/>
      <c r="FLX85" s="6"/>
      <c r="FLY85" s="6"/>
      <c r="FLZ85" s="6"/>
      <c r="FMA85" s="6"/>
      <c r="FMB85" s="6"/>
      <c r="FMC85" s="6"/>
      <c r="FMD85" s="6"/>
      <c r="FME85" s="6"/>
      <c r="FMF85" s="6"/>
      <c r="FMG85" s="6"/>
      <c r="FMH85" s="6"/>
      <c r="FMI85" s="6"/>
      <c r="FMJ85" s="6"/>
      <c r="FMK85" s="6"/>
      <c r="FML85" s="6"/>
      <c r="FMM85" s="6"/>
      <c r="FMN85" s="6"/>
      <c r="FMO85" s="6"/>
      <c r="FMP85" s="6"/>
      <c r="FMQ85" s="6"/>
      <c r="FMR85" s="6"/>
      <c r="FMS85" s="6"/>
      <c r="FMT85" s="6"/>
      <c r="FMU85" s="6"/>
      <c r="FMV85" s="6"/>
      <c r="FMW85" s="6"/>
      <c r="FMX85" s="6"/>
      <c r="FMY85" s="6"/>
      <c r="FMZ85" s="6"/>
      <c r="FNA85" s="6"/>
      <c r="FNB85" s="6"/>
      <c r="FNC85" s="6"/>
      <c r="FND85" s="6"/>
      <c r="FNE85" s="6"/>
      <c r="FNF85" s="6"/>
      <c r="FNG85" s="6"/>
      <c r="FNH85" s="6"/>
      <c r="FNI85" s="6"/>
      <c r="FNJ85" s="6"/>
      <c r="FNK85" s="6"/>
      <c r="FNL85" s="6"/>
      <c r="FNM85" s="6"/>
      <c r="FNN85" s="6"/>
      <c r="FNO85" s="6"/>
      <c r="FNP85" s="6"/>
      <c r="FNQ85" s="6"/>
      <c r="FNR85" s="6"/>
      <c r="FNS85" s="6"/>
      <c r="FNT85" s="6"/>
      <c r="FNU85" s="6"/>
      <c r="FNV85" s="6"/>
      <c r="FNW85" s="6"/>
      <c r="FNX85" s="6"/>
      <c r="FNY85" s="6"/>
      <c r="FNZ85" s="6"/>
      <c r="FOA85" s="6"/>
      <c r="FOB85" s="6"/>
      <c r="FOC85" s="6"/>
      <c r="FOD85" s="6"/>
      <c r="FOE85" s="6"/>
      <c r="FOF85" s="6"/>
      <c r="FOG85" s="6"/>
      <c r="FOH85" s="6"/>
      <c r="FOI85" s="6"/>
      <c r="FOJ85" s="6"/>
      <c r="FOK85" s="6"/>
      <c r="FOL85" s="6"/>
      <c r="FOM85" s="6"/>
      <c r="FON85" s="6"/>
      <c r="FOO85" s="6"/>
      <c r="FOP85" s="6"/>
      <c r="FOQ85" s="6"/>
      <c r="FOR85" s="6"/>
      <c r="FOS85" s="6"/>
      <c r="FOT85" s="6"/>
      <c r="FOU85" s="6"/>
      <c r="FOV85" s="6"/>
      <c r="FOW85" s="6"/>
      <c r="FOX85" s="6"/>
      <c r="FOY85" s="6"/>
      <c r="FOZ85" s="6"/>
      <c r="FPA85" s="6"/>
      <c r="FPB85" s="6"/>
      <c r="FPC85" s="6"/>
      <c r="FPD85" s="6"/>
      <c r="FPE85" s="6"/>
      <c r="FPF85" s="6"/>
      <c r="FPG85" s="6"/>
      <c r="FPH85" s="6"/>
      <c r="FPI85" s="6"/>
      <c r="FPJ85" s="6"/>
      <c r="FPK85" s="6"/>
      <c r="FPL85" s="6"/>
      <c r="FPM85" s="6"/>
      <c r="FPN85" s="6"/>
      <c r="FPO85" s="6"/>
      <c r="FPP85" s="6"/>
      <c r="FPQ85" s="6"/>
      <c r="FPR85" s="6"/>
      <c r="FPS85" s="6"/>
      <c r="FPT85" s="6"/>
      <c r="FPU85" s="6"/>
      <c r="FPV85" s="6"/>
      <c r="FPW85" s="6"/>
      <c r="FPX85" s="6"/>
      <c r="FPY85" s="6"/>
      <c r="FPZ85" s="6"/>
      <c r="FQA85" s="6"/>
      <c r="FQB85" s="6"/>
      <c r="FQC85" s="6"/>
      <c r="FQD85" s="6"/>
      <c r="FQE85" s="6"/>
      <c r="FQF85" s="6"/>
      <c r="FQG85" s="6"/>
      <c r="FQH85" s="6"/>
      <c r="FQI85" s="6"/>
      <c r="FQJ85" s="6"/>
      <c r="FQK85" s="6"/>
      <c r="FQL85" s="6"/>
      <c r="FQM85" s="6"/>
      <c r="FQN85" s="6"/>
      <c r="FQO85" s="6"/>
      <c r="FQP85" s="6"/>
      <c r="FQQ85" s="6"/>
      <c r="FQR85" s="6"/>
      <c r="FQS85" s="6"/>
      <c r="FQT85" s="6"/>
      <c r="FQU85" s="6"/>
      <c r="FQV85" s="6"/>
      <c r="FQW85" s="6"/>
      <c r="FQX85" s="6"/>
      <c r="FQY85" s="6"/>
      <c r="FQZ85" s="6"/>
      <c r="FRA85" s="6"/>
      <c r="FRB85" s="6"/>
      <c r="FRC85" s="6"/>
      <c r="FRD85" s="6"/>
      <c r="FRE85" s="6"/>
      <c r="FRF85" s="6"/>
      <c r="FRG85" s="6"/>
      <c r="FRH85" s="6"/>
      <c r="FRI85" s="6"/>
      <c r="FRJ85" s="6"/>
      <c r="FRK85" s="6"/>
      <c r="FRL85" s="6"/>
      <c r="FRM85" s="6"/>
      <c r="FRN85" s="6"/>
      <c r="FRO85" s="6"/>
      <c r="FRP85" s="6"/>
      <c r="FRQ85" s="6"/>
      <c r="FRR85" s="6"/>
      <c r="FRS85" s="6"/>
      <c r="FRT85" s="6"/>
      <c r="FRU85" s="6"/>
      <c r="FRV85" s="6"/>
      <c r="FRW85" s="6"/>
      <c r="FRX85" s="6"/>
      <c r="FRY85" s="6"/>
      <c r="FRZ85" s="6"/>
      <c r="FSA85" s="6"/>
      <c r="FSB85" s="6"/>
      <c r="FSC85" s="6"/>
      <c r="FSD85" s="6"/>
      <c r="FSE85" s="6"/>
      <c r="FSF85" s="6"/>
      <c r="FSG85" s="6"/>
      <c r="FSH85" s="6"/>
      <c r="FSI85" s="6"/>
      <c r="FSJ85" s="6"/>
      <c r="FSK85" s="6"/>
      <c r="FSL85" s="6"/>
      <c r="FSM85" s="6"/>
      <c r="FSN85" s="6"/>
      <c r="FSO85" s="6"/>
      <c r="FSP85" s="6"/>
      <c r="FSQ85" s="6"/>
      <c r="FSR85" s="6"/>
      <c r="FSS85" s="6"/>
      <c r="FST85" s="6"/>
      <c r="FSU85" s="6"/>
      <c r="FSV85" s="6"/>
      <c r="FSW85" s="6"/>
      <c r="FSX85" s="6"/>
      <c r="FSY85" s="6"/>
      <c r="FSZ85" s="6"/>
      <c r="FTA85" s="6"/>
      <c r="FTB85" s="6"/>
      <c r="FTC85" s="6"/>
      <c r="FTD85" s="6"/>
      <c r="FTE85" s="6"/>
      <c r="FTF85" s="6"/>
      <c r="FTG85" s="6"/>
      <c r="FTH85" s="6"/>
      <c r="FTI85" s="6"/>
      <c r="FTJ85" s="6"/>
      <c r="FTK85" s="6"/>
      <c r="FTL85" s="6"/>
      <c r="FTM85" s="6"/>
      <c r="FTN85" s="6"/>
      <c r="FTO85" s="6"/>
      <c r="FTP85" s="6"/>
      <c r="FTQ85" s="6"/>
      <c r="FTR85" s="6"/>
      <c r="FTS85" s="6"/>
      <c r="FTT85" s="6"/>
      <c r="FTU85" s="6"/>
      <c r="FTV85" s="6"/>
      <c r="FTW85" s="6"/>
      <c r="FTX85" s="6"/>
      <c r="FTY85" s="6"/>
      <c r="FTZ85" s="6"/>
      <c r="FUA85" s="6"/>
      <c r="FUB85" s="6"/>
      <c r="FUC85" s="6"/>
      <c r="FUD85" s="6"/>
      <c r="FUE85" s="6"/>
      <c r="FUF85" s="6"/>
      <c r="FUG85" s="6"/>
      <c r="FUH85" s="6"/>
      <c r="FUI85" s="6"/>
      <c r="FUJ85" s="6"/>
      <c r="FUK85" s="6"/>
      <c r="FUL85" s="6"/>
      <c r="FUM85" s="6"/>
      <c r="FUN85" s="6"/>
      <c r="FUO85" s="6"/>
      <c r="FUP85" s="6"/>
      <c r="FUQ85" s="6"/>
      <c r="FUR85" s="6"/>
      <c r="FUS85" s="6"/>
      <c r="FUT85" s="6"/>
      <c r="FUU85" s="6"/>
      <c r="FUV85" s="6"/>
      <c r="FUW85" s="6"/>
      <c r="FUX85" s="6"/>
      <c r="FUY85" s="6"/>
      <c r="FUZ85" s="6"/>
      <c r="FVA85" s="6"/>
      <c r="FVB85" s="6"/>
      <c r="FVC85" s="6"/>
      <c r="FVD85" s="6"/>
      <c r="FVE85" s="6"/>
      <c r="FVF85" s="6"/>
      <c r="FVG85" s="6"/>
      <c r="FVH85" s="6"/>
      <c r="FVI85" s="6"/>
      <c r="FVJ85" s="6"/>
      <c r="FVK85" s="6"/>
      <c r="FVL85" s="6"/>
      <c r="FVM85" s="6"/>
      <c r="FVN85" s="6"/>
      <c r="FVO85" s="6"/>
      <c r="FVP85" s="6"/>
      <c r="FVQ85" s="6"/>
      <c r="FVR85" s="6"/>
      <c r="FVS85" s="6"/>
      <c r="FVT85" s="6"/>
      <c r="FVU85" s="6"/>
      <c r="FVV85" s="6"/>
      <c r="FVW85" s="6"/>
      <c r="FVX85" s="6"/>
      <c r="FVY85" s="6"/>
      <c r="FVZ85" s="6"/>
      <c r="FWA85" s="6"/>
      <c r="FWB85" s="6"/>
      <c r="FWC85" s="6"/>
      <c r="FWD85" s="6"/>
      <c r="FWE85" s="6"/>
      <c r="FWF85" s="6"/>
      <c r="FWG85" s="6"/>
      <c r="FWH85" s="6"/>
      <c r="FWI85" s="6"/>
      <c r="FWJ85" s="6"/>
      <c r="FWK85" s="6"/>
      <c r="FWL85" s="6"/>
      <c r="FWM85" s="6"/>
      <c r="FWN85" s="6"/>
      <c r="FWO85" s="6"/>
      <c r="FWP85" s="6"/>
      <c r="FWQ85" s="6"/>
      <c r="FWR85" s="6"/>
      <c r="FWS85" s="6"/>
      <c r="FWT85" s="6"/>
      <c r="FWU85" s="6"/>
      <c r="FWV85" s="6"/>
      <c r="FWW85" s="6"/>
      <c r="FWX85" s="6"/>
      <c r="FWY85" s="6"/>
      <c r="FWZ85" s="6"/>
      <c r="FXA85" s="6"/>
      <c r="FXB85" s="6"/>
      <c r="FXC85" s="6"/>
      <c r="FXD85" s="6"/>
      <c r="FXE85" s="6"/>
      <c r="FXF85" s="6"/>
      <c r="FXG85" s="6"/>
      <c r="FXH85" s="6"/>
      <c r="FXI85" s="6"/>
      <c r="FXJ85" s="6"/>
      <c r="FXK85" s="6"/>
      <c r="FXL85" s="6"/>
      <c r="FXM85" s="6"/>
      <c r="FXN85" s="6"/>
      <c r="FXO85" s="6"/>
      <c r="FXP85" s="6"/>
      <c r="FXQ85" s="6"/>
      <c r="FXR85" s="6"/>
      <c r="FXS85" s="6"/>
      <c r="FXT85" s="6"/>
      <c r="FXU85" s="6"/>
      <c r="FXV85" s="6"/>
      <c r="FXW85" s="6"/>
      <c r="FXX85" s="6"/>
      <c r="FXY85" s="6"/>
      <c r="FXZ85" s="6"/>
      <c r="FYA85" s="6"/>
      <c r="FYB85" s="6"/>
      <c r="FYC85" s="6"/>
      <c r="FYD85" s="6"/>
      <c r="FYE85" s="6"/>
      <c r="FYF85" s="6"/>
      <c r="FYG85" s="6"/>
      <c r="FYH85" s="6"/>
      <c r="FYI85" s="6"/>
      <c r="FYJ85" s="6"/>
      <c r="FYK85" s="6"/>
      <c r="FYL85" s="6"/>
      <c r="FYM85" s="6"/>
      <c r="FYN85" s="6"/>
      <c r="FYO85" s="6"/>
      <c r="FYP85" s="6"/>
      <c r="FYQ85" s="6"/>
      <c r="FYR85" s="6"/>
      <c r="FYS85" s="6"/>
      <c r="FYT85" s="6"/>
      <c r="FYU85" s="6"/>
      <c r="FYV85" s="6"/>
      <c r="FYW85" s="6"/>
      <c r="FYX85" s="6"/>
      <c r="FYY85" s="6"/>
      <c r="FYZ85" s="6"/>
      <c r="FZA85" s="6"/>
      <c r="FZB85" s="6"/>
      <c r="FZC85" s="6"/>
      <c r="FZD85" s="6"/>
      <c r="FZE85" s="6"/>
      <c r="FZF85" s="6"/>
      <c r="FZG85" s="6"/>
      <c r="FZH85" s="6"/>
      <c r="FZI85" s="6"/>
      <c r="FZJ85" s="6"/>
      <c r="FZK85" s="6"/>
      <c r="FZL85" s="6"/>
      <c r="FZM85" s="6"/>
      <c r="FZN85" s="6"/>
      <c r="FZO85" s="6"/>
      <c r="FZP85" s="6"/>
      <c r="FZQ85" s="6"/>
      <c r="FZR85" s="6"/>
      <c r="FZS85" s="6"/>
      <c r="FZT85" s="6"/>
      <c r="FZU85" s="6"/>
      <c r="FZV85" s="6"/>
      <c r="FZW85" s="6"/>
      <c r="FZX85" s="6"/>
      <c r="FZY85" s="6"/>
      <c r="FZZ85" s="6"/>
      <c r="GAA85" s="6"/>
      <c r="GAB85" s="6"/>
      <c r="GAC85" s="6"/>
      <c r="GAD85" s="6"/>
      <c r="GAE85" s="6"/>
      <c r="GAF85" s="6"/>
      <c r="GAG85" s="6"/>
      <c r="GAH85" s="6"/>
      <c r="GAI85" s="6"/>
      <c r="GAJ85" s="6"/>
      <c r="GAK85" s="6"/>
      <c r="GAL85" s="6"/>
      <c r="GAM85" s="6"/>
      <c r="GAN85" s="6"/>
      <c r="GAO85" s="6"/>
      <c r="GAP85" s="6"/>
      <c r="GAQ85" s="6"/>
      <c r="GAR85" s="6"/>
      <c r="GAS85" s="6"/>
      <c r="GAT85" s="6"/>
      <c r="GAU85" s="6"/>
      <c r="GAV85" s="6"/>
      <c r="GAW85" s="6"/>
      <c r="GAX85" s="6"/>
      <c r="GAY85" s="6"/>
      <c r="GAZ85" s="6"/>
      <c r="GBA85" s="6"/>
      <c r="GBB85" s="6"/>
      <c r="GBC85" s="6"/>
      <c r="GBD85" s="6"/>
      <c r="GBE85" s="6"/>
      <c r="GBF85" s="6"/>
      <c r="GBG85" s="6"/>
      <c r="GBH85" s="6"/>
      <c r="GBI85" s="6"/>
      <c r="GBJ85" s="6"/>
      <c r="GBK85" s="6"/>
      <c r="GBL85" s="6"/>
      <c r="GBM85" s="6"/>
      <c r="GBN85" s="6"/>
      <c r="GBO85" s="6"/>
      <c r="GBP85" s="6"/>
      <c r="GBQ85" s="6"/>
      <c r="GBR85" s="6"/>
      <c r="GBS85" s="6"/>
      <c r="GBT85" s="6"/>
      <c r="GBU85" s="6"/>
      <c r="GBV85" s="6"/>
      <c r="GBW85" s="6"/>
      <c r="GBX85" s="6"/>
      <c r="GBY85" s="6"/>
      <c r="GBZ85" s="6"/>
      <c r="GCA85" s="6"/>
      <c r="GCB85" s="6"/>
      <c r="GCC85" s="6"/>
      <c r="GCD85" s="6"/>
      <c r="GCE85" s="6"/>
      <c r="GCF85" s="6"/>
      <c r="GCG85" s="6"/>
      <c r="GCH85" s="6"/>
      <c r="GCI85" s="6"/>
      <c r="GCJ85" s="6"/>
      <c r="GCK85" s="6"/>
      <c r="GCL85" s="6"/>
      <c r="GCM85" s="6"/>
      <c r="GCN85" s="6"/>
      <c r="GCO85" s="6"/>
      <c r="GCP85" s="6"/>
      <c r="GCQ85" s="6"/>
      <c r="GCR85" s="6"/>
      <c r="GCS85" s="6"/>
      <c r="GCT85" s="6"/>
      <c r="GCU85" s="6"/>
      <c r="GCV85" s="6"/>
      <c r="GCW85" s="6"/>
      <c r="GCX85" s="6"/>
      <c r="GCY85" s="6"/>
      <c r="GCZ85" s="6"/>
      <c r="GDA85" s="6"/>
      <c r="GDB85" s="6"/>
      <c r="GDC85" s="6"/>
      <c r="GDD85" s="6"/>
      <c r="GDE85" s="6"/>
      <c r="GDF85" s="6"/>
      <c r="GDG85" s="6"/>
      <c r="GDH85" s="6"/>
      <c r="GDI85" s="6"/>
      <c r="GDJ85" s="6"/>
      <c r="GDK85" s="6"/>
      <c r="GDL85" s="6"/>
      <c r="GDM85" s="6"/>
      <c r="GDN85" s="6"/>
      <c r="GDO85" s="6"/>
      <c r="GDP85" s="6"/>
      <c r="GDQ85" s="6"/>
      <c r="GDR85" s="6"/>
      <c r="GDS85" s="6"/>
      <c r="GDT85" s="6"/>
      <c r="GDU85" s="6"/>
      <c r="GDV85" s="6"/>
      <c r="GDW85" s="6"/>
      <c r="GDX85" s="6"/>
      <c r="GDY85" s="6"/>
      <c r="GDZ85" s="6"/>
      <c r="GEA85" s="6"/>
      <c r="GEB85" s="6"/>
      <c r="GEC85" s="6"/>
      <c r="GED85" s="6"/>
      <c r="GEE85" s="6"/>
      <c r="GEF85" s="6"/>
      <c r="GEG85" s="6"/>
      <c r="GEH85" s="6"/>
      <c r="GEI85" s="6"/>
      <c r="GEJ85" s="6"/>
      <c r="GEK85" s="6"/>
      <c r="GEL85" s="6"/>
      <c r="GEM85" s="6"/>
      <c r="GEN85" s="6"/>
      <c r="GEO85" s="6"/>
      <c r="GEP85" s="6"/>
      <c r="GEQ85" s="6"/>
      <c r="GER85" s="6"/>
      <c r="GES85" s="6"/>
      <c r="GET85" s="6"/>
      <c r="GEU85" s="6"/>
      <c r="GEV85" s="6"/>
      <c r="GEW85" s="6"/>
      <c r="GEX85" s="6"/>
      <c r="GEY85" s="6"/>
      <c r="GEZ85" s="6"/>
      <c r="GFA85" s="6"/>
      <c r="GFB85" s="6"/>
      <c r="GFC85" s="6"/>
      <c r="GFD85" s="6"/>
      <c r="GFE85" s="6"/>
      <c r="GFF85" s="6"/>
      <c r="GFG85" s="6"/>
      <c r="GFH85" s="6"/>
      <c r="GFI85" s="6"/>
      <c r="GFJ85" s="6"/>
      <c r="GFK85" s="6"/>
      <c r="GFL85" s="6"/>
      <c r="GFM85" s="6"/>
      <c r="GFN85" s="6"/>
      <c r="GFO85" s="6"/>
      <c r="GFP85" s="6"/>
      <c r="GFQ85" s="6"/>
      <c r="GFR85" s="6"/>
      <c r="GFS85" s="6"/>
      <c r="GFT85" s="6"/>
      <c r="GFU85" s="6"/>
      <c r="GFV85" s="6"/>
      <c r="GFW85" s="6"/>
      <c r="GFX85" s="6"/>
      <c r="GFY85" s="6"/>
      <c r="GFZ85" s="6"/>
      <c r="GGA85" s="6"/>
      <c r="GGB85" s="6"/>
      <c r="GGC85" s="6"/>
      <c r="GGD85" s="6"/>
      <c r="GGE85" s="6"/>
      <c r="GGF85" s="6"/>
      <c r="GGG85" s="6"/>
      <c r="GGH85" s="6"/>
      <c r="GGI85" s="6"/>
      <c r="GGJ85" s="6"/>
      <c r="GGK85" s="6"/>
      <c r="GGL85" s="6"/>
      <c r="GGM85" s="6"/>
      <c r="GGN85" s="6"/>
      <c r="GGO85" s="6"/>
      <c r="GGP85" s="6"/>
      <c r="GGQ85" s="6"/>
      <c r="GGR85" s="6"/>
      <c r="GGS85" s="6"/>
      <c r="GGT85" s="6"/>
      <c r="GGU85" s="6"/>
      <c r="GGV85" s="6"/>
      <c r="GGW85" s="6"/>
      <c r="GGX85" s="6"/>
      <c r="GGY85" s="6"/>
      <c r="GGZ85" s="6"/>
      <c r="GHA85" s="6"/>
      <c r="GHB85" s="6"/>
      <c r="GHC85" s="6"/>
      <c r="GHD85" s="6"/>
      <c r="GHE85" s="6"/>
      <c r="GHF85" s="6"/>
      <c r="GHG85" s="6"/>
      <c r="GHH85" s="6"/>
      <c r="GHI85" s="6"/>
      <c r="GHJ85" s="6"/>
      <c r="GHK85" s="6"/>
      <c r="GHL85" s="6"/>
      <c r="GHM85" s="6"/>
      <c r="GHN85" s="6"/>
      <c r="GHO85" s="6"/>
      <c r="GHP85" s="6"/>
      <c r="GHQ85" s="6"/>
      <c r="GHR85" s="6"/>
      <c r="GHS85" s="6"/>
      <c r="GHT85" s="6"/>
      <c r="GHU85" s="6"/>
      <c r="GHV85" s="6"/>
      <c r="GHW85" s="6"/>
      <c r="GHX85" s="6"/>
      <c r="GHY85" s="6"/>
      <c r="GHZ85" s="6"/>
      <c r="GIA85" s="6"/>
      <c r="GIB85" s="6"/>
      <c r="GIC85" s="6"/>
      <c r="GID85" s="6"/>
      <c r="GIE85" s="6"/>
      <c r="GIF85" s="6"/>
      <c r="GIG85" s="6"/>
      <c r="GIH85" s="6"/>
      <c r="GII85" s="6"/>
      <c r="GIJ85" s="6"/>
      <c r="GIK85" s="6"/>
      <c r="GIL85" s="6"/>
      <c r="GIM85" s="6"/>
      <c r="GIN85" s="6"/>
      <c r="GIO85" s="6"/>
      <c r="GIP85" s="6"/>
      <c r="GIQ85" s="6"/>
      <c r="GIR85" s="6"/>
      <c r="GIS85" s="6"/>
      <c r="GIT85" s="6"/>
      <c r="GIU85" s="6"/>
      <c r="GIV85" s="6"/>
      <c r="GIW85" s="6"/>
      <c r="GIX85" s="6"/>
      <c r="GIY85" s="6"/>
      <c r="GIZ85" s="6"/>
      <c r="GJA85" s="6"/>
      <c r="GJB85" s="6"/>
      <c r="GJC85" s="6"/>
      <c r="GJD85" s="6"/>
      <c r="GJE85" s="6"/>
      <c r="GJF85" s="6"/>
      <c r="GJG85" s="6"/>
      <c r="GJH85" s="6"/>
      <c r="GJI85" s="6"/>
      <c r="GJJ85" s="6"/>
      <c r="GJK85" s="6"/>
      <c r="GJL85" s="6"/>
      <c r="GJM85" s="6"/>
      <c r="GJN85" s="6"/>
      <c r="GJO85" s="6"/>
      <c r="GJP85" s="6"/>
      <c r="GJQ85" s="6"/>
      <c r="GJR85" s="6"/>
      <c r="GJS85" s="6"/>
      <c r="GJT85" s="6"/>
      <c r="GJU85" s="6"/>
      <c r="GJV85" s="6"/>
      <c r="GJW85" s="6"/>
      <c r="GJX85" s="6"/>
      <c r="GJY85" s="6"/>
      <c r="GJZ85" s="6"/>
      <c r="GKA85" s="6"/>
      <c r="GKB85" s="6"/>
      <c r="GKC85" s="6"/>
      <c r="GKD85" s="6"/>
      <c r="GKE85" s="6"/>
      <c r="GKF85" s="6"/>
      <c r="GKG85" s="6"/>
      <c r="GKH85" s="6"/>
      <c r="GKI85" s="6"/>
      <c r="GKJ85" s="6"/>
      <c r="GKK85" s="6"/>
      <c r="GKL85" s="6"/>
      <c r="GKM85" s="6"/>
      <c r="GKN85" s="6"/>
      <c r="GKO85" s="6"/>
      <c r="GKP85" s="6"/>
      <c r="GKQ85" s="6"/>
      <c r="GKR85" s="6"/>
      <c r="GKS85" s="6"/>
      <c r="GKT85" s="6"/>
      <c r="GKU85" s="6"/>
      <c r="GKV85" s="6"/>
      <c r="GKW85" s="6"/>
      <c r="GKX85" s="6"/>
      <c r="GKY85" s="6"/>
      <c r="GKZ85" s="6"/>
      <c r="GLA85" s="6"/>
      <c r="GLB85" s="6"/>
      <c r="GLC85" s="6"/>
      <c r="GLD85" s="6"/>
      <c r="GLE85" s="6"/>
      <c r="GLF85" s="6"/>
      <c r="GLG85" s="6"/>
      <c r="GLH85" s="6"/>
      <c r="GLI85" s="6"/>
      <c r="GLJ85" s="6"/>
      <c r="GLK85" s="6"/>
      <c r="GLL85" s="6"/>
      <c r="GLM85" s="6"/>
      <c r="GLN85" s="6"/>
      <c r="GLO85" s="6"/>
      <c r="GLP85" s="6"/>
      <c r="GLQ85" s="6"/>
      <c r="GLR85" s="6"/>
      <c r="GLS85" s="6"/>
      <c r="GLT85" s="6"/>
      <c r="GLU85" s="6"/>
      <c r="GLV85" s="6"/>
      <c r="GLW85" s="6"/>
      <c r="GLX85" s="6"/>
      <c r="GLY85" s="6"/>
      <c r="GLZ85" s="6"/>
      <c r="GMA85" s="6"/>
      <c r="GMB85" s="6"/>
      <c r="GMC85" s="6"/>
      <c r="GMD85" s="6"/>
      <c r="GME85" s="6"/>
      <c r="GMF85" s="6"/>
      <c r="GMG85" s="6"/>
      <c r="GMH85" s="6"/>
      <c r="GMI85" s="6"/>
      <c r="GMJ85" s="6"/>
      <c r="GMK85" s="6"/>
      <c r="GML85" s="6"/>
      <c r="GMM85" s="6"/>
      <c r="GMN85" s="6"/>
      <c r="GMO85" s="6"/>
      <c r="GMP85" s="6"/>
      <c r="GMQ85" s="6"/>
      <c r="GMR85" s="6"/>
      <c r="GMS85" s="6"/>
      <c r="GMT85" s="6"/>
      <c r="GMU85" s="6"/>
      <c r="GMV85" s="6"/>
      <c r="GMW85" s="6"/>
      <c r="GMX85" s="6"/>
      <c r="GMY85" s="6"/>
      <c r="GMZ85" s="6"/>
      <c r="GNA85" s="6"/>
      <c r="GNB85" s="6"/>
      <c r="GNC85" s="6"/>
      <c r="GND85" s="6"/>
      <c r="GNE85" s="6"/>
      <c r="GNF85" s="6"/>
      <c r="GNG85" s="6"/>
      <c r="GNH85" s="6"/>
      <c r="GNI85" s="6"/>
      <c r="GNJ85" s="6"/>
      <c r="GNK85" s="6"/>
      <c r="GNL85" s="6"/>
      <c r="GNM85" s="6"/>
      <c r="GNN85" s="6"/>
      <c r="GNO85" s="6"/>
      <c r="GNP85" s="6"/>
      <c r="GNQ85" s="6"/>
      <c r="GNR85" s="6"/>
      <c r="GNS85" s="6"/>
      <c r="GNT85" s="6"/>
      <c r="GNU85" s="6"/>
      <c r="GNV85" s="6"/>
      <c r="GNW85" s="6"/>
      <c r="GNX85" s="6"/>
      <c r="GNY85" s="6"/>
      <c r="GNZ85" s="6"/>
      <c r="GOA85" s="6"/>
      <c r="GOB85" s="6"/>
      <c r="GOC85" s="6"/>
      <c r="GOD85" s="6"/>
      <c r="GOE85" s="6"/>
      <c r="GOF85" s="6"/>
      <c r="GOG85" s="6"/>
      <c r="GOH85" s="6"/>
      <c r="GOI85" s="6"/>
      <c r="GOJ85" s="6"/>
      <c r="GOK85" s="6"/>
      <c r="GOL85" s="6"/>
      <c r="GOM85" s="6"/>
      <c r="GON85" s="6"/>
      <c r="GOO85" s="6"/>
      <c r="GOP85" s="6"/>
      <c r="GOQ85" s="6"/>
      <c r="GOR85" s="6"/>
      <c r="GOS85" s="6"/>
      <c r="GOT85" s="6"/>
      <c r="GOU85" s="6"/>
      <c r="GOV85" s="6"/>
      <c r="GOW85" s="6"/>
      <c r="GOX85" s="6"/>
      <c r="GOY85" s="6"/>
      <c r="GOZ85" s="6"/>
      <c r="GPA85" s="6"/>
      <c r="GPB85" s="6"/>
      <c r="GPC85" s="6"/>
      <c r="GPD85" s="6"/>
      <c r="GPE85" s="6"/>
      <c r="GPF85" s="6"/>
      <c r="GPG85" s="6"/>
      <c r="GPH85" s="6"/>
      <c r="GPI85" s="6"/>
      <c r="GPJ85" s="6"/>
      <c r="GPK85" s="6"/>
      <c r="GPL85" s="6"/>
      <c r="GPM85" s="6"/>
      <c r="GPN85" s="6"/>
      <c r="GPO85" s="6"/>
      <c r="GPP85" s="6"/>
      <c r="GPQ85" s="6"/>
      <c r="GPR85" s="6"/>
      <c r="GPS85" s="6"/>
      <c r="GPT85" s="6"/>
      <c r="GPU85" s="6"/>
      <c r="GPV85" s="6"/>
      <c r="GPW85" s="6"/>
      <c r="GPX85" s="6"/>
      <c r="GPY85" s="6"/>
      <c r="GPZ85" s="6"/>
      <c r="GQA85" s="6"/>
      <c r="GQB85" s="6"/>
      <c r="GQC85" s="6"/>
      <c r="GQD85" s="6"/>
      <c r="GQE85" s="6"/>
      <c r="GQF85" s="6"/>
      <c r="GQG85" s="6"/>
      <c r="GQH85" s="6"/>
      <c r="GQI85" s="6"/>
      <c r="GQJ85" s="6"/>
      <c r="GQK85" s="6"/>
      <c r="GQL85" s="6"/>
      <c r="GQM85" s="6"/>
      <c r="GQN85" s="6"/>
      <c r="GQO85" s="6"/>
      <c r="GQP85" s="6"/>
      <c r="GQQ85" s="6"/>
      <c r="GQR85" s="6"/>
      <c r="GQS85" s="6"/>
      <c r="GQT85" s="6"/>
      <c r="GQU85" s="6"/>
      <c r="GQV85" s="6"/>
      <c r="GQW85" s="6"/>
      <c r="GQX85" s="6"/>
      <c r="GQY85" s="6"/>
      <c r="GQZ85" s="6"/>
      <c r="GRA85" s="6"/>
      <c r="GRB85" s="6"/>
      <c r="GRC85" s="6"/>
      <c r="GRD85" s="6"/>
      <c r="GRE85" s="6"/>
      <c r="GRF85" s="6"/>
      <c r="GRG85" s="6"/>
      <c r="GRH85" s="6"/>
      <c r="GRI85" s="6"/>
      <c r="GRJ85" s="6"/>
      <c r="GRK85" s="6"/>
      <c r="GRL85" s="6"/>
      <c r="GRM85" s="6"/>
      <c r="GRN85" s="6"/>
      <c r="GRO85" s="6"/>
      <c r="GRP85" s="6"/>
      <c r="GRQ85" s="6"/>
      <c r="GRR85" s="6"/>
      <c r="GRS85" s="6"/>
      <c r="GRT85" s="6"/>
      <c r="GRU85" s="6"/>
      <c r="GRV85" s="6"/>
      <c r="GRW85" s="6"/>
      <c r="GRX85" s="6"/>
      <c r="GRY85" s="6"/>
      <c r="GRZ85" s="6"/>
      <c r="GSA85" s="6"/>
      <c r="GSB85" s="6"/>
      <c r="GSC85" s="6"/>
      <c r="GSD85" s="6"/>
      <c r="GSE85" s="6"/>
      <c r="GSF85" s="6"/>
      <c r="GSG85" s="6"/>
      <c r="GSH85" s="6"/>
      <c r="GSI85" s="6"/>
      <c r="GSJ85" s="6"/>
      <c r="GSK85" s="6"/>
      <c r="GSL85" s="6"/>
      <c r="GSM85" s="6"/>
      <c r="GSN85" s="6"/>
      <c r="GSO85" s="6"/>
      <c r="GSP85" s="6"/>
      <c r="GSQ85" s="6"/>
      <c r="GSR85" s="6"/>
      <c r="GSS85" s="6"/>
      <c r="GST85" s="6"/>
      <c r="GSU85" s="6"/>
      <c r="GSV85" s="6"/>
      <c r="GSW85" s="6"/>
      <c r="GSX85" s="6"/>
      <c r="GSY85" s="6"/>
      <c r="GSZ85" s="6"/>
      <c r="GTA85" s="6"/>
      <c r="GTB85" s="6"/>
      <c r="GTC85" s="6"/>
      <c r="GTD85" s="6"/>
      <c r="GTE85" s="6"/>
      <c r="GTF85" s="6"/>
      <c r="GTG85" s="6"/>
      <c r="GTH85" s="6"/>
      <c r="GTI85" s="6"/>
      <c r="GTJ85" s="6"/>
      <c r="GTK85" s="6"/>
      <c r="GTL85" s="6"/>
      <c r="GTM85" s="6"/>
      <c r="GTN85" s="6"/>
      <c r="GTO85" s="6"/>
      <c r="GTP85" s="6"/>
      <c r="GTQ85" s="6"/>
      <c r="GTR85" s="6"/>
      <c r="GTS85" s="6"/>
      <c r="GTT85" s="6"/>
      <c r="GTU85" s="6"/>
      <c r="GTV85" s="6"/>
      <c r="GTW85" s="6"/>
      <c r="GTX85" s="6"/>
      <c r="GTY85" s="6"/>
      <c r="GTZ85" s="6"/>
      <c r="GUA85" s="6"/>
      <c r="GUB85" s="6"/>
      <c r="GUC85" s="6"/>
      <c r="GUD85" s="6"/>
      <c r="GUE85" s="6"/>
      <c r="GUF85" s="6"/>
      <c r="GUG85" s="6"/>
      <c r="GUH85" s="6"/>
      <c r="GUI85" s="6"/>
      <c r="GUJ85" s="6"/>
      <c r="GUK85" s="6"/>
      <c r="GUL85" s="6"/>
      <c r="GUM85" s="6"/>
      <c r="GUN85" s="6"/>
      <c r="GUO85" s="6"/>
      <c r="GUP85" s="6"/>
      <c r="GUQ85" s="6"/>
      <c r="GUR85" s="6"/>
      <c r="GUS85" s="6"/>
      <c r="GUT85" s="6"/>
      <c r="GUU85" s="6"/>
      <c r="GUV85" s="6"/>
      <c r="GUW85" s="6"/>
      <c r="GUX85" s="6"/>
      <c r="GUY85" s="6"/>
      <c r="GUZ85" s="6"/>
      <c r="GVA85" s="6"/>
      <c r="GVB85" s="6"/>
      <c r="GVC85" s="6"/>
      <c r="GVD85" s="6"/>
      <c r="GVE85" s="6"/>
      <c r="GVF85" s="6"/>
      <c r="GVG85" s="6"/>
      <c r="GVH85" s="6"/>
      <c r="GVI85" s="6"/>
      <c r="GVJ85" s="6"/>
      <c r="GVK85" s="6"/>
      <c r="GVL85" s="6"/>
      <c r="GVM85" s="6"/>
      <c r="GVN85" s="6"/>
      <c r="GVO85" s="6"/>
      <c r="GVP85" s="6"/>
      <c r="GVQ85" s="6"/>
      <c r="GVR85" s="6"/>
      <c r="GVS85" s="6"/>
      <c r="GVT85" s="6"/>
      <c r="GVU85" s="6"/>
      <c r="GVV85" s="6"/>
      <c r="GVW85" s="6"/>
      <c r="GVX85" s="6"/>
      <c r="GVY85" s="6"/>
      <c r="GVZ85" s="6"/>
      <c r="GWA85" s="6"/>
      <c r="GWB85" s="6"/>
      <c r="GWC85" s="6"/>
      <c r="GWD85" s="6"/>
      <c r="GWE85" s="6"/>
      <c r="GWF85" s="6"/>
      <c r="GWG85" s="6"/>
      <c r="GWH85" s="6"/>
      <c r="GWI85" s="6"/>
      <c r="GWJ85" s="6"/>
      <c r="GWK85" s="6"/>
      <c r="GWL85" s="6"/>
      <c r="GWM85" s="6"/>
      <c r="GWN85" s="6"/>
      <c r="GWO85" s="6"/>
      <c r="GWP85" s="6"/>
      <c r="GWQ85" s="6"/>
      <c r="GWR85" s="6"/>
      <c r="GWS85" s="6"/>
      <c r="GWT85" s="6"/>
      <c r="GWU85" s="6"/>
      <c r="GWV85" s="6"/>
      <c r="GWW85" s="6"/>
      <c r="GWX85" s="6"/>
      <c r="GWY85" s="6"/>
      <c r="GWZ85" s="6"/>
      <c r="GXA85" s="6"/>
      <c r="GXB85" s="6"/>
      <c r="GXC85" s="6"/>
      <c r="GXD85" s="6"/>
      <c r="GXE85" s="6"/>
      <c r="GXF85" s="6"/>
      <c r="GXG85" s="6"/>
      <c r="GXH85" s="6"/>
      <c r="GXI85" s="6"/>
      <c r="GXJ85" s="6"/>
      <c r="GXK85" s="6"/>
      <c r="GXL85" s="6"/>
      <c r="GXM85" s="6"/>
      <c r="GXN85" s="6"/>
      <c r="GXO85" s="6"/>
      <c r="GXP85" s="6"/>
      <c r="GXQ85" s="6"/>
      <c r="GXR85" s="6"/>
      <c r="GXS85" s="6"/>
      <c r="GXT85" s="6"/>
      <c r="GXU85" s="6"/>
      <c r="GXV85" s="6"/>
      <c r="GXW85" s="6"/>
      <c r="GXX85" s="6"/>
      <c r="GXY85" s="6"/>
      <c r="GXZ85" s="6"/>
      <c r="GYA85" s="6"/>
      <c r="GYB85" s="6"/>
      <c r="GYC85" s="6"/>
      <c r="GYD85" s="6"/>
      <c r="GYE85" s="6"/>
      <c r="GYF85" s="6"/>
      <c r="GYG85" s="6"/>
      <c r="GYH85" s="6"/>
      <c r="GYI85" s="6"/>
      <c r="GYJ85" s="6"/>
      <c r="GYK85" s="6"/>
      <c r="GYL85" s="6"/>
      <c r="GYM85" s="6"/>
      <c r="GYN85" s="6"/>
      <c r="GYO85" s="6"/>
      <c r="GYP85" s="6"/>
      <c r="GYQ85" s="6"/>
      <c r="GYR85" s="6"/>
      <c r="GYS85" s="6"/>
      <c r="GYT85" s="6"/>
      <c r="GYU85" s="6"/>
      <c r="GYV85" s="6"/>
      <c r="GYW85" s="6"/>
      <c r="GYX85" s="6"/>
      <c r="GYY85" s="6"/>
      <c r="GYZ85" s="6"/>
      <c r="GZA85" s="6"/>
      <c r="GZB85" s="6"/>
      <c r="GZC85" s="6"/>
      <c r="GZD85" s="6"/>
      <c r="GZE85" s="6"/>
      <c r="GZF85" s="6"/>
      <c r="GZG85" s="6"/>
      <c r="GZH85" s="6"/>
      <c r="GZI85" s="6"/>
      <c r="GZJ85" s="6"/>
      <c r="GZK85" s="6"/>
      <c r="GZL85" s="6"/>
      <c r="GZM85" s="6"/>
      <c r="GZN85" s="6"/>
      <c r="GZO85" s="6"/>
      <c r="GZP85" s="6"/>
      <c r="GZQ85" s="6"/>
      <c r="GZR85" s="6"/>
      <c r="GZS85" s="6"/>
      <c r="GZT85" s="6"/>
      <c r="GZU85" s="6"/>
      <c r="GZV85" s="6"/>
      <c r="GZW85" s="6"/>
      <c r="GZX85" s="6"/>
      <c r="GZY85" s="6"/>
      <c r="GZZ85" s="6"/>
      <c r="HAA85" s="6"/>
      <c r="HAB85" s="6"/>
      <c r="HAC85" s="6"/>
      <c r="HAD85" s="6"/>
      <c r="HAE85" s="6"/>
      <c r="HAF85" s="6"/>
      <c r="HAG85" s="6"/>
      <c r="HAH85" s="6"/>
      <c r="HAI85" s="6"/>
      <c r="HAJ85" s="6"/>
      <c r="HAK85" s="6"/>
      <c r="HAL85" s="6"/>
      <c r="HAM85" s="6"/>
      <c r="HAN85" s="6"/>
      <c r="HAO85" s="6"/>
      <c r="HAP85" s="6"/>
      <c r="HAQ85" s="6"/>
      <c r="HAR85" s="6"/>
      <c r="HAS85" s="6"/>
      <c r="HAT85" s="6"/>
      <c r="HAU85" s="6"/>
      <c r="HAV85" s="6"/>
      <c r="HAW85" s="6"/>
      <c r="HAX85" s="6"/>
      <c r="HAY85" s="6"/>
      <c r="HAZ85" s="6"/>
      <c r="HBA85" s="6"/>
      <c r="HBB85" s="6"/>
      <c r="HBC85" s="6"/>
      <c r="HBD85" s="6"/>
      <c r="HBE85" s="6"/>
      <c r="HBF85" s="6"/>
      <c r="HBG85" s="6"/>
      <c r="HBH85" s="6"/>
      <c r="HBI85" s="6"/>
      <c r="HBJ85" s="6"/>
      <c r="HBK85" s="6"/>
      <c r="HBL85" s="6"/>
      <c r="HBM85" s="6"/>
      <c r="HBN85" s="6"/>
      <c r="HBO85" s="6"/>
      <c r="HBP85" s="6"/>
      <c r="HBQ85" s="6"/>
      <c r="HBR85" s="6"/>
      <c r="HBS85" s="6"/>
      <c r="HBT85" s="6"/>
      <c r="HBU85" s="6"/>
      <c r="HBV85" s="6"/>
      <c r="HBW85" s="6"/>
      <c r="HBX85" s="6"/>
      <c r="HBY85" s="6"/>
      <c r="HBZ85" s="6"/>
      <c r="HCA85" s="6"/>
      <c r="HCB85" s="6"/>
      <c r="HCC85" s="6"/>
      <c r="HCD85" s="6"/>
      <c r="HCE85" s="6"/>
      <c r="HCF85" s="6"/>
      <c r="HCG85" s="6"/>
      <c r="HCH85" s="6"/>
      <c r="HCI85" s="6"/>
      <c r="HCJ85" s="6"/>
      <c r="HCK85" s="6"/>
      <c r="HCL85" s="6"/>
      <c r="HCM85" s="6"/>
      <c r="HCN85" s="6"/>
      <c r="HCO85" s="6"/>
      <c r="HCP85" s="6"/>
      <c r="HCQ85" s="6"/>
      <c r="HCR85" s="6"/>
      <c r="HCS85" s="6"/>
      <c r="HCT85" s="6"/>
      <c r="HCU85" s="6"/>
      <c r="HCV85" s="6"/>
      <c r="HCW85" s="6"/>
      <c r="HCX85" s="6"/>
      <c r="HCY85" s="6"/>
      <c r="HCZ85" s="6"/>
      <c r="HDA85" s="6"/>
      <c r="HDB85" s="6"/>
      <c r="HDC85" s="6"/>
      <c r="HDD85" s="6"/>
      <c r="HDE85" s="6"/>
      <c r="HDF85" s="6"/>
      <c r="HDG85" s="6"/>
      <c r="HDH85" s="6"/>
      <c r="HDI85" s="6"/>
      <c r="HDJ85" s="6"/>
      <c r="HDK85" s="6"/>
      <c r="HDL85" s="6"/>
      <c r="HDM85" s="6"/>
      <c r="HDN85" s="6"/>
      <c r="HDO85" s="6"/>
      <c r="HDP85" s="6"/>
      <c r="HDQ85" s="6"/>
      <c r="HDR85" s="6"/>
      <c r="HDS85" s="6"/>
      <c r="HDT85" s="6"/>
      <c r="HDU85" s="6"/>
      <c r="HDV85" s="6"/>
      <c r="HDW85" s="6"/>
      <c r="HDX85" s="6"/>
      <c r="HDY85" s="6"/>
      <c r="HDZ85" s="6"/>
      <c r="HEA85" s="6"/>
      <c r="HEB85" s="6"/>
      <c r="HEC85" s="6"/>
      <c r="HED85" s="6"/>
      <c r="HEE85" s="6"/>
      <c r="HEF85" s="6"/>
      <c r="HEG85" s="6"/>
      <c r="HEH85" s="6"/>
      <c r="HEI85" s="6"/>
      <c r="HEJ85" s="6"/>
      <c r="HEK85" s="6"/>
      <c r="HEL85" s="6"/>
      <c r="HEM85" s="6"/>
      <c r="HEN85" s="6"/>
      <c r="HEO85" s="6"/>
      <c r="HEP85" s="6"/>
      <c r="HEQ85" s="6"/>
      <c r="HER85" s="6"/>
      <c r="HES85" s="6"/>
      <c r="HET85" s="6"/>
      <c r="HEU85" s="6"/>
      <c r="HEV85" s="6"/>
      <c r="HEW85" s="6"/>
      <c r="HEX85" s="6"/>
      <c r="HEY85" s="6"/>
      <c r="HEZ85" s="6"/>
      <c r="HFA85" s="6"/>
      <c r="HFB85" s="6"/>
      <c r="HFC85" s="6"/>
      <c r="HFD85" s="6"/>
      <c r="HFE85" s="6"/>
      <c r="HFF85" s="6"/>
      <c r="HFG85" s="6"/>
      <c r="HFH85" s="6"/>
      <c r="HFI85" s="6"/>
      <c r="HFJ85" s="6"/>
      <c r="HFK85" s="6"/>
      <c r="HFL85" s="6"/>
      <c r="HFM85" s="6"/>
      <c r="HFN85" s="6"/>
      <c r="HFO85" s="6"/>
      <c r="HFP85" s="6"/>
      <c r="HFQ85" s="6"/>
      <c r="HFR85" s="6"/>
      <c r="HFS85" s="6"/>
      <c r="HFT85" s="6"/>
      <c r="HFU85" s="6"/>
      <c r="HFV85" s="6"/>
      <c r="HFW85" s="6"/>
      <c r="HFX85" s="6"/>
      <c r="HFY85" s="6"/>
      <c r="HFZ85" s="6"/>
      <c r="HGA85" s="6"/>
      <c r="HGB85" s="6"/>
      <c r="HGC85" s="6"/>
      <c r="HGD85" s="6"/>
      <c r="HGE85" s="6"/>
      <c r="HGF85" s="6"/>
      <c r="HGG85" s="6"/>
      <c r="HGH85" s="6"/>
      <c r="HGI85" s="6"/>
      <c r="HGJ85" s="6"/>
      <c r="HGK85" s="6"/>
      <c r="HGL85" s="6"/>
      <c r="HGM85" s="6"/>
      <c r="HGN85" s="6"/>
      <c r="HGO85" s="6"/>
      <c r="HGP85" s="6"/>
      <c r="HGQ85" s="6"/>
      <c r="HGR85" s="6"/>
      <c r="HGS85" s="6"/>
      <c r="HGT85" s="6"/>
      <c r="HGU85" s="6"/>
      <c r="HGV85" s="6"/>
      <c r="HGW85" s="6"/>
      <c r="HGX85" s="6"/>
      <c r="HGY85" s="6"/>
      <c r="HGZ85" s="6"/>
      <c r="HHA85" s="6"/>
      <c r="HHB85" s="6"/>
      <c r="HHC85" s="6"/>
      <c r="HHD85" s="6"/>
      <c r="HHE85" s="6"/>
      <c r="HHF85" s="6"/>
      <c r="HHG85" s="6"/>
      <c r="HHH85" s="6"/>
      <c r="HHI85" s="6"/>
      <c r="HHJ85" s="6"/>
      <c r="HHK85" s="6"/>
      <c r="HHL85" s="6"/>
      <c r="HHM85" s="6"/>
      <c r="HHN85" s="6"/>
      <c r="HHO85" s="6"/>
      <c r="HHP85" s="6"/>
      <c r="HHQ85" s="6"/>
      <c r="HHR85" s="6"/>
      <c r="HHS85" s="6"/>
      <c r="HHT85" s="6"/>
      <c r="HHU85" s="6"/>
      <c r="HHV85" s="6"/>
      <c r="HHW85" s="6"/>
      <c r="HHX85" s="6"/>
      <c r="HHY85" s="6"/>
      <c r="HHZ85" s="6"/>
      <c r="HIA85" s="6"/>
      <c r="HIB85" s="6"/>
      <c r="HIC85" s="6"/>
      <c r="HID85" s="6"/>
      <c r="HIE85" s="6"/>
      <c r="HIF85" s="6"/>
      <c r="HIG85" s="6"/>
      <c r="HIH85" s="6"/>
      <c r="HII85" s="6"/>
      <c r="HIJ85" s="6"/>
      <c r="HIK85" s="6"/>
      <c r="HIL85" s="6"/>
      <c r="HIM85" s="6"/>
      <c r="HIN85" s="6"/>
      <c r="HIO85" s="6"/>
      <c r="HIP85" s="6"/>
      <c r="HIQ85" s="6"/>
      <c r="HIR85" s="6"/>
      <c r="HIS85" s="6"/>
      <c r="HIT85" s="6"/>
      <c r="HIU85" s="6"/>
      <c r="HIV85" s="6"/>
      <c r="HIW85" s="6"/>
      <c r="HIX85" s="6"/>
      <c r="HIY85" s="6"/>
      <c r="HIZ85" s="6"/>
      <c r="HJA85" s="6"/>
      <c r="HJB85" s="6"/>
      <c r="HJC85" s="6"/>
      <c r="HJD85" s="6"/>
      <c r="HJE85" s="6"/>
      <c r="HJF85" s="6"/>
      <c r="HJG85" s="6"/>
      <c r="HJH85" s="6"/>
      <c r="HJI85" s="6"/>
      <c r="HJJ85" s="6"/>
      <c r="HJK85" s="6"/>
      <c r="HJL85" s="6"/>
      <c r="HJM85" s="6"/>
      <c r="HJN85" s="6"/>
      <c r="HJO85" s="6"/>
      <c r="HJP85" s="6"/>
      <c r="HJQ85" s="6"/>
      <c r="HJR85" s="6"/>
      <c r="HJS85" s="6"/>
      <c r="HJT85" s="6"/>
      <c r="HJU85" s="6"/>
      <c r="HJV85" s="6"/>
      <c r="HJW85" s="6"/>
      <c r="HJX85" s="6"/>
      <c r="HJY85" s="6"/>
      <c r="HJZ85" s="6"/>
      <c r="HKA85" s="6"/>
      <c r="HKB85" s="6"/>
      <c r="HKC85" s="6"/>
      <c r="HKD85" s="6"/>
      <c r="HKE85" s="6"/>
      <c r="HKF85" s="6"/>
      <c r="HKG85" s="6"/>
      <c r="HKH85" s="6"/>
      <c r="HKI85" s="6"/>
      <c r="HKJ85" s="6"/>
      <c r="HKK85" s="6"/>
      <c r="HKL85" s="6"/>
      <c r="HKM85" s="6"/>
      <c r="HKN85" s="6"/>
      <c r="HKO85" s="6"/>
      <c r="HKP85" s="6"/>
      <c r="HKQ85" s="6"/>
      <c r="HKR85" s="6"/>
      <c r="HKS85" s="6"/>
      <c r="HKT85" s="6"/>
      <c r="HKU85" s="6"/>
      <c r="HKV85" s="6"/>
      <c r="HKW85" s="6"/>
      <c r="HKX85" s="6"/>
      <c r="HKY85" s="6"/>
      <c r="HKZ85" s="6"/>
      <c r="HLA85" s="6"/>
      <c r="HLB85" s="6"/>
      <c r="HLC85" s="6"/>
      <c r="HLD85" s="6"/>
      <c r="HLE85" s="6"/>
      <c r="HLF85" s="6"/>
      <c r="HLG85" s="6"/>
      <c r="HLH85" s="6"/>
      <c r="HLI85" s="6"/>
      <c r="HLJ85" s="6"/>
      <c r="HLK85" s="6"/>
      <c r="HLL85" s="6"/>
      <c r="HLM85" s="6"/>
      <c r="HLN85" s="6"/>
      <c r="HLO85" s="6"/>
      <c r="HLP85" s="6"/>
      <c r="HLQ85" s="6"/>
      <c r="HLR85" s="6"/>
      <c r="HLS85" s="6"/>
      <c r="HLT85" s="6"/>
      <c r="HLU85" s="6"/>
      <c r="HLV85" s="6"/>
      <c r="HLW85" s="6"/>
      <c r="HLX85" s="6"/>
      <c r="HLY85" s="6"/>
      <c r="HLZ85" s="6"/>
      <c r="HMA85" s="6"/>
      <c r="HMB85" s="6"/>
      <c r="HMC85" s="6"/>
      <c r="HMD85" s="6"/>
      <c r="HME85" s="6"/>
      <c r="HMF85" s="6"/>
      <c r="HMG85" s="6"/>
      <c r="HMH85" s="6"/>
      <c r="HMI85" s="6"/>
      <c r="HMJ85" s="6"/>
      <c r="HMK85" s="6"/>
      <c r="HML85" s="6"/>
      <c r="HMM85" s="6"/>
      <c r="HMN85" s="6"/>
      <c r="HMO85" s="6"/>
      <c r="HMP85" s="6"/>
      <c r="HMQ85" s="6"/>
      <c r="HMR85" s="6"/>
      <c r="HMS85" s="6"/>
      <c r="HMT85" s="6"/>
      <c r="HMU85" s="6"/>
      <c r="HMV85" s="6"/>
      <c r="HMW85" s="6"/>
      <c r="HMX85" s="6"/>
      <c r="HMY85" s="6"/>
      <c r="HMZ85" s="6"/>
      <c r="HNA85" s="6"/>
      <c r="HNB85" s="6"/>
      <c r="HNC85" s="6"/>
      <c r="HND85" s="6"/>
      <c r="HNE85" s="6"/>
      <c r="HNF85" s="6"/>
      <c r="HNG85" s="6"/>
      <c r="HNH85" s="6"/>
      <c r="HNI85" s="6"/>
      <c r="HNJ85" s="6"/>
      <c r="HNK85" s="6"/>
      <c r="HNL85" s="6"/>
      <c r="HNM85" s="6"/>
      <c r="HNN85" s="6"/>
      <c r="HNO85" s="6"/>
      <c r="HNP85" s="6"/>
      <c r="HNQ85" s="6"/>
      <c r="HNR85" s="6"/>
      <c r="HNS85" s="6"/>
      <c r="HNT85" s="6"/>
      <c r="HNU85" s="6"/>
      <c r="HNV85" s="6"/>
      <c r="HNW85" s="6"/>
      <c r="HNX85" s="6"/>
      <c r="HNY85" s="6"/>
      <c r="HNZ85" s="6"/>
      <c r="HOA85" s="6"/>
      <c r="HOB85" s="6"/>
      <c r="HOC85" s="6"/>
      <c r="HOD85" s="6"/>
      <c r="HOE85" s="6"/>
      <c r="HOF85" s="6"/>
      <c r="HOG85" s="6"/>
      <c r="HOH85" s="6"/>
      <c r="HOI85" s="6"/>
      <c r="HOJ85" s="6"/>
      <c r="HOK85" s="6"/>
      <c r="HOL85" s="6"/>
      <c r="HOM85" s="6"/>
      <c r="HON85" s="6"/>
      <c r="HOO85" s="6"/>
      <c r="HOP85" s="6"/>
      <c r="HOQ85" s="6"/>
      <c r="HOR85" s="6"/>
      <c r="HOS85" s="6"/>
      <c r="HOT85" s="6"/>
      <c r="HOU85" s="6"/>
      <c r="HOV85" s="6"/>
      <c r="HOW85" s="6"/>
      <c r="HOX85" s="6"/>
      <c r="HOY85" s="6"/>
      <c r="HOZ85" s="6"/>
      <c r="HPA85" s="6"/>
      <c r="HPB85" s="6"/>
      <c r="HPC85" s="6"/>
      <c r="HPD85" s="6"/>
      <c r="HPE85" s="6"/>
      <c r="HPF85" s="6"/>
      <c r="HPG85" s="6"/>
      <c r="HPH85" s="6"/>
      <c r="HPI85" s="6"/>
      <c r="HPJ85" s="6"/>
      <c r="HPK85" s="6"/>
      <c r="HPL85" s="6"/>
      <c r="HPM85" s="6"/>
      <c r="HPN85" s="6"/>
      <c r="HPO85" s="6"/>
      <c r="HPP85" s="6"/>
      <c r="HPQ85" s="6"/>
      <c r="HPR85" s="6"/>
      <c r="HPS85" s="6"/>
      <c r="HPT85" s="6"/>
      <c r="HPU85" s="6"/>
      <c r="HPV85" s="6"/>
      <c r="HPW85" s="6"/>
      <c r="HPX85" s="6"/>
      <c r="HPY85" s="6"/>
      <c r="HPZ85" s="6"/>
      <c r="HQA85" s="6"/>
      <c r="HQB85" s="6"/>
      <c r="HQC85" s="6"/>
      <c r="HQD85" s="6"/>
      <c r="HQE85" s="6"/>
      <c r="HQF85" s="6"/>
      <c r="HQG85" s="6"/>
      <c r="HQH85" s="6"/>
      <c r="HQI85" s="6"/>
      <c r="HQJ85" s="6"/>
      <c r="HQK85" s="6"/>
      <c r="HQL85" s="6"/>
      <c r="HQM85" s="6"/>
      <c r="HQN85" s="6"/>
      <c r="HQO85" s="6"/>
      <c r="HQP85" s="6"/>
      <c r="HQQ85" s="6"/>
      <c r="HQR85" s="6"/>
      <c r="HQS85" s="6"/>
      <c r="HQT85" s="6"/>
      <c r="HQU85" s="6"/>
      <c r="HQV85" s="6"/>
      <c r="HQW85" s="6"/>
      <c r="HQX85" s="6"/>
      <c r="HQY85" s="6"/>
      <c r="HQZ85" s="6"/>
      <c r="HRA85" s="6"/>
      <c r="HRB85" s="6"/>
      <c r="HRC85" s="6"/>
      <c r="HRD85" s="6"/>
      <c r="HRE85" s="6"/>
      <c r="HRF85" s="6"/>
      <c r="HRG85" s="6"/>
      <c r="HRH85" s="6"/>
      <c r="HRI85" s="6"/>
      <c r="HRJ85" s="6"/>
      <c r="HRK85" s="6"/>
      <c r="HRL85" s="6"/>
      <c r="HRM85" s="6"/>
      <c r="HRN85" s="6"/>
      <c r="HRO85" s="6"/>
      <c r="HRP85" s="6"/>
      <c r="HRQ85" s="6"/>
      <c r="HRR85" s="6"/>
      <c r="HRS85" s="6"/>
      <c r="HRT85" s="6"/>
      <c r="HRU85" s="6"/>
      <c r="HRV85" s="6"/>
      <c r="HRW85" s="6"/>
      <c r="HRX85" s="6"/>
      <c r="HRY85" s="6"/>
      <c r="HRZ85" s="6"/>
      <c r="HSA85" s="6"/>
      <c r="HSB85" s="6"/>
      <c r="HSC85" s="6"/>
      <c r="HSD85" s="6"/>
      <c r="HSE85" s="6"/>
      <c r="HSF85" s="6"/>
      <c r="HSG85" s="6"/>
      <c r="HSH85" s="6"/>
      <c r="HSI85" s="6"/>
      <c r="HSJ85" s="6"/>
      <c r="HSK85" s="6"/>
      <c r="HSL85" s="6"/>
      <c r="HSM85" s="6"/>
      <c r="HSN85" s="6"/>
      <c r="HSO85" s="6"/>
      <c r="HSP85" s="6"/>
      <c r="HSQ85" s="6"/>
      <c r="HSR85" s="6"/>
      <c r="HSS85" s="6"/>
      <c r="HST85" s="6"/>
      <c r="HSU85" s="6"/>
      <c r="HSV85" s="6"/>
      <c r="HSW85" s="6"/>
      <c r="HSX85" s="6"/>
      <c r="HSY85" s="6"/>
      <c r="HSZ85" s="6"/>
      <c r="HTA85" s="6"/>
      <c r="HTB85" s="6"/>
      <c r="HTC85" s="6"/>
      <c r="HTD85" s="6"/>
      <c r="HTE85" s="6"/>
      <c r="HTF85" s="6"/>
      <c r="HTG85" s="6"/>
      <c r="HTH85" s="6"/>
      <c r="HTI85" s="6"/>
      <c r="HTJ85" s="6"/>
      <c r="HTK85" s="6"/>
      <c r="HTL85" s="6"/>
      <c r="HTM85" s="6"/>
      <c r="HTN85" s="6"/>
      <c r="HTO85" s="6"/>
      <c r="HTP85" s="6"/>
      <c r="HTQ85" s="6"/>
      <c r="HTR85" s="6"/>
      <c r="HTS85" s="6"/>
      <c r="HTT85" s="6"/>
      <c r="HTU85" s="6"/>
      <c r="HTV85" s="6"/>
      <c r="HTW85" s="6"/>
      <c r="HTX85" s="6"/>
      <c r="HTY85" s="6"/>
      <c r="HTZ85" s="6"/>
      <c r="HUA85" s="6"/>
      <c r="HUB85" s="6"/>
      <c r="HUC85" s="6"/>
      <c r="HUD85" s="6"/>
      <c r="HUE85" s="6"/>
      <c r="HUF85" s="6"/>
      <c r="HUG85" s="6"/>
      <c r="HUH85" s="6"/>
      <c r="HUI85" s="6"/>
      <c r="HUJ85" s="6"/>
      <c r="HUK85" s="6"/>
      <c r="HUL85" s="6"/>
      <c r="HUM85" s="6"/>
      <c r="HUN85" s="6"/>
      <c r="HUO85" s="6"/>
      <c r="HUP85" s="6"/>
      <c r="HUQ85" s="6"/>
      <c r="HUR85" s="6"/>
      <c r="HUS85" s="6"/>
      <c r="HUT85" s="6"/>
      <c r="HUU85" s="6"/>
      <c r="HUV85" s="6"/>
      <c r="HUW85" s="6"/>
      <c r="HUX85" s="6"/>
      <c r="HUY85" s="6"/>
      <c r="HUZ85" s="6"/>
      <c r="HVA85" s="6"/>
      <c r="HVB85" s="6"/>
      <c r="HVC85" s="6"/>
      <c r="HVD85" s="6"/>
      <c r="HVE85" s="6"/>
      <c r="HVF85" s="6"/>
      <c r="HVG85" s="6"/>
      <c r="HVH85" s="6"/>
      <c r="HVI85" s="6"/>
      <c r="HVJ85" s="6"/>
      <c r="HVK85" s="6"/>
      <c r="HVL85" s="6"/>
      <c r="HVM85" s="6"/>
      <c r="HVN85" s="6"/>
      <c r="HVO85" s="6"/>
      <c r="HVP85" s="6"/>
      <c r="HVQ85" s="6"/>
      <c r="HVR85" s="6"/>
      <c r="HVS85" s="6"/>
      <c r="HVT85" s="6"/>
      <c r="HVU85" s="6"/>
      <c r="HVV85" s="6"/>
      <c r="HVW85" s="6"/>
      <c r="HVX85" s="6"/>
      <c r="HVY85" s="6"/>
      <c r="HVZ85" s="6"/>
      <c r="HWA85" s="6"/>
      <c r="HWB85" s="6"/>
      <c r="HWC85" s="6"/>
      <c r="HWD85" s="6"/>
      <c r="HWE85" s="6"/>
      <c r="HWF85" s="6"/>
      <c r="HWG85" s="6"/>
      <c r="HWH85" s="6"/>
      <c r="HWI85" s="6"/>
      <c r="HWJ85" s="6"/>
      <c r="HWK85" s="6"/>
      <c r="HWL85" s="6"/>
      <c r="HWM85" s="6"/>
      <c r="HWN85" s="6"/>
      <c r="HWO85" s="6"/>
      <c r="HWP85" s="6"/>
      <c r="HWQ85" s="6"/>
      <c r="HWR85" s="6"/>
      <c r="HWS85" s="6"/>
      <c r="HWT85" s="6"/>
      <c r="HWU85" s="6"/>
      <c r="HWV85" s="6"/>
      <c r="HWW85" s="6"/>
      <c r="HWX85" s="6"/>
      <c r="HWY85" s="6"/>
      <c r="HWZ85" s="6"/>
      <c r="HXA85" s="6"/>
      <c r="HXB85" s="6"/>
      <c r="HXC85" s="6"/>
      <c r="HXD85" s="6"/>
      <c r="HXE85" s="6"/>
      <c r="HXF85" s="6"/>
      <c r="HXG85" s="6"/>
      <c r="HXH85" s="6"/>
      <c r="HXI85" s="6"/>
      <c r="HXJ85" s="6"/>
      <c r="HXK85" s="6"/>
      <c r="HXL85" s="6"/>
      <c r="HXM85" s="6"/>
      <c r="HXN85" s="6"/>
      <c r="HXO85" s="6"/>
      <c r="HXP85" s="6"/>
      <c r="HXQ85" s="6"/>
      <c r="HXR85" s="6"/>
      <c r="HXS85" s="6"/>
      <c r="HXT85" s="6"/>
      <c r="HXU85" s="6"/>
      <c r="HXV85" s="6"/>
      <c r="HXW85" s="6"/>
      <c r="HXX85" s="6"/>
      <c r="HXY85" s="6"/>
      <c r="HXZ85" s="6"/>
      <c r="HYA85" s="6"/>
      <c r="HYB85" s="6"/>
      <c r="HYC85" s="6"/>
      <c r="HYD85" s="6"/>
      <c r="HYE85" s="6"/>
      <c r="HYF85" s="6"/>
      <c r="HYG85" s="6"/>
      <c r="HYH85" s="6"/>
      <c r="HYI85" s="6"/>
      <c r="HYJ85" s="6"/>
      <c r="HYK85" s="6"/>
      <c r="HYL85" s="6"/>
      <c r="HYM85" s="6"/>
      <c r="HYN85" s="6"/>
      <c r="HYO85" s="6"/>
      <c r="HYP85" s="6"/>
      <c r="HYQ85" s="6"/>
      <c r="HYR85" s="6"/>
      <c r="HYS85" s="6"/>
      <c r="HYT85" s="6"/>
      <c r="HYU85" s="6"/>
      <c r="HYV85" s="6"/>
      <c r="HYW85" s="6"/>
      <c r="HYX85" s="6"/>
      <c r="HYY85" s="6"/>
      <c r="HYZ85" s="6"/>
      <c r="HZA85" s="6"/>
      <c r="HZB85" s="6"/>
      <c r="HZC85" s="6"/>
      <c r="HZD85" s="6"/>
      <c r="HZE85" s="6"/>
      <c r="HZF85" s="6"/>
      <c r="HZG85" s="6"/>
      <c r="HZH85" s="6"/>
      <c r="HZI85" s="6"/>
      <c r="HZJ85" s="6"/>
      <c r="HZK85" s="6"/>
      <c r="HZL85" s="6"/>
      <c r="HZM85" s="6"/>
      <c r="HZN85" s="6"/>
      <c r="HZO85" s="6"/>
      <c r="HZP85" s="6"/>
      <c r="HZQ85" s="6"/>
      <c r="HZR85" s="6"/>
      <c r="HZS85" s="6"/>
      <c r="HZT85" s="6"/>
      <c r="HZU85" s="6"/>
      <c r="HZV85" s="6"/>
      <c r="HZW85" s="6"/>
      <c r="HZX85" s="6"/>
      <c r="HZY85" s="6"/>
      <c r="HZZ85" s="6"/>
      <c r="IAA85" s="6"/>
      <c r="IAB85" s="6"/>
      <c r="IAC85" s="6"/>
      <c r="IAD85" s="6"/>
      <c r="IAE85" s="6"/>
      <c r="IAF85" s="6"/>
      <c r="IAG85" s="6"/>
      <c r="IAH85" s="6"/>
      <c r="IAI85" s="6"/>
      <c r="IAJ85" s="6"/>
      <c r="IAK85" s="6"/>
      <c r="IAL85" s="6"/>
      <c r="IAM85" s="6"/>
      <c r="IAN85" s="6"/>
      <c r="IAO85" s="6"/>
      <c r="IAP85" s="6"/>
      <c r="IAQ85" s="6"/>
      <c r="IAR85" s="6"/>
      <c r="IAS85" s="6"/>
      <c r="IAT85" s="6"/>
      <c r="IAU85" s="6"/>
      <c r="IAV85" s="6"/>
      <c r="IAW85" s="6"/>
      <c r="IAX85" s="6"/>
      <c r="IAY85" s="6"/>
      <c r="IAZ85" s="6"/>
      <c r="IBA85" s="6"/>
      <c r="IBB85" s="6"/>
      <c r="IBC85" s="6"/>
      <c r="IBD85" s="6"/>
      <c r="IBE85" s="6"/>
      <c r="IBF85" s="6"/>
      <c r="IBG85" s="6"/>
      <c r="IBH85" s="6"/>
      <c r="IBI85" s="6"/>
      <c r="IBJ85" s="6"/>
      <c r="IBK85" s="6"/>
      <c r="IBL85" s="6"/>
      <c r="IBM85" s="6"/>
      <c r="IBN85" s="6"/>
      <c r="IBO85" s="6"/>
      <c r="IBP85" s="6"/>
      <c r="IBQ85" s="6"/>
      <c r="IBR85" s="6"/>
      <c r="IBS85" s="6"/>
      <c r="IBT85" s="6"/>
      <c r="IBU85" s="6"/>
      <c r="IBV85" s="6"/>
      <c r="IBW85" s="6"/>
      <c r="IBX85" s="6"/>
      <c r="IBY85" s="6"/>
      <c r="IBZ85" s="6"/>
      <c r="ICA85" s="6"/>
      <c r="ICB85" s="6"/>
      <c r="ICC85" s="6"/>
      <c r="ICD85" s="6"/>
      <c r="ICE85" s="6"/>
      <c r="ICF85" s="6"/>
      <c r="ICG85" s="6"/>
      <c r="ICH85" s="6"/>
      <c r="ICI85" s="6"/>
      <c r="ICJ85" s="6"/>
      <c r="ICK85" s="6"/>
      <c r="ICL85" s="6"/>
      <c r="ICM85" s="6"/>
      <c r="ICN85" s="6"/>
      <c r="ICO85" s="6"/>
      <c r="ICP85" s="6"/>
      <c r="ICQ85" s="6"/>
      <c r="ICR85" s="6"/>
      <c r="ICS85" s="6"/>
      <c r="ICT85" s="6"/>
      <c r="ICU85" s="6"/>
      <c r="ICV85" s="6"/>
      <c r="ICW85" s="6"/>
      <c r="ICX85" s="6"/>
      <c r="ICY85" s="6"/>
      <c r="ICZ85" s="6"/>
      <c r="IDA85" s="6"/>
      <c r="IDB85" s="6"/>
      <c r="IDC85" s="6"/>
      <c r="IDD85" s="6"/>
      <c r="IDE85" s="6"/>
      <c r="IDF85" s="6"/>
      <c r="IDG85" s="6"/>
      <c r="IDH85" s="6"/>
      <c r="IDI85" s="6"/>
      <c r="IDJ85" s="6"/>
      <c r="IDK85" s="6"/>
      <c r="IDL85" s="6"/>
      <c r="IDM85" s="6"/>
      <c r="IDN85" s="6"/>
      <c r="IDO85" s="6"/>
      <c r="IDP85" s="6"/>
      <c r="IDQ85" s="6"/>
      <c r="IDR85" s="6"/>
      <c r="IDS85" s="6"/>
      <c r="IDT85" s="6"/>
      <c r="IDU85" s="6"/>
      <c r="IDV85" s="6"/>
      <c r="IDW85" s="6"/>
      <c r="IDX85" s="6"/>
      <c r="IDY85" s="6"/>
      <c r="IDZ85" s="6"/>
      <c r="IEA85" s="6"/>
      <c r="IEB85" s="6"/>
      <c r="IEC85" s="6"/>
      <c r="IED85" s="6"/>
      <c r="IEE85" s="6"/>
      <c r="IEF85" s="6"/>
      <c r="IEG85" s="6"/>
      <c r="IEH85" s="6"/>
      <c r="IEI85" s="6"/>
      <c r="IEJ85" s="6"/>
      <c r="IEK85" s="6"/>
      <c r="IEL85" s="6"/>
      <c r="IEM85" s="6"/>
      <c r="IEN85" s="6"/>
      <c r="IEO85" s="6"/>
      <c r="IEP85" s="6"/>
      <c r="IEQ85" s="6"/>
      <c r="IER85" s="6"/>
      <c r="IES85" s="6"/>
      <c r="IET85" s="6"/>
      <c r="IEU85" s="6"/>
      <c r="IEV85" s="6"/>
      <c r="IEW85" s="6"/>
      <c r="IEX85" s="6"/>
      <c r="IEY85" s="6"/>
      <c r="IEZ85" s="6"/>
      <c r="IFA85" s="6"/>
      <c r="IFB85" s="6"/>
      <c r="IFC85" s="6"/>
      <c r="IFD85" s="6"/>
      <c r="IFE85" s="6"/>
      <c r="IFF85" s="6"/>
      <c r="IFG85" s="6"/>
      <c r="IFH85" s="6"/>
      <c r="IFI85" s="6"/>
      <c r="IFJ85" s="6"/>
      <c r="IFK85" s="6"/>
      <c r="IFL85" s="6"/>
      <c r="IFM85" s="6"/>
      <c r="IFN85" s="6"/>
      <c r="IFO85" s="6"/>
      <c r="IFP85" s="6"/>
      <c r="IFQ85" s="6"/>
      <c r="IFR85" s="6"/>
      <c r="IFS85" s="6"/>
      <c r="IFT85" s="6"/>
      <c r="IFU85" s="6"/>
      <c r="IFV85" s="6"/>
      <c r="IFW85" s="6"/>
      <c r="IFX85" s="6"/>
      <c r="IFY85" s="6"/>
      <c r="IFZ85" s="6"/>
      <c r="IGA85" s="6"/>
      <c r="IGB85" s="6"/>
      <c r="IGC85" s="6"/>
      <c r="IGD85" s="6"/>
      <c r="IGE85" s="6"/>
      <c r="IGF85" s="6"/>
      <c r="IGG85" s="6"/>
      <c r="IGH85" s="6"/>
      <c r="IGI85" s="6"/>
      <c r="IGJ85" s="6"/>
      <c r="IGK85" s="6"/>
      <c r="IGL85" s="6"/>
      <c r="IGM85" s="6"/>
      <c r="IGN85" s="6"/>
      <c r="IGO85" s="6"/>
      <c r="IGP85" s="6"/>
      <c r="IGQ85" s="6"/>
      <c r="IGR85" s="6"/>
      <c r="IGS85" s="6"/>
      <c r="IGT85" s="6"/>
      <c r="IGU85" s="6"/>
      <c r="IGV85" s="6"/>
      <c r="IGW85" s="6"/>
      <c r="IGX85" s="6"/>
      <c r="IGY85" s="6"/>
      <c r="IGZ85" s="6"/>
      <c r="IHA85" s="6"/>
      <c r="IHB85" s="6"/>
      <c r="IHC85" s="6"/>
      <c r="IHD85" s="6"/>
      <c r="IHE85" s="6"/>
      <c r="IHF85" s="6"/>
      <c r="IHG85" s="6"/>
      <c r="IHH85" s="6"/>
      <c r="IHI85" s="6"/>
      <c r="IHJ85" s="6"/>
      <c r="IHK85" s="6"/>
      <c r="IHL85" s="6"/>
      <c r="IHM85" s="6"/>
      <c r="IHN85" s="6"/>
      <c r="IHO85" s="6"/>
      <c r="IHP85" s="6"/>
      <c r="IHQ85" s="6"/>
      <c r="IHR85" s="6"/>
      <c r="IHS85" s="6"/>
      <c r="IHT85" s="6"/>
      <c r="IHU85" s="6"/>
      <c r="IHV85" s="6"/>
      <c r="IHW85" s="6"/>
      <c r="IHX85" s="6"/>
      <c r="IHY85" s="6"/>
      <c r="IHZ85" s="6"/>
      <c r="IIA85" s="6"/>
      <c r="IIB85" s="6"/>
      <c r="IIC85" s="6"/>
      <c r="IID85" s="6"/>
      <c r="IIE85" s="6"/>
      <c r="IIF85" s="6"/>
      <c r="IIG85" s="6"/>
      <c r="IIH85" s="6"/>
      <c r="III85" s="6"/>
      <c r="IIJ85" s="6"/>
      <c r="IIK85" s="6"/>
      <c r="IIL85" s="6"/>
      <c r="IIM85" s="6"/>
      <c r="IIN85" s="6"/>
      <c r="IIO85" s="6"/>
      <c r="IIP85" s="6"/>
      <c r="IIQ85" s="6"/>
      <c r="IIR85" s="6"/>
      <c r="IIS85" s="6"/>
      <c r="IIT85" s="6"/>
      <c r="IIU85" s="6"/>
      <c r="IIV85" s="6"/>
      <c r="IIW85" s="6"/>
      <c r="IIX85" s="6"/>
      <c r="IIY85" s="6"/>
      <c r="IIZ85" s="6"/>
      <c r="IJA85" s="6"/>
      <c r="IJB85" s="6"/>
      <c r="IJC85" s="6"/>
      <c r="IJD85" s="6"/>
      <c r="IJE85" s="6"/>
      <c r="IJF85" s="6"/>
      <c r="IJG85" s="6"/>
      <c r="IJH85" s="6"/>
      <c r="IJI85" s="6"/>
      <c r="IJJ85" s="6"/>
      <c r="IJK85" s="6"/>
      <c r="IJL85" s="6"/>
      <c r="IJM85" s="6"/>
      <c r="IJN85" s="6"/>
      <c r="IJO85" s="6"/>
      <c r="IJP85" s="6"/>
      <c r="IJQ85" s="6"/>
      <c r="IJR85" s="6"/>
      <c r="IJS85" s="6"/>
      <c r="IJT85" s="6"/>
      <c r="IJU85" s="6"/>
      <c r="IJV85" s="6"/>
      <c r="IJW85" s="6"/>
      <c r="IJX85" s="6"/>
      <c r="IJY85" s="6"/>
      <c r="IJZ85" s="6"/>
      <c r="IKA85" s="6"/>
      <c r="IKB85" s="6"/>
      <c r="IKC85" s="6"/>
      <c r="IKD85" s="6"/>
      <c r="IKE85" s="6"/>
      <c r="IKF85" s="6"/>
      <c r="IKG85" s="6"/>
      <c r="IKH85" s="6"/>
      <c r="IKI85" s="6"/>
      <c r="IKJ85" s="6"/>
      <c r="IKK85" s="6"/>
      <c r="IKL85" s="6"/>
      <c r="IKM85" s="6"/>
      <c r="IKN85" s="6"/>
      <c r="IKO85" s="6"/>
      <c r="IKP85" s="6"/>
      <c r="IKQ85" s="6"/>
      <c r="IKR85" s="6"/>
      <c r="IKS85" s="6"/>
      <c r="IKT85" s="6"/>
      <c r="IKU85" s="6"/>
      <c r="IKV85" s="6"/>
      <c r="IKW85" s="6"/>
      <c r="IKX85" s="6"/>
      <c r="IKY85" s="6"/>
      <c r="IKZ85" s="6"/>
      <c r="ILA85" s="6"/>
      <c r="ILB85" s="6"/>
      <c r="ILC85" s="6"/>
      <c r="ILD85" s="6"/>
      <c r="ILE85" s="6"/>
      <c r="ILF85" s="6"/>
      <c r="ILG85" s="6"/>
      <c r="ILH85" s="6"/>
      <c r="ILI85" s="6"/>
      <c r="ILJ85" s="6"/>
      <c r="ILK85" s="6"/>
      <c r="ILL85" s="6"/>
      <c r="ILM85" s="6"/>
      <c r="ILN85" s="6"/>
      <c r="ILO85" s="6"/>
      <c r="ILP85" s="6"/>
      <c r="ILQ85" s="6"/>
      <c r="ILR85" s="6"/>
      <c r="ILS85" s="6"/>
      <c r="ILT85" s="6"/>
      <c r="ILU85" s="6"/>
      <c r="ILV85" s="6"/>
      <c r="ILW85" s="6"/>
      <c r="ILX85" s="6"/>
      <c r="ILY85" s="6"/>
      <c r="ILZ85" s="6"/>
      <c r="IMA85" s="6"/>
      <c r="IMB85" s="6"/>
      <c r="IMC85" s="6"/>
      <c r="IMD85" s="6"/>
      <c r="IME85" s="6"/>
      <c r="IMF85" s="6"/>
      <c r="IMG85" s="6"/>
      <c r="IMH85" s="6"/>
      <c r="IMI85" s="6"/>
      <c r="IMJ85" s="6"/>
      <c r="IMK85" s="6"/>
      <c r="IML85" s="6"/>
      <c r="IMM85" s="6"/>
      <c r="IMN85" s="6"/>
      <c r="IMO85" s="6"/>
      <c r="IMP85" s="6"/>
      <c r="IMQ85" s="6"/>
      <c r="IMR85" s="6"/>
      <c r="IMS85" s="6"/>
      <c r="IMT85" s="6"/>
      <c r="IMU85" s="6"/>
      <c r="IMV85" s="6"/>
      <c r="IMW85" s="6"/>
      <c r="IMX85" s="6"/>
      <c r="IMY85" s="6"/>
      <c r="IMZ85" s="6"/>
      <c r="INA85" s="6"/>
      <c r="INB85" s="6"/>
      <c r="INC85" s="6"/>
      <c r="IND85" s="6"/>
      <c r="INE85" s="6"/>
      <c r="INF85" s="6"/>
      <c r="ING85" s="6"/>
      <c r="INH85" s="6"/>
      <c r="INI85" s="6"/>
      <c r="INJ85" s="6"/>
      <c r="INK85" s="6"/>
      <c r="INL85" s="6"/>
      <c r="INM85" s="6"/>
      <c r="INN85" s="6"/>
      <c r="INO85" s="6"/>
      <c r="INP85" s="6"/>
      <c r="INQ85" s="6"/>
      <c r="INR85" s="6"/>
      <c r="INS85" s="6"/>
      <c r="INT85" s="6"/>
      <c r="INU85" s="6"/>
      <c r="INV85" s="6"/>
      <c r="INW85" s="6"/>
      <c r="INX85" s="6"/>
      <c r="INY85" s="6"/>
      <c r="INZ85" s="6"/>
      <c r="IOA85" s="6"/>
      <c r="IOB85" s="6"/>
      <c r="IOC85" s="6"/>
      <c r="IOD85" s="6"/>
      <c r="IOE85" s="6"/>
      <c r="IOF85" s="6"/>
      <c r="IOG85" s="6"/>
      <c r="IOH85" s="6"/>
      <c r="IOI85" s="6"/>
      <c r="IOJ85" s="6"/>
      <c r="IOK85" s="6"/>
      <c r="IOL85" s="6"/>
      <c r="IOM85" s="6"/>
      <c r="ION85" s="6"/>
      <c r="IOO85" s="6"/>
      <c r="IOP85" s="6"/>
      <c r="IOQ85" s="6"/>
      <c r="IOR85" s="6"/>
      <c r="IOS85" s="6"/>
      <c r="IOT85" s="6"/>
      <c r="IOU85" s="6"/>
      <c r="IOV85" s="6"/>
      <c r="IOW85" s="6"/>
      <c r="IOX85" s="6"/>
      <c r="IOY85" s="6"/>
      <c r="IOZ85" s="6"/>
      <c r="IPA85" s="6"/>
      <c r="IPB85" s="6"/>
      <c r="IPC85" s="6"/>
      <c r="IPD85" s="6"/>
      <c r="IPE85" s="6"/>
      <c r="IPF85" s="6"/>
      <c r="IPG85" s="6"/>
      <c r="IPH85" s="6"/>
      <c r="IPI85" s="6"/>
      <c r="IPJ85" s="6"/>
      <c r="IPK85" s="6"/>
      <c r="IPL85" s="6"/>
      <c r="IPM85" s="6"/>
      <c r="IPN85" s="6"/>
      <c r="IPO85" s="6"/>
      <c r="IPP85" s="6"/>
      <c r="IPQ85" s="6"/>
      <c r="IPR85" s="6"/>
      <c r="IPS85" s="6"/>
      <c r="IPT85" s="6"/>
      <c r="IPU85" s="6"/>
      <c r="IPV85" s="6"/>
      <c r="IPW85" s="6"/>
      <c r="IPX85" s="6"/>
      <c r="IPY85" s="6"/>
      <c r="IPZ85" s="6"/>
      <c r="IQA85" s="6"/>
      <c r="IQB85" s="6"/>
      <c r="IQC85" s="6"/>
      <c r="IQD85" s="6"/>
      <c r="IQE85" s="6"/>
      <c r="IQF85" s="6"/>
      <c r="IQG85" s="6"/>
      <c r="IQH85" s="6"/>
      <c r="IQI85" s="6"/>
      <c r="IQJ85" s="6"/>
      <c r="IQK85" s="6"/>
      <c r="IQL85" s="6"/>
      <c r="IQM85" s="6"/>
      <c r="IQN85" s="6"/>
      <c r="IQO85" s="6"/>
      <c r="IQP85" s="6"/>
      <c r="IQQ85" s="6"/>
      <c r="IQR85" s="6"/>
      <c r="IQS85" s="6"/>
      <c r="IQT85" s="6"/>
      <c r="IQU85" s="6"/>
      <c r="IQV85" s="6"/>
      <c r="IQW85" s="6"/>
      <c r="IQX85" s="6"/>
      <c r="IQY85" s="6"/>
      <c r="IQZ85" s="6"/>
      <c r="IRA85" s="6"/>
      <c r="IRB85" s="6"/>
      <c r="IRC85" s="6"/>
      <c r="IRD85" s="6"/>
      <c r="IRE85" s="6"/>
      <c r="IRF85" s="6"/>
      <c r="IRG85" s="6"/>
      <c r="IRH85" s="6"/>
      <c r="IRI85" s="6"/>
      <c r="IRJ85" s="6"/>
      <c r="IRK85" s="6"/>
      <c r="IRL85" s="6"/>
      <c r="IRM85" s="6"/>
      <c r="IRN85" s="6"/>
      <c r="IRO85" s="6"/>
      <c r="IRP85" s="6"/>
      <c r="IRQ85" s="6"/>
      <c r="IRR85" s="6"/>
      <c r="IRS85" s="6"/>
      <c r="IRT85" s="6"/>
      <c r="IRU85" s="6"/>
      <c r="IRV85" s="6"/>
      <c r="IRW85" s="6"/>
      <c r="IRX85" s="6"/>
      <c r="IRY85" s="6"/>
      <c r="IRZ85" s="6"/>
      <c r="ISA85" s="6"/>
      <c r="ISB85" s="6"/>
      <c r="ISC85" s="6"/>
      <c r="ISD85" s="6"/>
      <c r="ISE85" s="6"/>
      <c r="ISF85" s="6"/>
      <c r="ISG85" s="6"/>
      <c r="ISH85" s="6"/>
      <c r="ISI85" s="6"/>
      <c r="ISJ85" s="6"/>
      <c r="ISK85" s="6"/>
      <c r="ISL85" s="6"/>
      <c r="ISM85" s="6"/>
      <c r="ISN85" s="6"/>
      <c r="ISO85" s="6"/>
      <c r="ISP85" s="6"/>
      <c r="ISQ85" s="6"/>
      <c r="ISR85" s="6"/>
      <c r="ISS85" s="6"/>
      <c r="IST85" s="6"/>
      <c r="ISU85" s="6"/>
      <c r="ISV85" s="6"/>
      <c r="ISW85" s="6"/>
      <c r="ISX85" s="6"/>
      <c r="ISY85" s="6"/>
      <c r="ISZ85" s="6"/>
      <c r="ITA85" s="6"/>
      <c r="ITB85" s="6"/>
      <c r="ITC85" s="6"/>
      <c r="ITD85" s="6"/>
      <c r="ITE85" s="6"/>
      <c r="ITF85" s="6"/>
      <c r="ITG85" s="6"/>
      <c r="ITH85" s="6"/>
      <c r="ITI85" s="6"/>
      <c r="ITJ85" s="6"/>
      <c r="ITK85" s="6"/>
      <c r="ITL85" s="6"/>
      <c r="ITM85" s="6"/>
      <c r="ITN85" s="6"/>
      <c r="ITO85" s="6"/>
      <c r="ITP85" s="6"/>
      <c r="ITQ85" s="6"/>
      <c r="ITR85" s="6"/>
      <c r="ITS85" s="6"/>
      <c r="ITT85" s="6"/>
      <c r="ITU85" s="6"/>
      <c r="ITV85" s="6"/>
      <c r="ITW85" s="6"/>
      <c r="ITX85" s="6"/>
      <c r="ITY85" s="6"/>
      <c r="ITZ85" s="6"/>
      <c r="IUA85" s="6"/>
      <c r="IUB85" s="6"/>
      <c r="IUC85" s="6"/>
      <c r="IUD85" s="6"/>
      <c r="IUE85" s="6"/>
      <c r="IUF85" s="6"/>
      <c r="IUG85" s="6"/>
      <c r="IUH85" s="6"/>
      <c r="IUI85" s="6"/>
      <c r="IUJ85" s="6"/>
      <c r="IUK85" s="6"/>
      <c r="IUL85" s="6"/>
      <c r="IUM85" s="6"/>
      <c r="IUN85" s="6"/>
      <c r="IUO85" s="6"/>
      <c r="IUP85" s="6"/>
      <c r="IUQ85" s="6"/>
      <c r="IUR85" s="6"/>
      <c r="IUS85" s="6"/>
      <c r="IUT85" s="6"/>
      <c r="IUU85" s="6"/>
      <c r="IUV85" s="6"/>
      <c r="IUW85" s="6"/>
      <c r="IUX85" s="6"/>
      <c r="IUY85" s="6"/>
      <c r="IUZ85" s="6"/>
      <c r="IVA85" s="6"/>
      <c r="IVB85" s="6"/>
      <c r="IVC85" s="6"/>
      <c r="IVD85" s="6"/>
      <c r="IVE85" s="6"/>
      <c r="IVF85" s="6"/>
      <c r="IVG85" s="6"/>
      <c r="IVH85" s="6"/>
      <c r="IVI85" s="6"/>
      <c r="IVJ85" s="6"/>
      <c r="IVK85" s="6"/>
      <c r="IVL85" s="6"/>
      <c r="IVM85" s="6"/>
      <c r="IVN85" s="6"/>
      <c r="IVO85" s="6"/>
      <c r="IVP85" s="6"/>
      <c r="IVQ85" s="6"/>
      <c r="IVR85" s="6"/>
      <c r="IVS85" s="6"/>
      <c r="IVT85" s="6"/>
      <c r="IVU85" s="6"/>
      <c r="IVV85" s="6"/>
      <c r="IVW85" s="6"/>
      <c r="IVX85" s="6"/>
      <c r="IVY85" s="6"/>
      <c r="IVZ85" s="6"/>
      <c r="IWA85" s="6"/>
      <c r="IWB85" s="6"/>
      <c r="IWC85" s="6"/>
      <c r="IWD85" s="6"/>
      <c r="IWE85" s="6"/>
      <c r="IWF85" s="6"/>
      <c r="IWG85" s="6"/>
      <c r="IWH85" s="6"/>
      <c r="IWI85" s="6"/>
      <c r="IWJ85" s="6"/>
      <c r="IWK85" s="6"/>
      <c r="IWL85" s="6"/>
      <c r="IWM85" s="6"/>
      <c r="IWN85" s="6"/>
      <c r="IWO85" s="6"/>
      <c r="IWP85" s="6"/>
      <c r="IWQ85" s="6"/>
      <c r="IWR85" s="6"/>
      <c r="IWS85" s="6"/>
      <c r="IWT85" s="6"/>
      <c r="IWU85" s="6"/>
      <c r="IWV85" s="6"/>
      <c r="IWW85" s="6"/>
      <c r="IWX85" s="6"/>
      <c r="IWY85" s="6"/>
      <c r="IWZ85" s="6"/>
      <c r="IXA85" s="6"/>
      <c r="IXB85" s="6"/>
      <c r="IXC85" s="6"/>
      <c r="IXD85" s="6"/>
      <c r="IXE85" s="6"/>
      <c r="IXF85" s="6"/>
      <c r="IXG85" s="6"/>
      <c r="IXH85" s="6"/>
      <c r="IXI85" s="6"/>
      <c r="IXJ85" s="6"/>
      <c r="IXK85" s="6"/>
      <c r="IXL85" s="6"/>
      <c r="IXM85" s="6"/>
      <c r="IXN85" s="6"/>
      <c r="IXO85" s="6"/>
      <c r="IXP85" s="6"/>
      <c r="IXQ85" s="6"/>
      <c r="IXR85" s="6"/>
      <c r="IXS85" s="6"/>
      <c r="IXT85" s="6"/>
      <c r="IXU85" s="6"/>
      <c r="IXV85" s="6"/>
      <c r="IXW85" s="6"/>
      <c r="IXX85" s="6"/>
      <c r="IXY85" s="6"/>
      <c r="IXZ85" s="6"/>
      <c r="IYA85" s="6"/>
      <c r="IYB85" s="6"/>
      <c r="IYC85" s="6"/>
      <c r="IYD85" s="6"/>
      <c r="IYE85" s="6"/>
      <c r="IYF85" s="6"/>
      <c r="IYG85" s="6"/>
      <c r="IYH85" s="6"/>
      <c r="IYI85" s="6"/>
      <c r="IYJ85" s="6"/>
      <c r="IYK85" s="6"/>
      <c r="IYL85" s="6"/>
      <c r="IYM85" s="6"/>
      <c r="IYN85" s="6"/>
      <c r="IYO85" s="6"/>
      <c r="IYP85" s="6"/>
      <c r="IYQ85" s="6"/>
      <c r="IYR85" s="6"/>
      <c r="IYS85" s="6"/>
      <c r="IYT85" s="6"/>
      <c r="IYU85" s="6"/>
      <c r="IYV85" s="6"/>
      <c r="IYW85" s="6"/>
      <c r="IYX85" s="6"/>
      <c r="IYY85" s="6"/>
      <c r="IYZ85" s="6"/>
      <c r="IZA85" s="6"/>
      <c r="IZB85" s="6"/>
      <c r="IZC85" s="6"/>
      <c r="IZD85" s="6"/>
      <c r="IZE85" s="6"/>
      <c r="IZF85" s="6"/>
      <c r="IZG85" s="6"/>
      <c r="IZH85" s="6"/>
      <c r="IZI85" s="6"/>
      <c r="IZJ85" s="6"/>
      <c r="IZK85" s="6"/>
      <c r="IZL85" s="6"/>
      <c r="IZM85" s="6"/>
      <c r="IZN85" s="6"/>
      <c r="IZO85" s="6"/>
      <c r="IZP85" s="6"/>
      <c r="IZQ85" s="6"/>
      <c r="IZR85" s="6"/>
      <c r="IZS85" s="6"/>
      <c r="IZT85" s="6"/>
      <c r="IZU85" s="6"/>
      <c r="IZV85" s="6"/>
      <c r="IZW85" s="6"/>
      <c r="IZX85" s="6"/>
      <c r="IZY85" s="6"/>
      <c r="IZZ85" s="6"/>
      <c r="JAA85" s="6"/>
      <c r="JAB85" s="6"/>
      <c r="JAC85" s="6"/>
      <c r="JAD85" s="6"/>
      <c r="JAE85" s="6"/>
      <c r="JAF85" s="6"/>
      <c r="JAG85" s="6"/>
      <c r="JAH85" s="6"/>
      <c r="JAI85" s="6"/>
      <c r="JAJ85" s="6"/>
      <c r="JAK85" s="6"/>
      <c r="JAL85" s="6"/>
      <c r="JAM85" s="6"/>
      <c r="JAN85" s="6"/>
      <c r="JAO85" s="6"/>
      <c r="JAP85" s="6"/>
      <c r="JAQ85" s="6"/>
      <c r="JAR85" s="6"/>
      <c r="JAS85" s="6"/>
      <c r="JAT85" s="6"/>
      <c r="JAU85" s="6"/>
      <c r="JAV85" s="6"/>
      <c r="JAW85" s="6"/>
      <c r="JAX85" s="6"/>
      <c r="JAY85" s="6"/>
      <c r="JAZ85" s="6"/>
      <c r="JBA85" s="6"/>
      <c r="JBB85" s="6"/>
      <c r="JBC85" s="6"/>
      <c r="JBD85" s="6"/>
      <c r="JBE85" s="6"/>
      <c r="JBF85" s="6"/>
      <c r="JBG85" s="6"/>
      <c r="JBH85" s="6"/>
      <c r="JBI85" s="6"/>
      <c r="JBJ85" s="6"/>
      <c r="JBK85" s="6"/>
      <c r="JBL85" s="6"/>
      <c r="JBM85" s="6"/>
      <c r="JBN85" s="6"/>
      <c r="JBO85" s="6"/>
      <c r="JBP85" s="6"/>
      <c r="JBQ85" s="6"/>
      <c r="JBR85" s="6"/>
      <c r="JBS85" s="6"/>
      <c r="JBT85" s="6"/>
      <c r="JBU85" s="6"/>
      <c r="JBV85" s="6"/>
      <c r="JBW85" s="6"/>
      <c r="JBX85" s="6"/>
      <c r="JBY85" s="6"/>
      <c r="JBZ85" s="6"/>
      <c r="JCA85" s="6"/>
      <c r="JCB85" s="6"/>
      <c r="JCC85" s="6"/>
      <c r="JCD85" s="6"/>
      <c r="JCE85" s="6"/>
      <c r="JCF85" s="6"/>
      <c r="JCG85" s="6"/>
      <c r="JCH85" s="6"/>
      <c r="JCI85" s="6"/>
      <c r="JCJ85" s="6"/>
      <c r="JCK85" s="6"/>
      <c r="JCL85" s="6"/>
      <c r="JCM85" s="6"/>
      <c r="JCN85" s="6"/>
      <c r="JCO85" s="6"/>
      <c r="JCP85" s="6"/>
      <c r="JCQ85" s="6"/>
      <c r="JCR85" s="6"/>
      <c r="JCS85" s="6"/>
      <c r="JCT85" s="6"/>
      <c r="JCU85" s="6"/>
      <c r="JCV85" s="6"/>
      <c r="JCW85" s="6"/>
      <c r="JCX85" s="6"/>
      <c r="JCY85" s="6"/>
      <c r="JCZ85" s="6"/>
      <c r="JDA85" s="6"/>
      <c r="JDB85" s="6"/>
      <c r="JDC85" s="6"/>
      <c r="JDD85" s="6"/>
      <c r="JDE85" s="6"/>
      <c r="JDF85" s="6"/>
      <c r="JDG85" s="6"/>
      <c r="JDH85" s="6"/>
      <c r="JDI85" s="6"/>
      <c r="JDJ85" s="6"/>
      <c r="JDK85" s="6"/>
      <c r="JDL85" s="6"/>
      <c r="JDM85" s="6"/>
      <c r="JDN85" s="6"/>
      <c r="JDO85" s="6"/>
      <c r="JDP85" s="6"/>
      <c r="JDQ85" s="6"/>
      <c r="JDR85" s="6"/>
      <c r="JDS85" s="6"/>
      <c r="JDT85" s="6"/>
      <c r="JDU85" s="6"/>
      <c r="JDV85" s="6"/>
      <c r="JDW85" s="6"/>
      <c r="JDX85" s="6"/>
      <c r="JDY85" s="6"/>
      <c r="JDZ85" s="6"/>
      <c r="JEA85" s="6"/>
      <c r="JEB85" s="6"/>
      <c r="JEC85" s="6"/>
      <c r="JED85" s="6"/>
      <c r="JEE85" s="6"/>
      <c r="JEF85" s="6"/>
      <c r="JEG85" s="6"/>
      <c r="JEH85" s="6"/>
      <c r="JEI85" s="6"/>
      <c r="JEJ85" s="6"/>
      <c r="JEK85" s="6"/>
      <c r="JEL85" s="6"/>
      <c r="JEM85" s="6"/>
      <c r="JEN85" s="6"/>
      <c r="JEO85" s="6"/>
      <c r="JEP85" s="6"/>
      <c r="JEQ85" s="6"/>
      <c r="JER85" s="6"/>
      <c r="JES85" s="6"/>
      <c r="JET85" s="6"/>
      <c r="JEU85" s="6"/>
      <c r="JEV85" s="6"/>
      <c r="JEW85" s="6"/>
      <c r="JEX85" s="6"/>
      <c r="JEY85" s="6"/>
      <c r="JEZ85" s="6"/>
      <c r="JFA85" s="6"/>
      <c r="JFB85" s="6"/>
      <c r="JFC85" s="6"/>
      <c r="JFD85" s="6"/>
      <c r="JFE85" s="6"/>
      <c r="JFF85" s="6"/>
      <c r="JFG85" s="6"/>
      <c r="JFH85" s="6"/>
      <c r="JFI85" s="6"/>
      <c r="JFJ85" s="6"/>
      <c r="JFK85" s="6"/>
      <c r="JFL85" s="6"/>
      <c r="JFM85" s="6"/>
      <c r="JFN85" s="6"/>
      <c r="JFO85" s="6"/>
      <c r="JFP85" s="6"/>
      <c r="JFQ85" s="6"/>
      <c r="JFR85" s="6"/>
      <c r="JFS85" s="6"/>
      <c r="JFT85" s="6"/>
      <c r="JFU85" s="6"/>
      <c r="JFV85" s="6"/>
      <c r="JFW85" s="6"/>
      <c r="JFX85" s="6"/>
      <c r="JFY85" s="6"/>
      <c r="JFZ85" s="6"/>
      <c r="JGA85" s="6"/>
      <c r="JGB85" s="6"/>
      <c r="JGC85" s="6"/>
      <c r="JGD85" s="6"/>
      <c r="JGE85" s="6"/>
      <c r="JGF85" s="6"/>
      <c r="JGG85" s="6"/>
      <c r="JGH85" s="6"/>
      <c r="JGI85" s="6"/>
      <c r="JGJ85" s="6"/>
      <c r="JGK85" s="6"/>
      <c r="JGL85" s="6"/>
      <c r="JGM85" s="6"/>
      <c r="JGN85" s="6"/>
      <c r="JGO85" s="6"/>
      <c r="JGP85" s="6"/>
      <c r="JGQ85" s="6"/>
      <c r="JGR85" s="6"/>
      <c r="JGS85" s="6"/>
      <c r="JGT85" s="6"/>
      <c r="JGU85" s="6"/>
      <c r="JGV85" s="6"/>
      <c r="JGW85" s="6"/>
      <c r="JGX85" s="6"/>
      <c r="JGY85" s="6"/>
      <c r="JGZ85" s="6"/>
      <c r="JHA85" s="6"/>
      <c r="JHB85" s="6"/>
      <c r="JHC85" s="6"/>
      <c r="JHD85" s="6"/>
      <c r="JHE85" s="6"/>
      <c r="JHF85" s="6"/>
      <c r="JHG85" s="6"/>
      <c r="JHH85" s="6"/>
      <c r="JHI85" s="6"/>
      <c r="JHJ85" s="6"/>
      <c r="JHK85" s="6"/>
      <c r="JHL85" s="6"/>
      <c r="JHM85" s="6"/>
      <c r="JHN85" s="6"/>
      <c r="JHO85" s="6"/>
      <c r="JHP85" s="6"/>
      <c r="JHQ85" s="6"/>
      <c r="JHR85" s="6"/>
      <c r="JHS85" s="6"/>
      <c r="JHT85" s="6"/>
      <c r="JHU85" s="6"/>
      <c r="JHV85" s="6"/>
      <c r="JHW85" s="6"/>
      <c r="JHX85" s="6"/>
      <c r="JHY85" s="6"/>
      <c r="JHZ85" s="6"/>
      <c r="JIA85" s="6"/>
      <c r="JIB85" s="6"/>
      <c r="JIC85" s="6"/>
      <c r="JID85" s="6"/>
      <c r="JIE85" s="6"/>
      <c r="JIF85" s="6"/>
      <c r="JIG85" s="6"/>
      <c r="JIH85" s="6"/>
      <c r="JII85" s="6"/>
      <c r="JIJ85" s="6"/>
      <c r="JIK85" s="6"/>
      <c r="JIL85" s="6"/>
      <c r="JIM85" s="6"/>
      <c r="JIN85" s="6"/>
      <c r="JIO85" s="6"/>
      <c r="JIP85" s="6"/>
      <c r="JIQ85" s="6"/>
      <c r="JIR85" s="6"/>
      <c r="JIS85" s="6"/>
      <c r="JIT85" s="6"/>
      <c r="JIU85" s="6"/>
      <c r="JIV85" s="6"/>
      <c r="JIW85" s="6"/>
      <c r="JIX85" s="6"/>
      <c r="JIY85" s="6"/>
      <c r="JIZ85" s="6"/>
      <c r="JJA85" s="6"/>
      <c r="JJB85" s="6"/>
      <c r="JJC85" s="6"/>
      <c r="JJD85" s="6"/>
      <c r="JJE85" s="6"/>
      <c r="JJF85" s="6"/>
      <c r="JJG85" s="6"/>
      <c r="JJH85" s="6"/>
      <c r="JJI85" s="6"/>
      <c r="JJJ85" s="6"/>
      <c r="JJK85" s="6"/>
      <c r="JJL85" s="6"/>
      <c r="JJM85" s="6"/>
      <c r="JJN85" s="6"/>
      <c r="JJO85" s="6"/>
      <c r="JJP85" s="6"/>
      <c r="JJQ85" s="6"/>
      <c r="JJR85" s="6"/>
      <c r="JJS85" s="6"/>
      <c r="JJT85" s="6"/>
      <c r="JJU85" s="6"/>
      <c r="JJV85" s="6"/>
      <c r="JJW85" s="6"/>
      <c r="JJX85" s="6"/>
      <c r="JJY85" s="6"/>
      <c r="JJZ85" s="6"/>
      <c r="JKA85" s="6"/>
      <c r="JKB85" s="6"/>
      <c r="JKC85" s="6"/>
      <c r="JKD85" s="6"/>
      <c r="JKE85" s="6"/>
      <c r="JKF85" s="6"/>
      <c r="JKG85" s="6"/>
      <c r="JKH85" s="6"/>
      <c r="JKI85" s="6"/>
      <c r="JKJ85" s="6"/>
      <c r="JKK85" s="6"/>
      <c r="JKL85" s="6"/>
      <c r="JKM85" s="6"/>
      <c r="JKN85" s="6"/>
      <c r="JKO85" s="6"/>
      <c r="JKP85" s="6"/>
      <c r="JKQ85" s="6"/>
      <c r="JKR85" s="6"/>
      <c r="JKS85" s="6"/>
      <c r="JKT85" s="6"/>
      <c r="JKU85" s="6"/>
      <c r="JKV85" s="6"/>
      <c r="JKW85" s="6"/>
      <c r="JKX85" s="6"/>
      <c r="JKY85" s="6"/>
      <c r="JKZ85" s="6"/>
      <c r="JLA85" s="6"/>
      <c r="JLB85" s="6"/>
      <c r="JLC85" s="6"/>
      <c r="JLD85" s="6"/>
      <c r="JLE85" s="6"/>
      <c r="JLF85" s="6"/>
      <c r="JLG85" s="6"/>
      <c r="JLH85" s="6"/>
      <c r="JLI85" s="6"/>
      <c r="JLJ85" s="6"/>
      <c r="JLK85" s="6"/>
      <c r="JLL85" s="6"/>
      <c r="JLM85" s="6"/>
      <c r="JLN85" s="6"/>
      <c r="JLO85" s="6"/>
      <c r="JLP85" s="6"/>
      <c r="JLQ85" s="6"/>
      <c r="JLR85" s="6"/>
      <c r="JLS85" s="6"/>
      <c r="JLT85" s="6"/>
      <c r="JLU85" s="6"/>
      <c r="JLV85" s="6"/>
      <c r="JLW85" s="6"/>
      <c r="JLX85" s="6"/>
      <c r="JLY85" s="6"/>
      <c r="JLZ85" s="6"/>
      <c r="JMA85" s="6"/>
      <c r="JMB85" s="6"/>
      <c r="JMC85" s="6"/>
      <c r="JMD85" s="6"/>
      <c r="JME85" s="6"/>
      <c r="JMF85" s="6"/>
      <c r="JMG85" s="6"/>
      <c r="JMH85" s="6"/>
      <c r="JMI85" s="6"/>
      <c r="JMJ85" s="6"/>
      <c r="JMK85" s="6"/>
      <c r="JML85" s="6"/>
      <c r="JMM85" s="6"/>
      <c r="JMN85" s="6"/>
      <c r="JMO85" s="6"/>
      <c r="JMP85" s="6"/>
      <c r="JMQ85" s="6"/>
      <c r="JMR85" s="6"/>
      <c r="JMS85" s="6"/>
      <c r="JMT85" s="6"/>
      <c r="JMU85" s="6"/>
      <c r="JMV85" s="6"/>
      <c r="JMW85" s="6"/>
      <c r="JMX85" s="6"/>
      <c r="JMY85" s="6"/>
      <c r="JMZ85" s="6"/>
      <c r="JNA85" s="6"/>
      <c r="JNB85" s="6"/>
      <c r="JNC85" s="6"/>
      <c r="JND85" s="6"/>
      <c r="JNE85" s="6"/>
      <c r="JNF85" s="6"/>
      <c r="JNG85" s="6"/>
      <c r="JNH85" s="6"/>
      <c r="JNI85" s="6"/>
      <c r="JNJ85" s="6"/>
      <c r="JNK85" s="6"/>
      <c r="JNL85" s="6"/>
      <c r="JNM85" s="6"/>
      <c r="JNN85" s="6"/>
      <c r="JNO85" s="6"/>
      <c r="JNP85" s="6"/>
      <c r="JNQ85" s="6"/>
      <c r="JNR85" s="6"/>
      <c r="JNS85" s="6"/>
      <c r="JNT85" s="6"/>
      <c r="JNU85" s="6"/>
      <c r="JNV85" s="6"/>
      <c r="JNW85" s="6"/>
      <c r="JNX85" s="6"/>
      <c r="JNY85" s="6"/>
      <c r="JNZ85" s="6"/>
      <c r="JOA85" s="6"/>
      <c r="JOB85" s="6"/>
      <c r="JOC85" s="6"/>
      <c r="JOD85" s="6"/>
      <c r="JOE85" s="6"/>
      <c r="JOF85" s="6"/>
      <c r="JOG85" s="6"/>
      <c r="JOH85" s="6"/>
      <c r="JOI85" s="6"/>
      <c r="JOJ85" s="6"/>
      <c r="JOK85" s="6"/>
      <c r="JOL85" s="6"/>
      <c r="JOM85" s="6"/>
      <c r="JON85" s="6"/>
      <c r="JOO85" s="6"/>
      <c r="JOP85" s="6"/>
      <c r="JOQ85" s="6"/>
      <c r="JOR85" s="6"/>
      <c r="JOS85" s="6"/>
      <c r="JOT85" s="6"/>
      <c r="JOU85" s="6"/>
      <c r="JOV85" s="6"/>
      <c r="JOW85" s="6"/>
      <c r="JOX85" s="6"/>
      <c r="JOY85" s="6"/>
      <c r="JOZ85" s="6"/>
      <c r="JPA85" s="6"/>
      <c r="JPB85" s="6"/>
      <c r="JPC85" s="6"/>
      <c r="JPD85" s="6"/>
      <c r="JPE85" s="6"/>
      <c r="JPF85" s="6"/>
      <c r="JPG85" s="6"/>
      <c r="JPH85" s="6"/>
      <c r="JPI85" s="6"/>
      <c r="JPJ85" s="6"/>
      <c r="JPK85" s="6"/>
      <c r="JPL85" s="6"/>
      <c r="JPM85" s="6"/>
      <c r="JPN85" s="6"/>
      <c r="JPO85" s="6"/>
      <c r="JPP85" s="6"/>
      <c r="JPQ85" s="6"/>
      <c r="JPR85" s="6"/>
      <c r="JPS85" s="6"/>
      <c r="JPT85" s="6"/>
      <c r="JPU85" s="6"/>
      <c r="JPV85" s="6"/>
      <c r="JPW85" s="6"/>
      <c r="JPX85" s="6"/>
      <c r="JPY85" s="6"/>
      <c r="JPZ85" s="6"/>
      <c r="JQA85" s="6"/>
      <c r="JQB85" s="6"/>
      <c r="JQC85" s="6"/>
      <c r="JQD85" s="6"/>
      <c r="JQE85" s="6"/>
      <c r="JQF85" s="6"/>
      <c r="JQG85" s="6"/>
      <c r="JQH85" s="6"/>
      <c r="JQI85" s="6"/>
      <c r="JQJ85" s="6"/>
      <c r="JQK85" s="6"/>
      <c r="JQL85" s="6"/>
      <c r="JQM85" s="6"/>
      <c r="JQN85" s="6"/>
      <c r="JQO85" s="6"/>
      <c r="JQP85" s="6"/>
      <c r="JQQ85" s="6"/>
      <c r="JQR85" s="6"/>
      <c r="JQS85" s="6"/>
      <c r="JQT85" s="6"/>
      <c r="JQU85" s="6"/>
      <c r="JQV85" s="6"/>
      <c r="JQW85" s="6"/>
      <c r="JQX85" s="6"/>
      <c r="JQY85" s="6"/>
      <c r="JQZ85" s="6"/>
      <c r="JRA85" s="6"/>
      <c r="JRB85" s="6"/>
      <c r="JRC85" s="6"/>
      <c r="JRD85" s="6"/>
      <c r="JRE85" s="6"/>
      <c r="JRF85" s="6"/>
      <c r="JRG85" s="6"/>
      <c r="JRH85" s="6"/>
      <c r="JRI85" s="6"/>
      <c r="JRJ85" s="6"/>
      <c r="JRK85" s="6"/>
      <c r="JRL85" s="6"/>
      <c r="JRM85" s="6"/>
      <c r="JRN85" s="6"/>
      <c r="JRO85" s="6"/>
      <c r="JRP85" s="6"/>
      <c r="JRQ85" s="6"/>
      <c r="JRR85" s="6"/>
      <c r="JRS85" s="6"/>
      <c r="JRT85" s="6"/>
      <c r="JRU85" s="6"/>
      <c r="JRV85" s="6"/>
      <c r="JRW85" s="6"/>
      <c r="JRX85" s="6"/>
      <c r="JRY85" s="6"/>
      <c r="JRZ85" s="6"/>
      <c r="JSA85" s="6"/>
      <c r="JSB85" s="6"/>
      <c r="JSC85" s="6"/>
      <c r="JSD85" s="6"/>
      <c r="JSE85" s="6"/>
      <c r="JSF85" s="6"/>
      <c r="JSG85" s="6"/>
      <c r="JSH85" s="6"/>
      <c r="JSI85" s="6"/>
      <c r="JSJ85" s="6"/>
      <c r="JSK85" s="6"/>
      <c r="JSL85" s="6"/>
      <c r="JSM85" s="6"/>
      <c r="JSN85" s="6"/>
      <c r="JSO85" s="6"/>
      <c r="JSP85" s="6"/>
      <c r="JSQ85" s="6"/>
      <c r="JSR85" s="6"/>
      <c r="JSS85" s="6"/>
      <c r="JST85" s="6"/>
      <c r="JSU85" s="6"/>
      <c r="JSV85" s="6"/>
      <c r="JSW85" s="6"/>
      <c r="JSX85" s="6"/>
      <c r="JSY85" s="6"/>
      <c r="JSZ85" s="6"/>
      <c r="JTA85" s="6"/>
      <c r="JTB85" s="6"/>
      <c r="JTC85" s="6"/>
      <c r="JTD85" s="6"/>
      <c r="JTE85" s="6"/>
      <c r="JTF85" s="6"/>
      <c r="JTG85" s="6"/>
      <c r="JTH85" s="6"/>
      <c r="JTI85" s="6"/>
      <c r="JTJ85" s="6"/>
      <c r="JTK85" s="6"/>
      <c r="JTL85" s="6"/>
      <c r="JTM85" s="6"/>
      <c r="JTN85" s="6"/>
      <c r="JTO85" s="6"/>
      <c r="JTP85" s="6"/>
      <c r="JTQ85" s="6"/>
      <c r="JTR85" s="6"/>
      <c r="JTS85" s="6"/>
      <c r="JTT85" s="6"/>
      <c r="JTU85" s="6"/>
      <c r="JTV85" s="6"/>
      <c r="JTW85" s="6"/>
      <c r="JTX85" s="6"/>
      <c r="JTY85" s="6"/>
      <c r="JTZ85" s="6"/>
      <c r="JUA85" s="6"/>
      <c r="JUB85" s="6"/>
      <c r="JUC85" s="6"/>
      <c r="JUD85" s="6"/>
      <c r="JUE85" s="6"/>
      <c r="JUF85" s="6"/>
      <c r="JUG85" s="6"/>
      <c r="JUH85" s="6"/>
      <c r="JUI85" s="6"/>
      <c r="JUJ85" s="6"/>
      <c r="JUK85" s="6"/>
      <c r="JUL85" s="6"/>
      <c r="JUM85" s="6"/>
      <c r="JUN85" s="6"/>
      <c r="JUO85" s="6"/>
      <c r="JUP85" s="6"/>
      <c r="JUQ85" s="6"/>
      <c r="JUR85" s="6"/>
      <c r="JUS85" s="6"/>
      <c r="JUT85" s="6"/>
      <c r="JUU85" s="6"/>
      <c r="JUV85" s="6"/>
      <c r="JUW85" s="6"/>
      <c r="JUX85" s="6"/>
      <c r="JUY85" s="6"/>
      <c r="JUZ85" s="6"/>
      <c r="JVA85" s="6"/>
      <c r="JVB85" s="6"/>
      <c r="JVC85" s="6"/>
      <c r="JVD85" s="6"/>
      <c r="JVE85" s="6"/>
      <c r="JVF85" s="6"/>
      <c r="JVG85" s="6"/>
      <c r="JVH85" s="6"/>
      <c r="JVI85" s="6"/>
      <c r="JVJ85" s="6"/>
      <c r="JVK85" s="6"/>
      <c r="JVL85" s="6"/>
      <c r="JVM85" s="6"/>
      <c r="JVN85" s="6"/>
      <c r="JVO85" s="6"/>
      <c r="JVP85" s="6"/>
      <c r="JVQ85" s="6"/>
      <c r="JVR85" s="6"/>
      <c r="JVS85" s="6"/>
      <c r="JVT85" s="6"/>
      <c r="JVU85" s="6"/>
      <c r="JVV85" s="6"/>
      <c r="JVW85" s="6"/>
      <c r="JVX85" s="6"/>
      <c r="JVY85" s="6"/>
      <c r="JVZ85" s="6"/>
      <c r="JWA85" s="6"/>
      <c r="JWB85" s="6"/>
      <c r="JWC85" s="6"/>
      <c r="JWD85" s="6"/>
      <c r="JWE85" s="6"/>
      <c r="JWF85" s="6"/>
      <c r="JWG85" s="6"/>
      <c r="JWH85" s="6"/>
      <c r="JWI85" s="6"/>
      <c r="JWJ85" s="6"/>
      <c r="JWK85" s="6"/>
      <c r="JWL85" s="6"/>
      <c r="JWM85" s="6"/>
      <c r="JWN85" s="6"/>
      <c r="JWO85" s="6"/>
      <c r="JWP85" s="6"/>
      <c r="JWQ85" s="6"/>
      <c r="JWR85" s="6"/>
      <c r="JWS85" s="6"/>
      <c r="JWT85" s="6"/>
      <c r="JWU85" s="6"/>
      <c r="JWV85" s="6"/>
      <c r="JWW85" s="6"/>
      <c r="JWX85" s="6"/>
      <c r="JWY85" s="6"/>
      <c r="JWZ85" s="6"/>
      <c r="JXA85" s="6"/>
      <c r="JXB85" s="6"/>
      <c r="JXC85" s="6"/>
      <c r="JXD85" s="6"/>
      <c r="JXE85" s="6"/>
      <c r="JXF85" s="6"/>
      <c r="JXG85" s="6"/>
      <c r="JXH85" s="6"/>
      <c r="JXI85" s="6"/>
      <c r="JXJ85" s="6"/>
      <c r="JXK85" s="6"/>
      <c r="JXL85" s="6"/>
      <c r="JXM85" s="6"/>
      <c r="JXN85" s="6"/>
      <c r="JXO85" s="6"/>
      <c r="JXP85" s="6"/>
      <c r="JXQ85" s="6"/>
      <c r="JXR85" s="6"/>
      <c r="JXS85" s="6"/>
      <c r="JXT85" s="6"/>
      <c r="JXU85" s="6"/>
      <c r="JXV85" s="6"/>
      <c r="JXW85" s="6"/>
      <c r="JXX85" s="6"/>
      <c r="JXY85" s="6"/>
      <c r="JXZ85" s="6"/>
      <c r="JYA85" s="6"/>
      <c r="JYB85" s="6"/>
      <c r="JYC85" s="6"/>
      <c r="JYD85" s="6"/>
      <c r="JYE85" s="6"/>
      <c r="JYF85" s="6"/>
      <c r="JYG85" s="6"/>
      <c r="JYH85" s="6"/>
      <c r="JYI85" s="6"/>
      <c r="JYJ85" s="6"/>
      <c r="JYK85" s="6"/>
      <c r="JYL85" s="6"/>
      <c r="JYM85" s="6"/>
      <c r="JYN85" s="6"/>
      <c r="JYO85" s="6"/>
      <c r="JYP85" s="6"/>
      <c r="JYQ85" s="6"/>
      <c r="JYR85" s="6"/>
      <c r="JYS85" s="6"/>
      <c r="JYT85" s="6"/>
      <c r="JYU85" s="6"/>
      <c r="JYV85" s="6"/>
      <c r="JYW85" s="6"/>
      <c r="JYX85" s="6"/>
      <c r="JYY85" s="6"/>
      <c r="JYZ85" s="6"/>
      <c r="JZA85" s="6"/>
      <c r="JZB85" s="6"/>
      <c r="JZC85" s="6"/>
      <c r="JZD85" s="6"/>
      <c r="JZE85" s="6"/>
      <c r="JZF85" s="6"/>
      <c r="JZG85" s="6"/>
      <c r="JZH85" s="6"/>
      <c r="JZI85" s="6"/>
      <c r="JZJ85" s="6"/>
      <c r="JZK85" s="6"/>
      <c r="JZL85" s="6"/>
      <c r="JZM85" s="6"/>
      <c r="JZN85" s="6"/>
      <c r="JZO85" s="6"/>
      <c r="JZP85" s="6"/>
      <c r="JZQ85" s="6"/>
      <c r="JZR85" s="6"/>
      <c r="JZS85" s="6"/>
      <c r="JZT85" s="6"/>
      <c r="JZU85" s="6"/>
      <c r="JZV85" s="6"/>
      <c r="JZW85" s="6"/>
      <c r="JZX85" s="6"/>
      <c r="JZY85" s="6"/>
      <c r="JZZ85" s="6"/>
      <c r="KAA85" s="6"/>
      <c r="KAB85" s="6"/>
      <c r="KAC85" s="6"/>
      <c r="KAD85" s="6"/>
      <c r="KAE85" s="6"/>
      <c r="KAF85" s="6"/>
      <c r="KAG85" s="6"/>
      <c r="KAH85" s="6"/>
      <c r="KAI85" s="6"/>
      <c r="KAJ85" s="6"/>
      <c r="KAK85" s="6"/>
      <c r="KAL85" s="6"/>
      <c r="KAM85" s="6"/>
      <c r="KAN85" s="6"/>
      <c r="KAO85" s="6"/>
      <c r="KAP85" s="6"/>
      <c r="KAQ85" s="6"/>
      <c r="KAR85" s="6"/>
      <c r="KAS85" s="6"/>
      <c r="KAT85" s="6"/>
      <c r="KAU85" s="6"/>
      <c r="KAV85" s="6"/>
      <c r="KAW85" s="6"/>
      <c r="KAX85" s="6"/>
      <c r="KAY85" s="6"/>
      <c r="KAZ85" s="6"/>
      <c r="KBA85" s="6"/>
      <c r="KBB85" s="6"/>
      <c r="KBC85" s="6"/>
      <c r="KBD85" s="6"/>
      <c r="KBE85" s="6"/>
      <c r="KBF85" s="6"/>
      <c r="KBG85" s="6"/>
      <c r="KBH85" s="6"/>
      <c r="KBI85" s="6"/>
      <c r="KBJ85" s="6"/>
      <c r="KBK85" s="6"/>
      <c r="KBL85" s="6"/>
      <c r="KBM85" s="6"/>
      <c r="KBN85" s="6"/>
      <c r="KBO85" s="6"/>
      <c r="KBP85" s="6"/>
      <c r="KBQ85" s="6"/>
      <c r="KBR85" s="6"/>
      <c r="KBS85" s="6"/>
      <c r="KBT85" s="6"/>
      <c r="KBU85" s="6"/>
      <c r="KBV85" s="6"/>
      <c r="KBW85" s="6"/>
      <c r="KBX85" s="6"/>
      <c r="KBY85" s="6"/>
      <c r="KBZ85" s="6"/>
      <c r="KCA85" s="6"/>
      <c r="KCB85" s="6"/>
      <c r="KCC85" s="6"/>
      <c r="KCD85" s="6"/>
      <c r="KCE85" s="6"/>
      <c r="KCF85" s="6"/>
      <c r="KCG85" s="6"/>
      <c r="KCH85" s="6"/>
      <c r="KCI85" s="6"/>
      <c r="KCJ85" s="6"/>
      <c r="KCK85" s="6"/>
      <c r="KCL85" s="6"/>
      <c r="KCM85" s="6"/>
      <c r="KCN85" s="6"/>
      <c r="KCO85" s="6"/>
      <c r="KCP85" s="6"/>
      <c r="KCQ85" s="6"/>
      <c r="KCR85" s="6"/>
      <c r="KCS85" s="6"/>
      <c r="KCT85" s="6"/>
      <c r="KCU85" s="6"/>
      <c r="KCV85" s="6"/>
      <c r="KCW85" s="6"/>
      <c r="KCX85" s="6"/>
      <c r="KCY85" s="6"/>
      <c r="KCZ85" s="6"/>
      <c r="KDA85" s="6"/>
      <c r="KDB85" s="6"/>
      <c r="KDC85" s="6"/>
      <c r="KDD85" s="6"/>
      <c r="KDE85" s="6"/>
      <c r="KDF85" s="6"/>
      <c r="KDG85" s="6"/>
      <c r="KDH85" s="6"/>
      <c r="KDI85" s="6"/>
      <c r="KDJ85" s="6"/>
      <c r="KDK85" s="6"/>
      <c r="KDL85" s="6"/>
      <c r="KDM85" s="6"/>
      <c r="KDN85" s="6"/>
      <c r="KDO85" s="6"/>
      <c r="KDP85" s="6"/>
      <c r="KDQ85" s="6"/>
      <c r="KDR85" s="6"/>
      <c r="KDS85" s="6"/>
      <c r="KDT85" s="6"/>
      <c r="KDU85" s="6"/>
      <c r="KDV85" s="6"/>
      <c r="KDW85" s="6"/>
      <c r="KDX85" s="6"/>
      <c r="KDY85" s="6"/>
      <c r="KDZ85" s="6"/>
      <c r="KEA85" s="6"/>
      <c r="KEB85" s="6"/>
      <c r="KEC85" s="6"/>
      <c r="KED85" s="6"/>
      <c r="KEE85" s="6"/>
      <c r="KEF85" s="6"/>
      <c r="KEG85" s="6"/>
      <c r="KEH85" s="6"/>
      <c r="KEI85" s="6"/>
      <c r="KEJ85" s="6"/>
      <c r="KEK85" s="6"/>
      <c r="KEL85" s="6"/>
      <c r="KEM85" s="6"/>
      <c r="KEN85" s="6"/>
      <c r="KEO85" s="6"/>
      <c r="KEP85" s="6"/>
      <c r="KEQ85" s="6"/>
      <c r="KER85" s="6"/>
      <c r="KES85" s="6"/>
      <c r="KET85" s="6"/>
      <c r="KEU85" s="6"/>
      <c r="KEV85" s="6"/>
      <c r="KEW85" s="6"/>
      <c r="KEX85" s="6"/>
      <c r="KEY85" s="6"/>
      <c r="KEZ85" s="6"/>
      <c r="KFA85" s="6"/>
      <c r="KFB85" s="6"/>
      <c r="KFC85" s="6"/>
      <c r="KFD85" s="6"/>
      <c r="KFE85" s="6"/>
      <c r="KFF85" s="6"/>
      <c r="KFG85" s="6"/>
      <c r="KFH85" s="6"/>
      <c r="KFI85" s="6"/>
      <c r="KFJ85" s="6"/>
      <c r="KFK85" s="6"/>
      <c r="KFL85" s="6"/>
      <c r="KFM85" s="6"/>
      <c r="KFN85" s="6"/>
      <c r="KFO85" s="6"/>
      <c r="KFP85" s="6"/>
      <c r="KFQ85" s="6"/>
      <c r="KFR85" s="6"/>
      <c r="KFS85" s="6"/>
      <c r="KFT85" s="6"/>
      <c r="KFU85" s="6"/>
      <c r="KFV85" s="6"/>
      <c r="KFW85" s="6"/>
      <c r="KFX85" s="6"/>
      <c r="KFY85" s="6"/>
      <c r="KFZ85" s="6"/>
      <c r="KGA85" s="6"/>
      <c r="KGB85" s="6"/>
      <c r="KGC85" s="6"/>
      <c r="KGD85" s="6"/>
      <c r="KGE85" s="6"/>
      <c r="KGF85" s="6"/>
      <c r="KGG85" s="6"/>
      <c r="KGH85" s="6"/>
      <c r="KGI85" s="6"/>
      <c r="KGJ85" s="6"/>
      <c r="KGK85" s="6"/>
      <c r="KGL85" s="6"/>
      <c r="KGM85" s="6"/>
      <c r="KGN85" s="6"/>
      <c r="KGO85" s="6"/>
      <c r="KGP85" s="6"/>
      <c r="KGQ85" s="6"/>
      <c r="KGR85" s="6"/>
      <c r="KGS85" s="6"/>
      <c r="KGT85" s="6"/>
      <c r="KGU85" s="6"/>
      <c r="KGV85" s="6"/>
      <c r="KGW85" s="6"/>
      <c r="KGX85" s="6"/>
      <c r="KGY85" s="6"/>
      <c r="KGZ85" s="6"/>
      <c r="KHA85" s="6"/>
      <c r="KHB85" s="6"/>
      <c r="KHC85" s="6"/>
      <c r="KHD85" s="6"/>
      <c r="KHE85" s="6"/>
      <c r="KHF85" s="6"/>
      <c r="KHG85" s="6"/>
      <c r="KHH85" s="6"/>
      <c r="KHI85" s="6"/>
      <c r="KHJ85" s="6"/>
      <c r="KHK85" s="6"/>
      <c r="KHL85" s="6"/>
      <c r="KHM85" s="6"/>
      <c r="KHN85" s="6"/>
      <c r="KHO85" s="6"/>
      <c r="KHP85" s="6"/>
      <c r="KHQ85" s="6"/>
      <c r="KHR85" s="6"/>
      <c r="KHS85" s="6"/>
      <c r="KHT85" s="6"/>
      <c r="KHU85" s="6"/>
      <c r="KHV85" s="6"/>
      <c r="KHW85" s="6"/>
      <c r="KHX85" s="6"/>
      <c r="KHY85" s="6"/>
      <c r="KHZ85" s="6"/>
      <c r="KIA85" s="6"/>
      <c r="KIB85" s="6"/>
      <c r="KIC85" s="6"/>
      <c r="KID85" s="6"/>
      <c r="KIE85" s="6"/>
      <c r="KIF85" s="6"/>
      <c r="KIG85" s="6"/>
      <c r="KIH85" s="6"/>
      <c r="KII85" s="6"/>
      <c r="KIJ85" s="6"/>
      <c r="KIK85" s="6"/>
      <c r="KIL85" s="6"/>
      <c r="KIM85" s="6"/>
      <c r="KIN85" s="6"/>
      <c r="KIO85" s="6"/>
      <c r="KIP85" s="6"/>
      <c r="KIQ85" s="6"/>
      <c r="KIR85" s="6"/>
      <c r="KIS85" s="6"/>
      <c r="KIT85" s="6"/>
      <c r="KIU85" s="6"/>
      <c r="KIV85" s="6"/>
      <c r="KIW85" s="6"/>
      <c r="KIX85" s="6"/>
      <c r="KIY85" s="6"/>
      <c r="KIZ85" s="6"/>
      <c r="KJA85" s="6"/>
      <c r="KJB85" s="6"/>
      <c r="KJC85" s="6"/>
      <c r="KJD85" s="6"/>
      <c r="KJE85" s="6"/>
      <c r="KJF85" s="6"/>
      <c r="KJG85" s="6"/>
      <c r="KJH85" s="6"/>
      <c r="KJI85" s="6"/>
      <c r="KJJ85" s="6"/>
      <c r="KJK85" s="6"/>
      <c r="KJL85" s="6"/>
      <c r="KJM85" s="6"/>
      <c r="KJN85" s="6"/>
      <c r="KJO85" s="6"/>
      <c r="KJP85" s="6"/>
      <c r="KJQ85" s="6"/>
      <c r="KJR85" s="6"/>
      <c r="KJS85" s="6"/>
      <c r="KJT85" s="6"/>
      <c r="KJU85" s="6"/>
      <c r="KJV85" s="6"/>
      <c r="KJW85" s="6"/>
      <c r="KJX85" s="6"/>
      <c r="KJY85" s="6"/>
      <c r="KJZ85" s="6"/>
      <c r="KKA85" s="6"/>
      <c r="KKB85" s="6"/>
      <c r="KKC85" s="6"/>
      <c r="KKD85" s="6"/>
      <c r="KKE85" s="6"/>
      <c r="KKF85" s="6"/>
      <c r="KKG85" s="6"/>
      <c r="KKH85" s="6"/>
      <c r="KKI85" s="6"/>
      <c r="KKJ85" s="6"/>
      <c r="KKK85" s="6"/>
      <c r="KKL85" s="6"/>
      <c r="KKM85" s="6"/>
      <c r="KKN85" s="6"/>
      <c r="KKO85" s="6"/>
      <c r="KKP85" s="6"/>
      <c r="KKQ85" s="6"/>
      <c r="KKR85" s="6"/>
      <c r="KKS85" s="6"/>
      <c r="KKT85" s="6"/>
      <c r="KKU85" s="6"/>
      <c r="KKV85" s="6"/>
      <c r="KKW85" s="6"/>
      <c r="KKX85" s="6"/>
      <c r="KKY85" s="6"/>
      <c r="KKZ85" s="6"/>
      <c r="KLA85" s="6"/>
      <c r="KLB85" s="6"/>
      <c r="KLC85" s="6"/>
      <c r="KLD85" s="6"/>
      <c r="KLE85" s="6"/>
      <c r="KLF85" s="6"/>
      <c r="KLG85" s="6"/>
      <c r="KLH85" s="6"/>
      <c r="KLI85" s="6"/>
      <c r="KLJ85" s="6"/>
      <c r="KLK85" s="6"/>
      <c r="KLL85" s="6"/>
      <c r="KLM85" s="6"/>
      <c r="KLN85" s="6"/>
      <c r="KLO85" s="6"/>
      <c r="KLP85" s="6"/>
      <c r="KLQ85" s="6"/>
      <c r="KLR85" s="6"/>
      <c r="KLS85" s="6"/>
      <c r="KLT85" s="6"/>
      <c r="KLU85" s="6"/>
      <c r="KLV85" s="6"/>
      <c r="KLW85" s="6"/>
      <c r="KLX85" s="6"/>
      <c r="KLY85" s="6"/>
      <c r="KLZ85" s="6"/>
      <c r="KMA85" s="6"/>
      <c r="KMB85" s="6"/>
      <c r="KMC85" s="6"/>
      <c r="KMD85" s="6"/>
      <c r="KME85" s="6"/>
      <c r="KMF85" s="6"/>
      <c r="KMG85" s="6"/>
      <c r="KMH85" s="6"/>
      <c r="KMI85" s="6"/>
      <c r="KMJ85" s="6"/>
      <c r="KMK85" s="6"/>
      <c r="KML85" s="6"/>
      <c r="KMM85" s="6"/>
      <c r="KMN85" s="6"/>
      <c r="KMO85" s="6"/>
      <c r="KMP85" s="6"/>
      <c r="KMQ85" s="6"/>
      <c r="KMR85" s="6"/>
      <c r="KMS85" s="6"/>
      <c r="KMT85" s="6"/>
      <c r="KMU85" s="6"/>
      <c r="KMV85" s="6"/>
      <c r="KMW85" s="6"/>
      <c r="KMX85" s="6"/>
      <c r="KMY85" s="6"/>
      <c r="KMZ85" s="6"/>
      <c r="KNA85" s="6"/>
      <c r="KNB85" s="6"/>
      <c r="KNC85" s="6"/>
      <c r="KND85" s="6"/>
      <c r="KNE85" s="6"/>
      <c r="KNF85" s="6"/>
      <c r="KNG85" s="6"/>
      <c r="KNH85" s="6"/>
      <c r="KNI85" s="6"/>
      <c r="KNJ85" s="6"/>
      <c r="KNK85" s="6"/>
      <c r="KNL85" s="6"/>
      <c r="KNM85" s="6"/>
      <c r="KNN85" s="6"/>
      <c r="KNO85" s="6"/>
      <c r="KNP85" s="6"/>
      <c r="KNQ85" s="6"/>
      <c r="KNR85" s="6"/>
      <c r="KNS85" s="6"/>
      <c r="KNT85" s="6"/>
      <c r="KNU85" s="6"/>
      <c r="KNV85" s="6"/>
      <c r="KNW85" s="6"/>
      <c r="KNX85" s="6"/>
      <c r="KNY85" s="6"/>
      <c r="KNZ85" s="6"/>
      <c r="KOA85" s="6"/>
      <c r="KOB85" s="6"/>
      <c r="KOC85" s="6"/>
      <c r="KOD85" s="6"/>
      <c r="KOE85" s="6"/>
      <c r="KOF85" s="6"/>
      <c r="KOG85" s="6"/>
      <c r="KOH85" s="6"/>
      <c r="KOI85" s="6"/>
      <c r="KOJ85" s="6"/>
      <c r="KOK85" s="6"/>
      <c r="KOL85" s="6"/>
      <c r="KOM85" s="6"/>
      <c r="KON85" s="6"/>
      <c r="KOO85" s="6"/>
      <c r="KOP85" s="6"/>
      <c r="KOQ85" s="6"/>
      <c r="KOR85" s="6"/>
      <c r="KOS85" s="6"/>
      <c r="KOT85" s="6"/>
      <c r="KOU85" s="6"/>
      <c r="KOV85" s="6"/>
      <c r="KOW85" s="6"/>
      <c r="KOX85" s="6"/>
      <c r="KOY85" s="6"/>
      <c r="KOZ85" s="6"/>
      <c r="KPA85" s="6"/>
      <c r="KPB85" s="6"/>
      <c r="KPC85" s="6"/>
      <c r="KPD85" s="6"/>
      <c r="KPE85" s="6"/>
      <c r="KPF85" s="6"/>
      <c r="KPG85" s="6"/>
      <c r="KPH85" s="6"/>
      <c r="KPI85" s="6"/>
      <c r="KPJ85" s="6"/>
      <c r="KPK85" s="6"/>
      <c r="KPL85" s="6"/>
      <c r="KPM85" s="6"/>
      <c r="KPN85" s="6"/>
      <c r="KPO85" s="6"/>
      <c r="KPP85" s="6"/>
      <c r="KPQ85" s="6"/>
      <c r="KPR85" s="6"/>
      <c r="KPS85" s="6"/>
      <c r="KPT85" s="6"/>
      <c r="KPU85" s="6"/>
      <c r="KPV85" s="6"/>
      <c r="KPW85" s="6"/>
      <c r="KPX85" s="6"/>
      <c r="KPY85" s="6"/>
      <c r="KPZ85" s="6"/>
      <c r="KQA85" s="6"/>
      <c r="KQB85" s="6"/>
      <c r="KQC85" s="6"/>
      <c r="KQD85" s="6"/>
      <c r="KQE85" s="6"/>
      <c r="KQF85" s="6"/>
      <c r="KQG85" s="6"/>
      <c r="KQH85" s="6"/>
      <c r="KQI85" s="6"/>
      <c r="KQJ85" s="6"/>
      <c r="KQK85" s="6"/>
      <c r="KQL85" s="6"/>
      <c r="KQM85" s="6"/>
      <c r="KQN85" s="6"/>
      <c r="KQO85" s="6"/>
      <c r="KQP85" s="6"/>
      <c r="KQQ85" s="6"/>
      <c r="KQR85" s="6"/>
      <c r="KQS85" s="6"/>
      <c r="KQT85" s="6"/>
      <c r="KQU85" s="6"/>
      <c r="KQV85" s="6"/>
      <c r="KQW85" s="6"/>
      <c r="KQX85" s="6"/>
      <c r="KQY85" s="6"/>
      <c r="KQZ85" s="6"/>
      <c r="KRA85" s="6"/>
      <c r="KRB85" s="6"/>
      <c r="KRC85" s="6"/>
      <c r="KRD85" s="6"/>
      <c r="KRE85" s="6"/>
      <c r="KRF85" s="6"/>
      <c r="KRG85" s="6"/>
      <c r="KRH85" s="6"/>
      <c r="KRI85" s="6"/>
      <c r="KRJ85" s="6"/>
      <c r="KRK85" s="6"/>
      <c r="KRL85" s="6"/>
      <c r="KRM85" s="6"/>
      <c r="KRN85" s="6"/>
      <c r="KRO85" s="6"/>
      <c r="KRP85" s="6"/>
      <c r="KRQ85" s="6"/>
      <c r="KRR85" s="6"/>
      <c r="KRS85" s="6"/>
      <c r="KRT85" s="6"/>
      <c r="KRU85" s="6"/>
      <c r="KRV85" s="6"/>
      <c r="KRW85" s="6"/>
      <c r="KRX85" s="6"/>
      <c r="KRY85" s="6"/>
      <c r="KRZ85" s="6"/>
      <c r="KSA85" s="6"/>
      <c r="KSB85" s="6"/>
      <c r="KSC85" s="6"/>
      <c r="KSD85" s="6"/>
      <c r="KSE85" s="6"/>
      <c r="KSF85" s="6"/>
      <c r="KSG85" s="6"/>
      <c r="KSH85" s="6"/>
      <c r="KSI85" s="6"/>
      <c r="KSJ85" s="6"/>
      <c r="KSK85" s="6"/>
      <c r="KSL85" s="6"/>
      <c r="KSM85" s="6"/>
      <c r="KSN85" s="6"/>
      <c r="KSO85" s="6"/>
      <c r="KSP85" s="6"/>
      <c r="KSQ85" s="6"/>
      <c r="KSR85" s="6"/>
      <c r="KSS85" s="6"/>
      <c r="KST85" s="6"/>
      <c r="KSU85" s="6"/>
      <c r="KSV85" s="6"/>
      <c r="KSW85" s="6"/>
      <c r="KSX85" s="6"/>
      <c r="KSY85" s="6"/>
      <c r="KSZ85" s="6"/>
      <c r="KTA85" s="6"/>
      <c r="KTB85" s="6"/>
      <c r="KTC85" s="6"/>
      <c r="KTD85" s="6"/>
      <c r="KTE85" s="6"/>
      <c r="KTF85" s="6"/>
      <c r="KTG85" s="6"/>
      <c r="KTH85" s="6"/>
      <c r="KTI85" s="6"/>
      <c r="KTJ85" s="6"/>
      <c r="KTK85" s="6"/>
      <c r="KTL85" s="6"/>
      <c r="KTM85" s="6"/>
      <c r="KTN85" s="6"/>
      <c r="KTO85" s="6"/>
      <c r="KTP85" s="6"/>
      <c r="KTQ85" s="6"/>
      <c r="KTR85" s="6"/>
      <c r="KTS85" s="6"/>
      <c r="KTT85" s="6"/>
      <c r="KTU85" s="6"/>
      <c r="KTV85" s="6"/>
      <c r="KTW85" s="6"/>
      <c r="KTX85" s="6"/>
      <c r="KTY85" s="6"/>
      <c r="KTZ85" s="6"/>
      <c r="KUA85" s="6"/>
      <c r="KUB85" s="6"/>
      <c r="KUC85" s="6"/>
      <c r="KUD85" s="6"/>
      <c r="KUE85" s="6"/>
      <c r="KUF85" s="6"/>
      <c r="KUG85" s="6"/>
      <c r="KUH85" s="6"/>
      <c r="KUI85" s="6"/>
      <c r="KUJ85" s="6"/>
      <c r="KUK85" s="6"/>
      <c r="KUL85" s="6"/>
      <c r="KUM85" s="6"/>
      <c r="KUN85" s="6"/>
      <c r="KUO85" s="6"/>
      <c r="KUP85" s="6"/>
      <c r="KUQ85" s="6"/>
      <c r="KUR85" s="6"/>
      <c r="KUS85" s="6"/>
      <c r="KUT85" s="6"/>
      <c r="KUU85" s="6"/>
      <c r="KUV85" s="6"/>
      <c r="KUW85" s="6"/>
      <c r="KUX85" s="6"/>
      <c r="KUY85" s="6"/>
      <c r="KUZ85" s="6"/>
      <c r="KVA85" s="6"/>
      <c r="KVB85" s="6"/>
      <c r="KVC85" s="6"/>
      <c r="KVD85" s="6"/>
      <c r="KVE85" s="6"/>
      <c r="KVF85" s="6"/>
      <c r="KVG85" s="6"/>
      <c r="KVH85" s="6"/>
      <c r="KVI85" s="6"/>
      <c r="KVJ85" s="6"/>
      <c r="KVK85" s="6"/>
      <c r="KVL85" s="6"/>
      <c r="KVM85" s="6"/>
      <c r="KVN85" s="6"/>
      <c r="KVO85" s="6"/>
      <c r="KVP85" s="6"/>
      <c r="KVQ85" s="6"/>
      <c r="KVR85" s="6"/>
      <c r="KVS85" s="6"/>
      <c r="KVT85" s="6"/>
      <c r="KVU85" s="6"/>
      <c r="KVV85" s="6"/>
      <c r="KVW85" s="6"/>
      <c r="KVX85" s="6"/>
      <c r="KVY85" s="6"/>
      <c r="KVZ85" s="6"/>
      <c r="KWA85" s="6"/>
      <c r="KWB85" s="6"/>
      <c r="KWC85" s="6"/>
      <c r="KWD85" s="6"/>
      <c r="KWE85" s="6"/>
      <c r="KWF85" s="6"/>
      <c r="KWG85" s="6"/>
      <c r="KWH85" s="6"/>
      <c r="KWI85" s="6"/>
      <c r="KWJ85" s="6"/>
      <c r="KWK85" s="6"/>
      <c r="KWL85" s="6"/>
      <c r="KWM85" s="6"/>
      <c r="KWN85" s="6"/>
      <c r="KWO85" s="6"/>
      <c r="KWP85" s="6"/>
      <c r="KWQ85" s="6"/>
      <c r="KWR85" s="6"/>
      <c r="KWS85" s="6"/>
      <c r="KWT85" s="6"/>
      <c r="KWU85" s="6"/>
      <c r="KWV85" s="6"/>
      <c r="KWW85" s="6"/>
      <c r="KWX85" s="6"/>
      <c r="KWY85" s="6"/>
      <c r="KWZ85" s="6"/>
      <c r="KXA85" s="6"/>
      <c r="KXB85" s="6"/>
      <c r="KXC85" s="6"/>
      <c r="KXD85" s="6"/>
      <c r="KXE85" s="6"/>
      <c r="KXF85" s="6"/>
      <c r="KXG85" s="6"/>
      <c r="KXH85" s="6"/>
      <c r="KXI85" s="6"/>
      <c r="KXJ85" s="6"/>
      <c r="KXK85" s="6"/>
      <c r="KXL85" s="6"/>
      <c r="KXM85" s="6"/>
      <c r="KXN85" s="6"/>
      <c r="KXO85" s="6"/>
      <c r="KXP85" s="6"/>
      <c r="KXQ85" s="6"/>
      <c r="KXR85" s="6"/>
      <c r="KXS85" s="6"/>
      <c r="KXT85" s="6"/>
      <c r="KXU85" s="6"/>
      <c r="KXV85" s="6"/>
      <c r="KXW85" s="6"/>
      <c r="KXX85" s="6"/>
      <c r="KXY85" s="6"/>
      <c r="KXZ85" s="6"/>
      <c r="KYA85" s="6"/>
      <c r="KYB85" s="6"/>
      <c r="KYC85" s="6"/>
      <c r="KYD85" s="6"/>
      <c r="KYE85" s="6"/>
      <c r="KYF85" s="6"/>
      <c r="KYG85" s="6"/>
      <c r="KYH85" s="6"/>
      <c r="KYI85" s="6"/>
      <c r="KYJ85" s="6"/>
      <c r="KYK85" s="6"/>
      <c r="KYL85" s="6"/>
      <c r="KYM85" s="6"/>
      <c r="KYN85" s="6"/>
      <c r="KYO85" s="6"/>
      <c r="KYP85" s="6"/>
      <c r="KYQ85" s="6"/>
      <c r="KYR85" s="6"/>
      <c r="KYS85" s="6"/>
      <c r="KYT85" s="6"/>
      <c r="KYU85" s="6"/>
      <c r="KYV85" s="6"/>
      <c r="KYW85" s="6"/>
      <c r="KYX85" s="6"/>
      <c r="KYY85" s="6"/>
      <c r="KYZ85" s="6"/>
      <c r="KZA85" s="6"/>
      <c r="KZB85" s="6"/>
      <c r="KZC85" s="6"/>
      <c r="KZD85" s="6"/>
      <c r="KZE85" s="6"/>
      <c r="KZF85" s="6"/>
      <c r="KZG85" s="6"/>
      <c r="KZH85" s="6"/>
      <c r="KZI85" s="6"/>
      <c r="KZJ85" s="6"/>
      <c r="KZK85" s="6"/>
      <c r="KZL85" s="6"/>
      <c r="KZM85" s="6"/>
      <c r="KZN85" s="6"/>
      <c r="KZO85" s="6"/>
      <c r="KZP85" s="6"/>
      <c r="KZQ85" s="6"/>
      <c r="KZR85" s="6"/>
      <c r="KZS85" s="6"/>
      <c r="KZT85" s="6"/>
      <c r="KZU85" s="6"/>
      <c r="KZV85" s="6"/>
      <c r="KZW85" s="6"/>
      <c r="KZX85" s="6"/>
      <c r="KZY85" s="6"/>
      <c r="KZZ85" s="6"/>
      <c r="LAA85" s="6"/>
      <c r="LAB85" s="6"/>
      <c r="LAC85" s="6"/>
      <c r="LAD85" s="6"/>
      <c r="LAE85" s="6"/>
      <c r="LAF85" s="6"/>
      <c r="LAG85" s="6"/>
      <c r="LAH85" s="6"/>
      <c r="LAI85" s="6"/>
      <c r="LAJ85" s="6"/>
      <c r="LAK85" s="6"/>
      <c r="LAL85" s="6"/>
      <c r="LAM85" s="6"/>
      <c r="LAN85" s="6"/>
      <c r="LAO85" s="6"/>
      <c r="LAP85" s="6"/>
      <c r="LAQ85" s="6"/>
      <c r="LAR85" s="6"/>
      <c r="LAS85" s="6"/>
      <c r="LAT85" s="6"/>
      <c r="LAU85" s="6"/>
      <c r="LAV85" s="6"/>
      <c r="LAW85" s="6"/>
      <c r="LAX85" s="6"/>
      <c r="LAY85" s="6"/>
      <c r="LAZ85" s="6"/>
      <c r="LBA85" s="6"/>
      <c r="LBB85" s="6"/>
      <c r="LBC85" s="6"/>
      <c r="LBD85" s="6"/>
      <c r="LBE85" s="6"/>
      <c r="LBF85" s="6"/>
      <c r="LBG85" s="6"/>
      <c r="LBH85" s="6"/>
      <c r="LBI85" s="6"/>
      <c r="LBJ85" s="6"/>
      <c r="LBK85" s="6"/>
      <c r="LBL85" s="6"/>
      <c r="LBM85" s="6"/>
      <c r="LBN85" s="6"/>
      <c r="LBO85" s="6"/>
      <c r="LBP85" s="6"/>
      <c r="LBQ85" s="6"/>
      <c r="LBR85" s="6"/>
      <c r="LBS85" s="6"/>
      <c r="LBT85" s="6"/>
      <c r="LBU85" s="6"/>
      <c r="LBV85" s="6"/>
      <c r="LBW85" s="6"/>
      <c r="LBX85" s="6"/>
      <c r="LBY85" s="6"/>
      <c r="LBZ85" s="6"/>
      <c r="LCA85" s="6"/>
      <c r="LCB85" s="6"/>
      <c r="LCC85" s="6"/>
      <c r="LCD85" s="6"/>
      <c r="LCE85" s="6"/>
      <c r="LCF85" s="6"/>
      <c r="LCG85" s="6"/>
      <c r="LCH85" s="6"/>
      <c r="LCI85" s="6"/>
      <c r="LCJ85" s="6"/>
      <c r="LCK85" s="6"/>
      <c r="LCL85" s="6"/>
      <c r="LCM85" s="6"/>
      <c r="LCN85" s="6"/>
      <c r="LCO85" s="6"/>
      <c r="LCP85" s="6"/>
      <c r="LCQ85" s="6"/>
      <c r="LCR85" s="6"/>
      <c r="LCS85" s="6"/>
      <c r="LCT85" s="6"/>
      <c r="LCU85" s="6"/>
      <c r="LCV85" s="6"/>
      <c r="LCW85" s="6"/>
      <c r="LCX85" s="6"/>
      <c r="LCY85" s="6"/>
      <c r="LCZ85" s="6"/>
      <c r="LDA85" s="6"/>
      <c r="LDB85" s="6"/>
      <c r="LDC85" s="6"/>
      <c r="LDD85" s="6"/>
      <c r="LDE85" s="6"/>
      <c r="LDF85" s="6"/>
      <c r="LDG85" s="6"/>
      <c r="LDH85" s="6"/>
      <c r="LDI85" s="6"/>
      <c r="LDJ85" s="6"/>
      <c r="LDK85" s="6"/>
      <c r="LDL85" s="6"/>
      <c r="LDM85" s="6"/>
      <c r="LDN85" s="6"/>
      <c r="LDO85" s="6"/>
      <c r="LDP85" s="6"/>
      <c r="LDQ85" s="6"/>
      <c r="LDR85" s="6"/>
      <c r="LDS85" s="6"/>
      <c r="LDT85" s="6"/>
      <c r="LDU85" s="6"/>
      <c r="LDV85" s="6"/>
      <c r="LDW85" s="6"/>
      <c r="LDX85" s="6"/>
      <c r="LDY85" s="6"/>
      <c r="LDZ85" s="6"/>
      <c r="LEA85" s="6"/>
      <c r="LEB85" s="6"/>
      <c r="LEC85" s="6"/>
      <c r="LED85" s="6"/>
      <c r="LEE85" s="6"/>
      <c r="LEF85" s="6"/>
      <c r="LEG85" s="6"/>
      <c r="LEH85" s="6"/>
      <c r="LEI85" s="6"/>
      <c r="LEJ85" s="6"/>
      <c r="LEK85" s="6"/>
      <c r="LEL85" s="6"/>
      <c r="LEM85" s="6"/>
      <c r="LEN85" s="6"/>
      <c r="LEO85" s="6"/>
      <c r="LEP85" s="6"/>
      <c r="LEQ85" s="6"/>
      <c r="LER85" s="6"/>
      <c r="LES85" s="6"/>
      <c r="LET85" s="6"/>
      <c r="LEU85" s="6"/>
      <c r="LEV85" s="6"/>
      <c r="LEW85" s="6"/>
      <c r="LEX85" s="6"/>
      <c r="LEY85" s="6"/>
      <c r="LEZ85" s="6"/>
      <c r="LFA85" s="6"/>
      <c r="LFB85" s="6"/>
      <c r="LFC85" s="6"/>
      <c r="LFD85" s="6"/>
      <c r="LFE85" s="6"/>
      <c r="LFF85" s="6"/>
      <c r="LFG85" s="6"/>
      <c r="LFH85" s="6"/>
      <c r="LFI85" s="6"/>
      <c r="LFJ85" s="6"/>
      <c r="LFK85" s="6"/>
      <c r="LFL85" s="6"/>
      <c r="LFM85" s="6"/>
      <c r="LFN85" s="6"/>
      <c r="LFO85" s="6"/>
      <c r="LFP85" s="6"/>
      <c r="LFQ85" s="6"/>
      <c r="LFR85" s="6"/>
      <c r="LFS85" s="6"/>
      <c r="LFT85" s="6"/>
      <c r="LFU85" s="6"/>
      <c r="LFV85" s="6"/>
      <c r="LFW85" s="6"/>
      <c r="LFX85" s="6"/>
      <c r="LFY85" s="6"/>
      <c r="LFZ85" s="6"/>
      <c r="LGA85" s="6"/>
      <c r="LGB85" s="6"/>
      <c r="LGC85" s="6"/>
      <c r="LGD85" s="6"/>
      <c r="LGE85" s="6"/>
      <c r="LGF85" s="6"/>
      <c r="LGG85" s="6"/>
      <c r="LGH85" s="6"/>
      <c r="LGI85" s="6"/>
      <c r="LGJ85" s="6"/>
      <c r="LGK85" s="6"/>
      <c r="LGL85" s="6"/>
      <c r="LGM85" s="6"/>
      <c r="LGN85" s="6"/>
      <c r="LGO85" s="6"/>
      <c r="LGP85" s="6"/>
      <c r="LGQ85" s="6"/>
      <c r="LGR85" s="6"/>
      <c r="LGS85" s="6"/>
      <c r="LGT85" s="6"/>
      <c r="LGU85" s="6"/>
      <c r="LGV85" s="6"/>
      <c r="LGW85" s="6"/>
      <c r="LGX85" s="6"/>
      <c r="LGY85" s="6"/>
      <c r="LGZ85" s="6"/>
      <c r="LHA85" s="6"/>
      <c r="LHB85" s="6"/>
      <c r="LHC85" s="6"/>
      <c r="LHD85" s="6"/>
      <c r="LHE85" s="6"/>
      <c r="LHF85" s="6"/>
      <c r="LHG85" s="6"/>
      <c r="LHH85" s="6"/>
      <c r="LHI85" s="6"/>
      <c r="LHJ85" s="6"/>
      <c r="LHK85" s="6"/>
      <c r="LHL85" s="6"/>
      <c r="LHM85" s="6"/>
      <c r="LHN85" s="6"/>
      <c r="LHO85" s="6"/>
      <c r="LHP85" s="6"/>
      <c r="LHQ85" s="6"/>
      <c r="LHR85" s="6"/>
      <c r="LHS85" s="6"/>
      <c r="LHT85" s="6"/>
      <c r="LHU85" s="6"/>
      <c r="LHV85" s="6"/>
      <c r="LHW85" s="6"/>
      <c r="LHX85" s="6"/>
      <c r="LHY85" s="6"/>
      <c r="LHZ85" s="6"/>
      <c r="LIA85" s="6"/>
      <c r="LIB85" s="6"/>
      <c r="LIC85" s="6"/>
      <c r="LID85" s="6"/>
      <c r="LIE85" s="6"/>
      <c r="LIF85" s="6"/>
      <c r="LIG85" s="6"/>
      <c r="LIH85" s="6"/>
      <c r="LII85" s="6"/>
      <c r="LIJ85" s="6"/>
      <c r="LIK85" s="6"/>
      <c r="LIL85" s="6"/>
      <c r="LIM85" s="6"/>
      <c r="LIN85" s="6"/>
      <c r="LIO85" s="6"/>
      <c r="LIP85" s="6"/>
      <c r="LIQ85" s="6"/>
      <c r="LIR85" s="6"/>
      <c r="LIS85" s="6"/>
      <c r="LIT85" s="6"/>
      <c r="LIU85" s="6"/>
      <c r="LIV85" s="6"/>
      <c r="LIW85" s="6"/>
      <c r="LIX85" s="6"/>
      <c r="LIY85" s="6"/>
      <c r="LIZ85" s="6"/>
      <c r="LJA85" s="6"/>
      <c r="LJB85" s="6"/>
      <c r="LJC85" s="6"/>
      <c r="LJD85" s="6"/>
      <c r="LJE85" s="6"/>
      <c r="LJF85" s="6"/>
      <c r="LJG85" s="6"/>
      <c r="LJH85" s="6"/>
      <c r="LJI85" s="6"/>
      <c r="LJJ85" s="6"/>
      <c r="LJK85" s="6"/>
      <c r="LJL85" s="6"/>
      <c r="LJM85" s="6"/>
      <c r="LJN85" s="6"/>
      <c r="LJO85" s="6"/>
      <c r="LJP85" s="6"/>
      <c r="LJQ85" s="6"/>
      <c r="LJR85" s="6"/>
      <c r="LJS85" s="6"/>
      <c r="LJT85" s="6"/>
      <c r="LJU85" s="6"/>
      <c r="LJV85" s="6"/>
      <c r="LJW85" s="6"/>
      <c r="LJX85" s="6"/>
      <c r="LJY85" s="6"/>
      <c r="LJZ85" s="6"/>
      <c r="LKA85" s="6"/>
      <c r="LKB85" s="6"/>
      <c r="LKC85" s="6"/>
      <c r="LKD85" s="6"/>
      <c r="LKE85" s="6"/>
      <c r="LKF85" s="6"/>
      <c r="LKG85" s="6"/>
      <c r="LKH85" s="6"/>
      <c r="LKI85" s="6"/>
      <c r="LKJ85" s="6"/>
      <c r="LKK85" s="6"/>
      <c r="LKL85" s="6"/>
      <c r="LKM85" s="6"/>
      <c r="LKN85" s="6"/>
      <c r="LKO85" s="6"/>
      <c r="LKP85" s="6"/>
      <c r="LKQ85" s="6"/>
      <c r="LKR85" s="6"/>
      <c r="LKS85" s="6"/>
      <c r="LKT85" s="6"/>
      <c r="LKU85" s="6"/>
      <c r="LKV85" s="6"/>
      <c r="LKW85" s="6"/>
      <c r="LKX85" s="6"/>
      <c r="LKY85" s="6"/>
      <c r="LKZ85" s="6"/>
      <c r="LLA85" s="6"/>
      <c r="LLB85" s="6"/>
      <c r="LLC85" s="6"/>
      <c r="LLD85" s="6"/>
      <c r="LLE85" s="6"/>
      <c r="LLF85" s="6"/>
      <c r="LLG85" s="6"/>
      <c r="LLH85" s="6"/>
      <c r="LLI85" s="6"/>
      <c r="LLJ85" s="6"/>
      <c r="LLK85" s="6"/>
      <c r="LLL85" s="6"/>
      <c r="LLM85" s="6"/>
      <c r="LLN85" s="6"/>
      <c r="LLO85" s="6"/>
      <c r="LLP85" s="6"/>
      <c r="LLQ85" s="6"/>
      <c r="LLR85" s="6"/>
      <c r="LLS85" s="6"/>
      <c r="LLT85" s="6"/>
      <c r="LLU85" s="6"/>
      <c r="LLV85" s="6"/>
      <c r="LLW85" s="6"/>
      <c r="LLX85" s="6"/>
      <c r="LLY85" s="6"/>
      <c r="LLZ85" s="6"/>
      <c r="LMA85" s="6"/>
      <c r="LMB85" s="6"/>
      <c r="LMC85" s="6"/>
      <c r="LMD85" s="6"/>
      <c r="LME85" s="6"/>
      <c r="LMF85" s="6"/>
      <c r="LMG85" s="6"/>
      <c r="LMH85" s="6"/>
      <c r="LMI85" s="6"/>
      <c r="LMJ85" s="6"/>
      <c r="LMK85" s="6"/>
      <c r="LML85" s="6"/>
      <c r="LMM85" s="6"/>
      <c r="LMN85" s="6"/>
      <c r="LMO85" s="6"/>
      <c r="LMP85" s="6"/>
      <c r="LMQ85" s="6"/>
      <c r="LMR85" s="6"/>
      <c r="LMS85" s="6"/>
      <c r="LMT85" s="6"/>
      <c r="LMU85" s="6"/>
      <c r="LMV85" s="6"/>
      <c r="LMW85" s="6"/>
      <c r="LMX85" s="6"/>
      <c r="LMY85" s="6"/>
      <c r="LMZ85" s="6"/>
      <c r="LNA85" s="6"/>
      <c r="LNB85" s="6"/>
      <c r="LNC85" s="6"/>
      <c r="LND85" s="6"/>
      <c r="LNE85" s="6"/>
      <c r="LNF85" s="6"/>
      <c r="LNG85" s="6"/>
      <c r="LNH85" s="6"/>
      <c r="LNI85" s="6"/>
      <c r="LNJ85" s="6"/>
      <c r="LNK85" s="6"/>
      <c r="LNL85" s="6"/>
      <c r="LNM85" s="6"/>
      <c r="LNN85" s="6"/>
      <c r="LNO85" s="6"/>
      <c r="LNP85" s="6"/>
      <c r="LNQ85" s="6"/>
      <c r="LNR85" s="6"/>
      <c r="LNS85" s="6"/>
      <c r="LNT85" s="6"/>
      <c r="LNU85" s="6"/>
      <c r="LNV85" s="6"/>
      <c r="LNW85" s="6"/>
      <c r="LNX85" s="6"/>
      <c r="LNY85" s="6"/>
      <c r="LNZ85" s="6"/>
      <c r="LOA85" s="6"/>
      <c r="LOB85" s="6"/>
      <c r="LOC85" s="6"/>
      <c r="LOD85" s="6"/>
      <c r="LOE85" s="6"/>
      <c r="LOF85" s="6"/>
      <c r="LOG85" s="6"/>
      <c r="LOH85" s="6"/>
      <c r="LOI85" s="6"/>
      <c r="LOJ85" s="6"/>
      <c r="LOK85" s="6"/>
      <c r="LOL85" s="6"/>
      <c r="LOM85" s="6"/>
      <c r="LON85" s="6"/>
      <c r="LOO85" s="6"/>
      <c r="LOP85" s="6"/>
      <c r="LOQ85" s="6"/>
      <c r="LOR85" s="6"/>
      <c r="LOS85" s="6"/>
      <c r="LOT85" s="6"/>
      <c r="LOU85" s="6"/>
      <c r="LOV85" s="6"/>
      <c r="LOW85" s="6"/>
      <c r="LOX85" s="6"/>
      <c r="LOY85" s="6"/>
      <c r="LOZ85" s="6"/>
      <c r="LPA85" s="6"/>
      <c r="LPB85" s="6"/>
      <c r="LPC85" s="6"/>
      <c r="LPD85" s="6"/>
      <c r="LPE85" s="6"/>
      <c r="LPF85" s="6"/>
      <c r="LPG85" s="6"/>
      <c r="LPH85" s="6"/>
      <c r="LPI85" s="6"/>
      <c r="LPJ85" s="6"/>
      <c r="LPK85" s="6"/>
      <c r="LPL85" s="6"/>
      <c r="LPM85" s="6"/>
      <c r="LPN85" s="6"/>
      <c r="LPO85" s="6"/>
      <c r="LPP85" s="6"/>
      <c r="LPQ85" s="6"/>
      <c r="LPR85" s="6"/>
      <c r="LPS85" s="6"/>
      <c r="LPT85" s="6"/>
      <c r="LPU85" s="6"/>
      <c r="LPV85" s="6"/>
      <c r="LPW85" s="6"/>
      <c r="LPX85" s="6"/>
      <c r="LPY85" s="6"/>
      <c r="LPZ85" s="6"/>
      <c r="LQA85" s="6"/>
      <c r="LQB85" s="6"/>
      <c r="LQC85" s="6"/>
      <c r="LQD85" s="6"/>
      <c r="LQE85" s="6"/>
      <c r="LQF85" s="6"/>
      <c r="LQG85" s="6"/>
      <c r="LQH85" s="6"/>
      <c r="LQI85" s="6"/>
      <c r="LQJ85" s="6"/>
      <c r="LQK85" s="6"/>
      <c r="LQL85" s="6"/>
      <c r="LQM85" s="6"/>
      <c r="LQN85" s="6"/>
      <c r="LQO85" s="6"/>
      <c r="LQP85" s="6"/>
      <c r="LQQ85" s="6"/>
      <c r="LQR85" s="6"/>
      <c r="LQS85" s="6"/>
      <c r="LQT85" s="6"/>
      <c r="LQU85" s="6"/>
      <c r="LQV85" s="6"/>
      <c r="LQW85" s="6"/>
      <c r="LQX85" s="6"/>
      <c r="LQY85" s="6"/>
      <c r="LQZ85" s="6"/>
      <c r="LRA85" s="6"/>
      <c r="LRB85" s="6"/>
      <c r="LRC85" s="6"/>
      <c r="LRD85" s="6"/>
      <c r="LRE85" s="6"/>
      <c r="LRF85" s="6"/>
      <c r="LRG85" s="6"/>
      <c r="LRH85" s="6"/>
      <c r="LRI85" s="6"/>
      <c r="LRJ85" s="6"/>
      <c r="LRK85" s="6"/>
      <c r="LRL85" s="6"/>
      <c r="LRM85" s="6"/>
      <c r="LRN85" s="6"/>
      <c r="LRO85" s="6"/>
      <c r="LRP85" s="6"/>
      <c r="LRQ85" s="6"/>
      <c r="LRR85" s="6"/>
      <c r="LRS85" s="6"/>
      <c r="LRT85" s="6"/>
      <c r="LRU85" s="6"/>
      <c r="LRV85" s="6"/>
      <c r="LRW85" s="6"/>
      <c r="LRX85" s="6"/>
      <c r="LRY85" s="6"/>
      <c r="LRZ85" s="6"/>
      <c r="LSA85" s="6"/>
      <c r="LSB85" s="6"/>
      <c r="LSC85" s="6"/>
      <c r="LSD85" s="6"/>
      <c r="LSE85" s="6"/>
      <c r="LSF85" s="6"/>
      <c r="LSG85" s="6"/>
      <c r="LSH85" s="6"/>
      <c r="LSI85" s="6"/>
      <c r="LSJ85" s="6"/>
      <c r="LSK85" s="6"/>
      <c r="LSL85" s="6"/>
      <c r="LSM85" s="6"/>
      <c r="LSN85" s="6"/>
      <c r="LSO85" s="6"/>
      <c r="LSP85" s="6"/>
      <c r="LSQ85" s="6"/>
      <c r="LSR85" s="6"/>
      <c r="LSS85" s="6"/>
      <c r="LST85" s="6"/>
      <c r="LSU85" s="6"/>
      <c r="LSV85" s="6"/>
      <c r="LSW85" s="6"/>
      <c r="LSX85" s="6"/>
      <c r="LSY85" s="6"/>
      <c r="LSZ85" s="6"/>
      <c r="LTA85" s="6"/>
      <c r="LTB85" s="6"/>
      <c r="LTC85" s="6"/>
      <c r="LTD85" s="6"/>
      <c r="LTE85" s="6"/>
      <c r="LTF85" s="6"/>
      <c r="LTG85" s="6"/>
      <c r="LTH85" s="6"/>
      <c r="LTI85" s="6"/>
      <c r="LTJ85" s="6"/>
      <c r="LTK85" s="6"/>
      <c r="LTL85" s="6"/>
      <c r="LTM85" s="6"/>
      <c r="LTN85" s="6"/>
      <c r="LTO85" s="6"/>
      <c r="LTP85" s="6"/>
      <c r="LTQ85" s="6"/>
      <c r="LTR85" s="6"/>
      <c r="LTS85" s="6"/>
      <c r="LTT85" s="6"/>
      <c r="LTU85" s="6"/>
      <c r="LTV85" s="6"/>
      <c r="LTW85" s="6"/>
      <c r="LTX85" s="6"/>
      <c r="LTY85" s="6"/>
      <c r="LTZ85" s="6"/>
      <c r="LUA85" s="6"/>
      <c r="LUB85" s="6"/>
      <c r="LUC85" s="6"/>
      <c r="LUD85" s="6"/>
      <c r="LUE85" s="6"/>
      <c r="LUF85" s="6"/>
      <c r="LUG85" s="6"/>
      <c r="LUH85" s="6"/>
      <c r="LUI85" s="6"/>
      <c r="LUJ85" s="6"/>
      <c r="LUK85" s="6"/>
      <c r="LUL85" s="6"/>
      <c r="LUM85" s="6"/>
      <c r="LUN85" s="6"/>
      <c r="LUO85" s="6"/>
      <c r="LUP85" s="6"/>
      <c r="LUQ85" s="6"/>
      <c r="LUR85" s="6"/>
      <c r="LUS85" s="6"/>
      <c r="LUT85" s="6"/>
      <c r="LUU85" s="6"/>
      <c r="LUV85" s="6"/>
      <c r="LUW85" s="6"/>
      <c r="LUX85" s="6"/>
      <c r="LUY85" s="6"/>
      <c r="LUZ85" s="6"/>
      <c r="LVA85" s="6"/>
      <c r="LVB85" s="6"/>
      <c r="LVC85" s="6"/>
      <c r="LVD85" s="6"/>
      <c r="LVE85" s="6"/>
      <c r="LVF85" s="6"/>
      <c r="LVG85" s="6"/>
      <c r="LVH85" s="6"/>
      <c r="LVI85" s="6"/>
      <c r="LVJ85" s="6"/>
      <c r="LVK85" s="6"/>
      <c r="LVL85" s="6"/>
      <c r="LVM85" s="6"/>
      <c r="LVN85" s="6"/>
      <c r="LVO85" s="6"/>
      <c r="LVP85" s="6"/>
      <c r="LVQ85" s="6"/>
      <c r="LVR85" s="6"/>
      <c r="LVS85" s="6"/>
      <c r="LVT85" s="6"/>
      <c r="LVU85" s="6"/>
      <c r="LVV85" s="6"/>
      <c r="LVW85" s="6"/>
      <c r="LVX85" s="6"/>
      <c r="LVY85" s="6"/>
      <c r="LVZ85" s="6"/>
      <c r="LWA85" s="6"/>
      <c r="LWB85" s="6"/>
      <c r="LWC85" s="6"/>
      <c r="LWD85" s="6"/>
      <c r="LWE85" s="6"/>
      <c r="LWF85" s="6"/>
      <c r="LWG85" s="6"/>
      <c r="LWH85" s="6"/>
      <c r="LWI85" s="6"/>
      <c r="LWJ85" s="6"/>
      <c r="LWK85" s="6"/>
      <c r="LWL85" s="6"/>
      <c r="LWM85" s="6"/>
      <c r="LWN85" s="6"/>
      <c r="LWO85" s="6"/>
      <c r="LWP85" s="6"/>
      <c r="LWQ85" s="6"/>
      <c r="LWR85" s="6"/>
      <c r="LWS85" s="6"/>
      <c r="LWT85" s="6"/>
      <c r="LWU85" s="6"/>
      <c r="LWV85" s="6"/>
      <c r="LWW85" s="6"/>
      <c r="LWX85" s="6"/>
      <c r="LWY85" s="6"/>
      <c r="LWZ85" s="6"/>
      <c r="LXA85" s="6"/>
      <c r="LXB85" s="6"/>
      <c r="LXC85" s="6"/>
      <c r="LXD85" s="6"/>
      <c r="LXE85" s="6"/>
      <c r="LXF85" s="6"/>
      <c r="LXG85" s="6"/>
      <c r="LXH85" s="6"/>
      <c r="LXI85" s="6"/>
      <c r="LXJ85" s="6"/>
      <c r="LXK85" s="6"/>
      <c r="LXL85" s="6"/>
      <c r="LXM85" s="6"/>
      <c r="LXN85" s="6"/>
      <c r="LXO85" s="6"/>
      <c r="LXP85" s="6"/>
      <c r="LXQ85" s="6"/>
      <c r="LXR85" s="6"/>
      <c r="LXS85" s="6"/>
      <c r="LXT85" s="6"/>
      <c r="LXU85" s="6"/>
      <c r="LXV85" s="6"/>
      <c r="LXW85" s="6"/>
      <c r="LXX85" s="6"/>
      <c r="LXY85" s="6"/>
      <c r="LXZ85" s="6"/>
      <c r="LYA85" s="6"/>
      <c r="LYB85" s="6"/>
      <c r="LYC85" s="6"/>
      <c r="LYD85" s="6"/>
      <c r="LYE85" s="6"/>
      <c r="LYF85" s="6"/>
      <c r="LYG85" s="6"/>
      <c r="LYH85" s="6"/>
      <c r="LYI85" s="6"/>
      <c r="LYJ85" s="6"/>
      <c r="LYK85" s="6"/>
      <c r="LYL85" s="6"/>
      <c r="LYM85" s="6"/>
      <c r="LYN85" s="6"/>
      <c r="LYO85" s="6"/>
      <c r="LYP85" s="6"/>
      <c r="LYQ85" s="6"/>
      <c r="LYR85" s="6"/>
      <c r="LYS85" s="6"/>
      <c r="LYT85" s="6"/>
      <c r="LYU85" s="6"/>
      <c r="LYV85" s="6"/>
      <c r="LYW85" s="6"/>
      <c r="LYX85" s="6"/>
      <c r="LYY85" s="6"/>
      <c r="LYZ85" s="6"/>
      <c r="LZA85" s="6"/>
      <c r="LZB85" s="6"/>
      <c r="LZC85" s="6"/>
      <c r="LZD85" s="6"/>
      <c r="LZE85" s="6"/>
      <c r="LZF85" s="6"/>
      <c r="LZG85" s="6"/>
      <c r="LZH85" s="6"/>
      <c r="LZI85" s="6"/>
      <c r="LZJ85" s="6"/>
      <c r="LZK85" s="6"/>
      <c r="LZL85" s="6"/>
      <c r="LZM85" s="6"/>
      <c r="LZN85" s="6"/>
      <c r="LZO85" s="6"/>
      <c r="LZP85" s="6"/>
      <c r="LZQ85" s="6"/>
      <c r="LZR85" s="6"/>
      <c r="LZS85" s="6"/>
      <c r="LZT85" s="6"/>
      <c r="LZU85" s="6"/>
      <c r="LZV85" s="6"/>
      <c r="LZW85" s="6"/>
      <c r="LZX85" s="6"/>
      <c r="LZY85" s="6"/>
      <c r="LZZ85" s="6"/>
      <c r="MAA85" s="6"/>
      <c r="MAB85" s="6"/>
      <c r="MAC85" s="6"/>
      <c r="MAD85" s="6"/>
      <c r="MAE85" s="6"/>
      <c r="MAF85" s="6"/>
      <c r="MAG85" s="6"/>
      <c r="MAH85" s="6"/>
      <c r="MAI85" s="6"/>
      <c r="MAJ85" s="6"/>
      <c r="MAK85" s="6"/>
      <c r="MAL85" s="6"/>
      <c r="MAM85" s="6"/>
      <c r="MAN85" s="6"/>
      <c r="MAO85" s="6"/>
      <c r="MAP85" s="6"/>
      <c r="MAQ85" s="6"/>
      <c r="MAR85" s="6"/>
      <c r="MAS85" s="6"/>
      <c r="MAT85" s="6"/>
      <c r="MAU85" s="6"/>
      <c r="MAV85" s="6"/>
      <c r="MAW85" s="6"/>
      <c r="MAX85" s="6"/>
      <c r="MAY85" s="6"/>
      <c r="MAZ85" s="6"/>
      <c r="MBA85" s="6"/>
      <c r="MBB85" s="6"/>
      <c r="MBC85" s="6"/>
      <c r="MBD85" s="6"/>
      <c r="MBE85" s="6"/>
      <c r="MBF85" s="6"/>
      <c r="MBG85" s="6"/>
      <c r="MBH85" s="6"/>
      <c r="MBI85" s="6"/>
      <c r="MBJ85" s="6"/>
      <c r="MBK85" s="6"/>
      <c r="MBL85" s="6"/>
      <c r="MBM85" s="6"/>
      <c r="MBN85" s="6"/>
      <c r="MBO85" s="6"/>
      <c r="MBP85" s="6"/>
      <c r="MBQ85" s="6"/>
      <c r="MBR85" s="6"/>
      <c r="MBS85" s="6"/>
      <c r="MBT85" s="6"/>
      <c r="MBU85" s="6"/>
      <c r="MBV85" s="6"/>
      <c r="MBW85" s="6"/>
      <c r="MBX85" s="6"/>
      <c r="MBY85" s="6"/>
      <c r="MBZ85" s="6"/>
      <c r="MCA85" s="6"/>
      <c r="MCB85" s="6"/>
      <c r="MCC85" s="6"/>
      <c r="MCD85" s="6"/>
      <c r="MCE85" s="6"/>
      <c r="MCF85" s="6"/>
      <c r="MCG85" s="6"/>
      <c r="MCH85" s="6"/>
      <c r="MCI85" s="6"/>
      <c r="MCJ85" s="6"/>
      <c r="MCK85" s="6"/>
      <c r="MCL85" s="6"/>
      <c r="MCM85" s="6"/>
      <c r="MCN85" s="6"/>
      <c r="MCO85" s="6"/>
      <c r="MCP85" s="6"/>
      <c r="MCQ85" s="6"/>
      <c r="MCR85" s="6"/>
      <c r="MCS85" s="6"/>
      <c r="MCT85" s="6"/>
      <c r="MCU85" s="6"/>
      <c r="MCV85" s="6"/>
      <c r="MCW85" s="6"/>
      <c r="MCX85" s="6"/>
      <c r="MCY85" s="6"/>
      <c r="MCZ85" s="6"/>
      <c r="MDA85" s="6"/>
      <c r="MDB85" s="6"/>
      <c r="MDC85" s="6"/>
      <c r="MDD85" s="6"/>
      <c r="MDE85" s="6"/>
      <c r="MDF85" s="6"/>
      <c r="MDG85" s="6"/>
      <c r="MDH85" s="6"/>
      <c r="MDI85" s="6"/>
      <c r="MDJ85" s="6"/>
      <c r="MDK85" s="6"/>
      <c r="MDL85" s="6"/>
      <c r="MDM85" s="6"/>
      <c r="MDN85" s="6"/>
      <c r="MDO85" s="6"/>
      <c r="MDP85" s="6"/>
      <c r="MDQ85" s="6"/>
      <c r="MDR85" s="6"/>
      <c r="MDS85" s="6"/>
      <c r="MDT85" s="6"/>
      <c r="MDU85" s="6"/>
      <c r="MDV85" s="6"/>
      <c r="MDW85" s="6"/>
      <c r="MDX85" s="6"/>
      <c r="MDY85" s="6"/>
      <c r="MDZ85" s="6"/>
      <c r="MEA85" s="6"/>
      <c r="MEB85" s="6"/>
      <c r="MEC85" s="6"/>
      <c r="MED85" s="6"/>
      <c r="MEE85" s="6"/>
      <c r="MEF85" s="6"/>
      <c r="MEG85" s="6"/>
      <c r="MEH85" s="6"/>
      <c r="MEI85" s="6"/>
      <c r="MEJ85" s="6"/>
      <c r="MEK85" s="6"/>
      <c r="MEL85" s="6"/>
      <c r="MEM85" s="6"/>
      <c r="MEN85" s="6"/>
      <c r="MEO85" s="6"/>
      <c r="MEP85" s="6"/>
      <c r="MEQ85" s="6"/>
      <c r="MER85" s="6"/>
      <c r="MES85" s="6"/>
      <c r="MET85" s="6"/>
      <c r="MEU85" s="6"/>
      <c r="MEV85" s="6"/>
      <c r="MEW85" s="6"/>
      <c r="MEX85" s="6"/>
      <c r="MEY85" s="6"/>
      <c r="MEZ85" s="6"/>
      <c r="MFA85" s="6"/>
      <c r="MFB85" s="6"/>
      <c r="MFC85" s="6"/>
      <c r="MFD85" s="6"/>
      <c r="MFE85" s="6"/>
      <c r="MFF85" s="6"/>
      <c r="MFG85" s="6"/>
      <c r="MFH85" s="6"/>
      <c r="MFI85" s="6"/>
      <c r="MFJ85" s="6"/>
      <c r="MFK85" s="6"/>
      <c r="MFL85" s="6"/>
      <c r="MFM85" s="6"/>
      <c r="MFN85" s="6"/>
      <c r="MFO85" s="6"/>
      <c r="MFP85" s="6"/>
      <c r="MFQ85" s="6"/>
      <c r="MFR85" s="6"/>
      <c r="MFS85" s="6"/>
      <c r="MFT85" s="6"/>
      <c r="MFU85" s="6"/>
      <c r="MFV85" s="6"/>
      <c r="MFW85" s="6"/>
      <c r="MFX85" s="6"/>
      <c r="MFY85" s="6"/>
      <c r="MFZ85" s="6"/>
      <c r="MGA85" s="6"/>
      <c r="MGB85" s="6"/>
      <c r="MGC85" s="6"/>
      <c r="MGD85" s="6"/>
      <c r="MGE85" s="6"/>
      <c r="MGF85" s="6"/>
      <c r="MGG85" s="6"/>
      <c r="MGH85" s="6"/>
      <c r="MGI85" s="6"/>
      <c r="MGJ85" s="6"/>
      <c r="MGK85" s="6"/>
      <c r="MGL85" s="6"/>
      <c r="MGM85" s="6"/>
      <c r="MGN85" s="6"/>
      <c r="MGO85" s="6"/>
      <c r="MGP85" s="6"/>
      <c r="MGQ85" s="6"/>
      <c r="MGR85" s="6"/>
      <c r="MGS85" s="6"/>
      <c r="MGT85" s="6"/>
      <c r="MGU85" s="6"/>
      <c r="MGV85" s="6"/>
      <c r="MGW85" s="6"/>
      <c r="MGX85" s="6"/>
      <c r="MGY85" s="6"/>
      <c r="MGZ85" s="6"/>
      <c r="MHA85" s="6"/>
      <c r="MHB85" s="6"/>
      <c r="MHC85" s="6"/>
      <c r="MHD85" s="6"/>
      <c r="MHE85" s="6"/>
      <c r="MHF85" s="6"/>
      <c r="MHG85" s="6"/>
      <c r="MHH85" s="6"/>
      <c r="MHI85" s="6"/>
      <c r="MHJ85" s="6"/>
      <c r="MHK85" s="6"/>
      <c r="MHL85" s="6"/>
      <c r="MHM85" s="6"/>
      <c r="MHN85" s="6"/>
      <c r="MHO85" s="6"/>
      <c r="MHP85" s="6"/>
      <c r="MHQ85" s="6"/>
      <c r="MHR85" s="6"/>
      <c r="MHS85" s="6"/>
      <c r="MHT85" s="6"/>
      <c r="MHU85" s="6"/>
      <c r="MHV85" s="6"/>
      <c r="MHW85" s="6"/>
      <c r="MHX85" s="6"/>
      <c r="MHY85" s="6"/>
      <c r="MHZ85" s="6"/>
      <c r="MIA85" s="6"/>
      <c r="MIB85" s="6"/>
      <c r="MIC85" s="6"/>
      <c r="MID85" s="6"/>
      <c r="MIE85" s="6"/>
      <c r="MIF85" s="6"/>
      <c r="MIG85" s="6"/>
      <c r="MIH85" s="6"/>
      <c r="MII85" s="6"/>
      <c r="MIJ85" s="6"/>
      <c r="MIK85" s="6"/>
      <c r="MIL85" s="6"/>
      <c r="MIM85" s="6"/>
      <c r="MIN85" s="6"/>
      <c r="MIO85" s="6"/>
      <c r="MIP85" s="6"/>
      <c r="MIQ85" s="6"/>
      <c r="MIR85" s="6"/>
      <c r="MIS85" s="6"/>
      <c r="MIT85" s="6"/>
      <c r="MIU85" s="6"/>
      <c r="MIV85" s="6"/>
      <c r="MIW85" s="6"/>
      <c r="MIX85" s="6"/>
      <c r="MIY85" s="6"/>
      <c r="MIZ85" s="6"/>
      <c r="MJA85" s="6"/>
      <c r="MJB85" s="6"/>
      <c r="MJC85" s="6"/>
      <c r="MJD85" s="6"/>
      <c r="MJE85" s="6"/>
      <c r="MJF85" s="6"/>
      <c r="MJG85" s="6"/>
      <c r="MJH85" s="6"/>
      <c r="MJI85" s="6"/>
      <c r="MJJ85" s="6"/>
      <c r="MJK85" s="6"/>
      <c r="MJL85" s="6"/>
      <c r="MJM85" s="6"/>
      <c r="MJN85" s="6"/>
      <c r="MJO85" s="6"/>
      <c r="MJP85" s="6"/>
      <c r="MJQ85" s="6"/>
      <c r="MJR85" s="6"/>
      <c r="MJS85" s="6"/>
      <c r="MJT85" s="6"/>
      <c r="MJU85" s="6"/>
      <c r="MJV85" s="6"/>
      <c r="MJW85" s="6"/>
      <c r="MJX85" s="6"/>
      <c r="MJY85" s="6"/>
      <c r="MJZ85" s="6"/>
      <c r="MKA85" s="6"/>
      <c r="MKB85" s="6"/>
      <c r="MKC85" s="6"/>
      <c r="MKD85" s="6"/>
      <c r="MKE85" s="6"/>
      <c r="MKF85" s="6"/>
      <c r="MKG85" s="6"/>
      <c r="MKH85" s="6"/>
      <c r="MKI85" s="6"/>
      <c r="MKJ85" s="6"/>
      <c r="MKK85" s="6"/>
      <c r="MKL85" s="6"/>
      <c r="MKM85" s="6"/>
      <c r="MKN85" s="6"/>
      <c r="MKO85" s="6"/>
      <c r="MKP85" s="6"/>
      <c r="MKQ85" s="6"/>
      <c r="MKR85" s="6"/>
      <c r="MKS85" s="6"/>
      <c r="MKT85" s="6"/>
      <c r="MKU85" s="6"/>
      <c r="MKV85" s="6"/>
      <c r="MKW85" s="6"/>
      <c r="MKX85" s="6"/>
      <c r="MKY85" s="6"/>
      <c r="MKZ85" s="6"/>
      <c r="MLA85" s="6"/>
      <c r="MLB85" s="6"/>
      <c r="MLC85" s="6"/>
      <c r="MLD85" s="6"/>
      <c r="MLE85" s="6"/>
      <c r="MLF85" s="6"/>
      <c r="MLG85" s="6"/>
      <c r="MLH85" s="6"/>
      <c r="MLI85" s="6"/>
      <c r="MLJ85" s="6"/>
      <c r="MLK85" s="6"/>
      <c r="MLL85" s="6"/>
      <c r="MLM85" s="6"/>
      <c r="MLN85" s="6"/>
      <c r="MLO85" s="6"/>
      <c r="MLP85" s="6"/>
      <c r="MLQ85" s="6"/>
      <c r="MLR85" s="6"/>
      <c r="MLS85" s="6"/>
      <c r="MLT85" s="6"/>
      <c r="MLU85" s="6"/>
      <c r="MLV85" s="6"/>
      <c r="MLW85" s="6"/>
      <c r="MLX85" s="6"/>
      <c r="MLY85" s="6"/>
      <c r="MLZ85" s="6"/>
      <c r="MMA85" s="6"/>
      <c r="MMB85" s="6"/>
      <c r="MMC85" s="6"/>
      <c r="MMD85" s="6"/>
      <c r="MME85" s="6"/>
      <c r="MMF85" s="6"/>
      <c r="MMG85" s="6"/>
      <c r="MMH85" s="6"/>
      <c r="MMI85" s="6"/>
      <c r="MMJ85" s="6"/>
      <c r="MMK85" s="6"/>
      <c r="MML85" s="6"/>
      <c r="MMM85" s="6"/>
      <c r="MMN85" s="6"/>
      <c r="MMO85" s="6"/>
      <c r="MMP85" s="6"/>
      <c r="MMQ85" s="6"/>
      <c r="MMR85" s="6"/>
      <c r="MMS85" s="6"/>
      <c r="MMT85" s="6"/>
      <c r="MMU85" s="6"/>
      <c r="MMV85" s="6"/>
      <c r="MMW85" s="6"/>
      <c r="MMX85" s="6"/>
      <c r="MMY85" s="6"/>
      <c r="MMZ85" s="6"/>
      <c r="MNA85" s="6"/>
      <c r="MNB85" s="6"/>
      <c r="MNC85" s="6"/>
      <c r="MND85" s="6"/>
      <c r="MNE85" s="6"/>
      <c r="MNF85" s="6"/>
      <c r="MNG85" s="6"/>
      <c r="MNH85" s="6"/>
      <c r="MNI85" s="6"/>
      <c r="MNJ85" s="6"/>
      <c r="MNK85" s="6"/>
      <c r="MNL85" s="6"/>
      <c r="MNM85" s="6"/>
      <c r="MNN85" s="6"/>
      <c r="MNO85" s="6"/>
      <c r="MNP85" s="6"/>
      <c r="MNQ85" s="6"/>
      <c r="MNR85" s="6"/>
      <c r="MNS85" s="6"/>
      <c r="MNT85" s="6"/>
      <c r="MNU85" s="6"/>
      <c r="MNV85" s="6"/>
      <c r="MNW85" s="6"/>
      <c r="MNX85" s="6"/>
      <c r="MNY85" s="6"/>
      <c r="MNZ85" s="6"/>
      <c r="MOA85" s="6"/>
      <c r="MOB85" s="6"/>
      <c r="MOC85" s="6"/>
      <c r="MOD85" s="6"/>
      <c r="MOE85" s="6"/>
      <c r="MOF85" s="6"/>
      <c r="MOG85" s="6"/>
      <c r="MOH85" s="6"/>
      <c r="MOI85" s="6"/>
      <c r="MOJ85" s="6"/>
      <c r="MOK85" s="6"/>
      <c r="MOL85" s="6"/>
      <c r="MOM85" s="6"/>
      <c r="MON85" s="6"/>
      <c r="MOO85" s="6"/>
      <c r="MOP85" s="6"/>
      <c r="MOQ85" s="6"/>
      <c r="MOR85" s="6"/>
      <c r="MOS85" s="6"/>
      <c r="MOT85" s="6"/>
      <c r="MOU85" s="6"/>
      <c r="MOV85" s="6"/>
      <c r="MOW85" s="6"/>
      <c r="MOX85" s="6"/>
      <c r="MOY85" s="6"/>
      <c r="MOZ85" s="6"/>
      <c r="MPA85" s="6"/>
      <c r="MPB85" s="6"/>
      <c r="MPC85" s="6"/>
      <c r="MPD85" s="6"/>
      <c r="MPE85" s="6"/>
      <c r="MPF85" s="6"/>
      <c r="MPG85" s="6"/>
      <c r="MPH85" s="6"/>
      <c r="MPI85" s="6"/>
      <c r="MPJ85" s="6"/>
      <c r="MPK85" s="6"/>
      <c r="MPL85" s="6"/>
      <c r="MPM85" s="6"/>
      <c r="MPN85" s="6"/>
      <c r="MPO85" s="6"/>
      <c r="MPP85" s="6"/>
      <c r="MPQ85" s="6"/>
      <c r="MPR85" s="6"/>
      <c r="MPS85" s="6"/>
      <c r="MPT85" s="6"/>
      <c r="MPU85" s="6"/>
      <c r="MPV85" s="6"/>
      <c r="MPW85" s="6"/>
      <c r="MPX85" s="6"/>
      <c r="MPY85" s="6"/>
      <c r="MPZ85" s="6"/>
      <c r="MQA85" s="6"/>
      <c r="MQB85" s="6"/>
      <c r="MQC85" s="6"/>
      <c r="MQD85" s="6"/>
      <c r="MQE85" s="6"/>
      <c r="MQF85" s="6"/>
      <c r="MQG85" s="6"/>
      <c r="MQH85" s="6"/>
      <c r="MQI85" s="6"/>
      <c r="MQJ85" s="6"/>
      <c r="MQK85" s="6"/>
      <c r="MQL85" s="6"/>
      <c r="MQM85" s="6"/>
      <c r="MQN85" s="6"/>
      <c r="MQO85" s="6"/>
      <c r="MQP85" s="6"/>
      <c r="MQQ85" s="6"/>
      <c r="MQR85" s="6"/>
      <c r="MQS85" s="6"/>
      <c r="MQT85" s="6"/>
      <c r="MQU85" s="6"/>
      <c r="MQV85" s="6"/>
      <c r="MQW85" s="6"/>
      <c r="MQX85" s="6"/>
      <c r="MQY85" s="6"/>
      <c r="MQZ85" s="6"/>
      <c r="MRA85" s="6"/>
      <c r="MRB85" s="6"/>
      <c r="MRC85" s="6"/>
      <c r="MRD85" s="6"/>
      <c r="MRE85" s="6"/>
      <c r="MRF85" s="6"/>
      <c r="MRG85" s="6"/>
      <c r="MRH85" s="6"/>
      <c r="MRI85" s="6"/>
      <c r="MRJ85" s="6"/>
      <c r="MRK85" s="6"/>
      <c r="MRL85" s="6"/>
      <c r="MRM85" s="6"/>
      <c r="MRN85" s="6"/>
      <c r="MRO85" s="6"/>
      <c r="MRP85" s="6"/>
      <c r="MRQ85" s="6"/>
      <c r="MRR85" s="6"/>
      <c r="MRS85" s="6"/>
      <c r="MRT85" s="6"/>
      <c r="MRU85" s="6"/>
      <c r="MRV85" s="6"/>
      <c r="MRW85" s="6"/>
      <c r="MRX85" s="6"/>
      <c r="MRY85" s="6"/>
      <c r="MRZ85" s="6"/>
      <c r="MSA85" s="6"/>
      <c r="MSB85" s="6"/>
      <c r="MSC85" s="6"/>
      <c r="MSD85" s="6"/>
      <c r="MSE85" s="6"/>
      <c r="MSF85" s="6"/>
      <c r="MSG85" s="6"/>
      <c r="MSH85" s="6"/>
      <c r="MSI85" s="6"/>
      <c r="MSJ85" s="6"/>
      <c r="MSK85" s="6"/>
      <c r="MSL85" s="6"/>
      <c r="MSM85" s="6"/>
      <c r="MSN85" s="6"/>
      <c r="MSO85" s="6"/>
      <c r="MSP85" s="6"/>
      <c r="MSQ85" s="6"/>
      <c r="MSR85" s="6"/>
      <c r="MSS85" s="6"/>
      <c r="MST85" s="6"/>
      <c r="MSU85" s="6"/>
      <c r="MSV85" s="6"/>
      <c r="MSW85" s="6"/>
      <c r="MSX85" s="6"/>
      <c r="MSY85" s="6"/>
      <c r="MSZ85" s="6"/>
      <c r="MTA85" s="6"/>
      <c r="MTB85" s="6"/>
      <c r="MTC85" s="6"/>
      <c r="MTD85" s="6"/>
      <c r="MTE85" s="6"/>
      <c r="MTF85" s="6"/>
      <c r="MTG85" s="6"/>
      <c r="MTH85" s="6"/>
      <c r="MTI85" s="6"/>
      <c r="MTJ85" s="6"/>
      <c r="MTK85" s="6"/>
      <c r="MTL85" s="6"/>
      <c r="MTM85" s="6"/>
      <c r="MTN85" s="6"/>
      <c r="MTO85" s="6"/>
      <c r="MTP85" s="6"/>
      <c r="MTQ85" s="6"/>
      <c r="MTR85" s="6"/>
      <c r="MTS85" s="6"/>
      <c r="MTT85" s="6"/>
      <c r="MTU85" s="6"/>
      <c r="MTV85" s="6"/>
      <c r="MTW85" s="6"/>
      <c r="MTX85" s="6"/>
      <c r="MTY85" s="6"/>
      <c r="MTZ85" s="6"/>
      <c r="MUA85" s="6"/>
      <c r="MUB85" s="6"/>
      <c r="MUC85" s="6"/>
      <c r="MUD85" s="6"/>
      <c r="MUE85" s="6"/>
      <c r="MUF85" s="6"/>
      <c r="MUG85" s="6"/>
      <c r="MUH85" s="6"/>
      <c r="MUI85" s="6"/>
      <c r="MUJ85" s="6"/>
      <c r="MUK85" s="6"/>
      <c r="MUL85" s="6"/>
      <c r="MUM85" s="6"/>
      <c r="MUN85" s="6"/>
      <c r="MUO85" s="6"/>
      <c r="MUP85" s="6"/>
      <c r="MUQ85" s="6"/>
      <c r="MUR85" s="6"/>
      <c r="MUS85" s="6"/>
      <c r="MUT85" s="6"/>
      <c r="MUU85" s="6"/>
      <c r="MUV85" s="6"/>
      <c r="MUW85" s="6"/>
      <c r="MUX85" s="6"/>
      <c r="MUY85" s="6"/>
      <c r="MUZ85" s="6"/>
      <c r="MVA85" s="6"/>
      <c r="MVB85" s="6"/>
      <c r="MVC85" s="6"/>
      <c r="MVD85" s="6"/>
      <c r="MVE85" s="6"/>
      <c r="MVF85" s="6"/>
      <c r="MVG85" s="6"/>
      <c r="MVH85" s="6"/>
      <c r="MVI85" s="6"/>
      <c r="MVJ85" s="6"/>
      <c r="MVK85" s="6"/>
      <c r="MVL85" s="6"/>
      <c r="MVM85" s="6"/>
      <c r="MVN85" s="6"/>
      <c r="MVO85" s="6"/>
      <c r="MVP85" s="6"/>
      <c r="MVQ85" s="6"/>
      <c r="MVR85" s="6"/>
      <c r="MVS85" s="6"/>
      <c r="MVT85" s="6"/>
      <c r="MVU85" s="6"/>
      <c r="MVV85" s="6"/>
      <c r="MVW85" s="6"/>
      <c r="MVX85" s="6"/>
      <c r="MVY85" s="6"/>
      <c r="MVZ85" s="6"/>
      <c r="MWA85" s="6"/>
      <c r="MWB85" s="6"/>
      <c r="MWC85" s="6"/>
      <c r="MWD85" s="6"/>
      <c r="MWE85" s="6"/>
      <c r="MWF85" s="6"/>
      <c r="MWG85" s="6"/>
      <c r="MWH85" s="6"/>
      <c r="MWI85" s="6"/>
      <c r="MWJ85" s="6"/>
      <c r="MWK85" s="6"/>
      <c r="MWL85" s="6"/>
      <c r="MWM85" s="6"/>
      <c r="MWN85" s="6"/>
      <c r="MWO85" s="6"/>
      <c r="MWP85" s="6"/>
      <c r="MWQ85" s="6"/>
      <c r="MWR85" s="6"/>
      <c r="MWS85" s="6"/>
      <c r="MWT85" s="6"/>
      <c r="MWU85" s="6"/>
      <c r="MWV85" s="6"/>
      <c r="MWW85" s="6"/>
      <c r="MWX85" s="6"/>
      <c r="MWY85" s="6"/>
      <c r="MWZ85" s="6"/>
      <c r="MXA85" s="6"/>
      <c r="MXB85" s="6"/>
      <c r="MXC85" s="6"/>
      <c r="MXD85" s="6"/>
      <c r="MXE85" s="6"/>
      <c r="MXF85" s="6"/>
      <c r="MXG85" s="6"/>
      <c r="MXH85" s="6"/>
      <c r="MXI85" s="6"/>
      <c r="MXJ85" s="6"/>
      <c r="MXK85" s="6"/>
      <c r="MXL85" s="6"/>
      <c r="MXM85" s="6"/>
      <c r="MXN85" s="6"/>
      <c r="MXO85" s="6"/>
      <c r="MXP85" s="6"/>
      <c r="MXQ85" s="6"/>
      <c r="MXR85" s="6"/>
      <c r="MXS85" s="6"/>
      <c r="MXT85" s="6"/>
      <c r="MXU85" s="6"/>
      <c r="MXV85" s="6"/>
      <c r="MXW85" s="6"/>
      <c r="MXX85" s="6"/>
      <c r="MXY85" s="6"/>
      <c r="MXZ85" s="6"/>
      <c r="MYA85" s="6"/>
      <c r="MYB85" s="6"/>
      <c r="MYC85" s="6"/>
      <c r="MYD85" s="6"/>
      <c r="MYE85" s="6"/>
      <c r="MYF85" s="6"/>
      <c r="MYG85" s="6"/>
      <c r="MYH85" s="6"/>
      <c r="MYI85" s="6"/>
      <c r="MYJ85" s="6"/>
      <c r="MYK85" s="6"/>
      <c r="MYL85" s="6"/>
      <c r="MYM85" s="6"/>
      <c r="MYN85" s="6"/>
      <c r="MYO85" s="6"/>
      <c r="MYP85" s="6"/>
      <c r="MYQ85" s="6"/>
      <c r="MYR85" s="6"/>
      <c r="MYS85" s="6"/>
      <c r="MYT85" s="6"/>
      <c r="MYU85" s="6"/>
      <c r="MYV85" s="6"/>
      <c r="MYW85" s="6"/>
      <c r="MYX85" s="6"/>
      <c r="MYY85" s="6"/>
      <c r="MYZ85" s="6"/>
      <c r="MZA85" s="6"/>
      <c r="MZB85" s="6"/>
      <c r="MZC85" s="6"/>
      <c r="MZD85" s="6"/>
      <c r="MZE85" s="6"/>
      <c r="MZF85" s="6"/>
      <c r="MZG85" s="6"/>
      <c r="MZH85" s="6"/>
      <c r="MZI85" s="6"/>
      <c r="MZJ85" s="6"/>
      <c r="MZK85" s="6"/>
      <c r="MZL85" s="6"/>
      <c r="MZM85" s="6"/>
      <c r="MZN85" s="6"/>
      <c r="MZO85" s="6"/>
      <c r="MZP85" s="6"/>
      <c r="MZQ85" s="6"/>
      <c r="MZR85" s="6"/>
      <c r="MZS85" s="6"/>
      <c r="MZT85" s="6"/>
      <c r="MZU85" s="6"/>
      <c r="MZV85" s="6"/>
      <c r="MZW85" s="6"/>
      <c r="MZX85" s="6"/>
      <c r="MZY85" s="6"/>
      <c r="MZZ85" s="6"/>
      <c r="NAA85" s="6"/>
      <c r="NAB85" s="6"/>
      <c r="NAC85" s="6"/>
      <c r="NAD85" s="6"/>
      <c r="NAE85" s="6"/>
      <c r="NAF85" s="6"/>
      <c r="NAG85" s="6"/>
      <c r="NAH85" s="6"/>
      <c r="NAI85" s="6"/>
      <c r="NAJ85" s="6"/>
      <c r="NAK85" s="6"/>
      <c r="NAL85" s="6"/>
      <c r="NAM85" s="6"/>
      <c r="NAN85" s="6"/>
      <c r="NAO85" s="6"/>
      <c r="NAP85" s="6"/>
      <c r="NAQ85" s="6"/>
      <c r="NAR85" s="6"/>
      <c r="NAS85" s="6"/>
      <c r="NAT85" s="6"/>
      <c r="NAU85" s="6"/>
      <c r="NAV85" s="6"/>
      <c r="NAW85" s="6"/>
      <c r="NAX85" s="6"/>
      <c r="NAY85" s="6"/>
      <c r="NAZ85" s="6"/>
      <c r="NBA85" s="6"/>
      <c r="NBB85" s="6"/>
      <c r="NBC85" s="6"/>
      <c r="NBD85" s="6"/>
      <c r="NBE85" s="6"/>
      <c r="NBF85" s="6"/>
      <c r="NBG85" s="6"/>
      <c r="NBH85" s="6"/>
      <c r="NBI85" s="6"/>
      <c r="NBJ85" s="6"/>
      <c r="NBK85" s="6"/>
      <c r="NBL85" s="6"/>
      <c r="NBM85" s="6"/>
      <c r="NBN85" s="6"/>
      <c r="NBO85" s="6"/>
      <c r="NBP85" s="6"/>
      <c r="NBQ85" s="6"/>
      <c r="NBR85" s="6"/>
      <c r="NBS85" s="6"/>
      <c r="NBT85" s="6"/>
      <c r="NBU85" s="6"/>
      <c r="NBV85" s="6"/>
      <c r="NBW85" s="6"/>
      <c r="NBX85" s="6"/>
      <c r="NBY85" s="6"/>
      <c r="NBZ85" s="6"/>
      <c r="NCA85" s="6"/>
      <c r="NCB85" s="6"/>
      <c r="NCC85" s="6"/>
      <c r="NCD85" s="6"/>
      <c r="NCE85" s="6"/>
      <c r="NCF85" s="6"/>
      <c r="NCG85" s="6"/>
      <c r="NCH85" s="6"/>
      <c r="NCI85" s="6"/>
      <c r="NCJ85" s="6"/>
      <c r="NCK85" s="6"/>
      <c r="NCL85" s="6"/>
      <c r="NCM85" s="6"/>
      <c r="NCN85" s="6"/>
      <c r="NCO85" s="6"/>
      <c r="NCP85" s="6"/>
      <c r="NCQ85" s="6"/>
      <c r="NCR85" s="6"/>
      <c r="NCS85" s="6"/>
      <c r="NCT85" s="6"/>
      <c r="NCU85" s="6"/>
      <c r="NCV85" s="6"/>
      <c r="NCW85" s="6"/>
      <c r="NCX85" s="6"/>
      <c r="NCY85" s="6"/>
      <c r="NCZ85" s="6"/>
      <c r="NDA85" s="6"/>
      <c r="NDB85" s="6"/>
      <c r="NDC85" s="6"/>
      <c r="NDD85" s="6"/>
      <c r="NDE85" s="6"/>
      <c r="NDF85" s="6"/>
      <c r="NDG85" s="6"/>
      <c r="NDH85" s="6"/>
      <c r="NDI85" s="6"/>
      <c r="NDJ85" s="6"/>
      <c r="NDK85" s="6"/>
      <c r="NDL85" s="6"/>
      <c r="NDM85" s="6"/>
      <c r="NDN85" s="6"/>
      <c r="NDO85" s="6"/>
      <c r="NDP85" s="6"/>
      <c r="NDQ85" s="6"/>
      <c r="NDR85" s="6"/>
      <c r="NDS85" s="6"/>
      <c r="NDT85" s="6"/>
      <c r="NDU85" s="6"/>
      <c r="NDV85" s="6"/>
      <c r="NDW85" s="6"/>
      <c r="NDX85" s="6"/>
      <c r="NDY85" s="6"/>
      <c r="NDZ85" s="6"/>
      <c r="NEA85" s="6"/>
      <c r="NEB85" s="6"/>
      <c r="NEC85" s="6"/>
      <c r="NED85" s="6"/>
      <c r="NEE85" s="6"/>
      <c r="NEF85" s="6"/>
      <c r="NEG85" s="6"/>
      <c r="NEH85" s="6"/>
      <c r="NEI85" s="6"/>
      <c r="NEJ85" s="6"/>
      <c r="NEK85" s="6"/>
      <c r="NEL85" s="6"/>
      <c r="NEM85" s="6"/>
      <c r="NEN85" s="6"/>
      <c r="NEO85" s="6"/>
      <c r="NEP85" s="6"/>
      <c r="NEQ85" s="6"/>
      <c r="NER85" s="6"/>
      <c r="NES85" s="6"/>
      <c r="NET85" s="6"/>
      <c r="NEU85" s="6"/>
      <c r="NEV85" s="6"/>
      <c r="NEW85" s="6"/>
      <c r="NEX85" s="6"/>
      <c r="NEY85" s="6"/>
      <c r="NEZ85" s="6"/>
      <c r="NFA85" s="6"/>
      <c r="NFB85" s="6"/>
      <c r="NFC85" s="6"/>
      <c r="NFD85" s="6"/>
      <c r="NFE85" s="6"/>
      <c r="NFF85" s="6"/>
      <c r="NFG85" s="6"/>
      <c r="NFH85" s="6"/>
      <c r="NFI85" s="6"/>
      <c r="NFJ85" s="6"/>
      <c r="NFK85" s="6"/>
      <c r="NFL85" s="6"/>
      <c r="NFM85" s="6"/>
      <c r="NFN85" s="6"/>
      <c r="NFO85" s="6"/>
      <c r="NFP85" s="6"/>
      <c r="NFQ85" s="6"/>
      <c r="NFR85" s="6"/>
      <c r="NFS85" s="6"/>
      <c r="NFT85" s="6"/>
      <c r="NFU85" s="6"/>
      <c r="NFV85" s="6"/>
      <c r="NFW85" s="6"/>
      <c r="NFX85" s="6"/>
      <c r="NFY85" s="6"/>
      <c r="NFZ85" s="6"/>
      <c r="NGA85" s="6"/>
      <c r="NGB85" s="6"/>
      <c r="NGC85" s="6"/>
      <c r="NGD85" s="6"/>
      <c r="NGE85" s="6"/>
      <c r="NGF85" s="6"/>
      <c r="NGG85" s="6"/>
      <c r="NGH85" s="6"/>
      <c r="NGI85" s="6"/>
      <c r="NGJ85" s="6"/>
      <c r="NGK85" s="6"/>
      <c r="NGL85" s="6"/>
      <c r="NGM85" s="6"/>
      <c r="NGN85" s="6"/>
      <c r="NGO85" s="6"/>
      <c r="NGP85" s="6"/>
      <c r="NGQ85" s="6"/>
      <c r="NGR85" s="6"/>
      <c r="NGS85" s="6"/>
      <c r="NGT85" s="6"/>
      <c r="NGU85" s="6"/>
      <c r="NGV85" s="6"/>
      <c r="NGW85" s="6"/>
      <c r="NGX85" s="6"/>
      <c r="NGY85" s="6"/>
      <c r="NGZ85" s="6"/>
      <c r="NHA85" s="6"/>
      <c r="NHB85" s="6"/>
      <c r="NHC85" s="6"/>
      <c r="NHD85" s="6"/>
      <c r="NHE85" s="6"/>
      <c r="NHF85" s="6"/>
      <c r="NHG85" s="6"/>
      <c r="NHH85" s="6"/>
      <c r="NHI85" s="6"/>
      <c r="NHJ85" s="6"/>
      <c r="NHK85" s="6"/>
      <c r="NHL85" s="6"/>
      <c r="NHM85" s="6"/>
      <c r="NHN85" s="6"/>
      <c r="NHO85" s="6"/>
      <c r="NHP85" s="6"/>
      <c r="NHQ85" s="6"/>
      <c r="NHR85" s="6"/>
      <c r="NHS85" s="6"/>
      <c r="NHT85" s="6"/>
      <c r="NHU85" s="6"/>
      <c r="NHV85" s="6"/>
      <c r="NHW85" s="6"/>
      <c r="NHX85" s="6"/>
      <c r="NHY85" s="6"/>
      <c r="NHZ85" s="6"/>
      <c r="NIA85" s="6"/>
      <c r="NIB85" s="6"/>
      <c r="NIC85" s="6"/>
      <c r="NID85" s="6"/>
      <c r="NIE85" s="6"/>
      <c r="NIF85" s="6"/>
      <c r="NIG85" s="6"/>
      <c r="NIH85" s="6"/>
      <c r="NII85" s="6"/>
      <c r="NIJ85" s="6"/>
      <c r="NIK85" s="6"/>
      <c r="NIL85" s="6"/>
      <c r="NIM85" s="6"/>
      <c r="NIN85" s="6"/>
      <c r="NIO85" s="6"/>
      <c r="NIP85" s="6"/>
      <c r="NIQ85" s="6"/>
      <c r="NIR85" s="6"/>
      <c r="NIS85" s="6"/>
      <c r="NIT85" s="6"/>
      <c r="NIU85" s="6"/>
      <c r="NIV85" s="6"/>
      <c r="NIW85" s="6"/>
      <c r="NIX85" s="6"/>
      <c r="NIY85" s="6"/>
      <c r="NIZ85" s="6"/>
      <c r="NJA85" s="6"/>
      <c r="NJB85" s="6"/>
      <c r="NJC85" s="6"/>
      <c r="NJD85" s="6"/>
      <c r="NJE85" s="6"/>
      <c r="NJF85" s="6"/>
      <c r="NJG85" s="6"/>
      <c r="NJH85" s="6"/>
      <c r="NJI85" s="6"/>
      <c r="NJJ85" s="6"/>
      <c r="NJK85" s="6"/>
      <c r="NJL85" s="6"/>
      <c r="NJM85" s="6"/>
      <c r="NJN85" s="6"/>
      <c r="NJO85" s="6"/>
      <c r="NJP85" s="6"/>
      <c r="NJQ85" s="6"/>
      <c r="NJR85" s="6"/>
      <c r="NJS85" s="6"/>
      <c r="NJT85" s="6"/>
      <c r="NJU85" s="6"/>
      <c r="NJV85" s="6"/>
      <c r="NJW85" s="6"/>
      <c r="NJX85" s="6"/>
      <c r="NJY85" s="6"/>
      <c r="NJZ85" s="6"/>
      <c r="NKA85" s="6"/>
      <c r="NKB85" s="6"/>
      <c r="NKC85" s="6"/>
      <c r="NKD85" s="6"/>
      <c r="NKE85" s="6"/>
      <c r="NKF85" s="6"/>
      <c r="NKG85" s="6"/>
      <c r="NKH85" s="6"/>
      <c r="NKI85" s="6"/>
      <c r="NKJ85" s="6"/>
      <c r="NKK85" s="6"/>
      <c r="NKL85" s="6"/>
      <c r="NKM85" s="6"/>
      <c r="NKN85" s="6"/>
      <c r="NKO85" s="6"/>
      <c r="NKP85" s="6"/>
      <c r="NKQ85" s="6"/>
      <c r="NKR85" s="6"/>
      <c r="NKS85" s="6"/>
      <c r="NKT85" s="6"/>
      <c r="NKU85" s="6"/>
      <c r="NKV85" s="6"/>
      <c r="NKW85" s="6"/>
      <c r="NKX85" s="6"/>
      <c r="NKY85" s="6"/>
      <c r="NKZ85" s="6"/>
      <c r="NLA85" s="6"/>
      <c r="NLB85" s="6"/>
      <c r="NLC85" s="6"/>
      <c r="NLD85" s="6"/>
      <c r="NLE85" s="6"/>
      <c r="NLF85" s="6"/>
      <c r="NLG85" s="6"/>
      <c r="NLH85" s="6"/>
      <c r="NLI85" s="6"/>
      <c r="NLJ85" s="6"/>
      <c r="NLK85" s="6"/>
      <c r="NLL85" s="6"/>
      <c r="NLM85" s="6"/>
      <c r="NLN85" s="6"/>
      <c r="NLO85" s="6"/>
      <c r="NLP85" s="6"/>
      <c r="NLQ85" s="6"/>
      <c r="NLR85" s="6"/>
      <c r="NLS85" s="6"/>
      <c r="NLT85" s="6"/>
      <c r="NLU85" s="6"/>
      <c r="NLV85" s="6"/>
      <c r="NLW85" s="6"/>
      <c r="NLX85" s="6"/>
      <c r="NLY85" s="6"/>
      <c r="NLZ85" s="6"/>
      <c r="NMA85" s="6"/>
      <c r="NMB85" s="6"/>
      <c r="NMC85" s="6"/>
      <c r="NMD85" s="6"/>
      <c r="NME85" s="6"/>
      <c r="NMF85" s="6"/>
      <c r="NMG85" s="6"/>
      <c r="NMH85" s="6"/>
      <c r="NMI85" s="6"/>
      <c r="NMJ85" s="6"/>
      <c r="NMK85" s="6"/>
      <c r="NML85" s="6"/>
      <c r="NMM85" s="6"/>
      <c r="NMN85" s="6"/>
      <c r="NMO85" s="6"/>
      <c r="NMP85" s="6"/>
      <c r="NMQ85" s="6"/>
      <c r="NMR85" s="6"/>
      <c r="NMS85" s="6"/>
      <c r="NMT85" s="6"/>
      <c r="NMU85" s="6"/>
      <c r="NMV85" s="6"/>
      <c r="NMW85" s="6"/>
      <c r="NMX85" s="6"/>
      <c r="NMY85" s="6"/>
      <c r="NMZ85" s="6"/>
      <c r="NNA85" s="6"/>
      <c r="NNB85" s="6"/>
      <c r="NNC85" s="6"/>
      <c r="NND85" s="6"/>
      <c r="NNE85" s="6"/>
      <c r="NNF85" s="6"/>
      <c r="NNG85" s="6"/>
      <c r="NNH85" s="6"/>
      <c r="NNI85" s="6"/>
      <c r="NNJ85" s="6"/>
      <c r="NNK85" s="6"/>
      <c r="NNL85" s="6"/>
      <c r="NNM85" s="6"/>
      <c r="NNN85" s="6"/>
      <c r="NNO85" s="6"/>
      <c r="NNP85" s="6"/>
      <c r="NNQ85" s="6"/>
      <c r="NNR85" s="6"/>
      <c r="NNS85" s="6"/>
      <c r="NNT85" s="6"/>
      <c r="NNU85" s="6"/>
      <c r="NNV85" s="6"/>
      <c r="NNW85" s="6"/>
      <c r="NNX85" s="6"/>
      <c r="NNY85" s="6"/>
      <c r="NNZ85" s="6"/>
      <c r="NOA85" s="6"/>
      <c r="NOB85" s="6"/>
      <c r="NOC85" s="6"/>
      <c r="NOD85" s="6"/>
      <c r="NOE85" s="6"/>
      <c r="NOF85" s="6"/>
      <c r="NOG85" s="6"/>
      <c r="NOH85" s="6"/>
      <c r="NOI85" s="6"/>
      <c r="NOJ85" s="6"/>
      <c r="NOK85" s="6"/>
      <c r="NOL85" s="6"/>
      <c r="NOM85" s="6"/>
      <c r="NON85" s="6"/>
      <c r="NOO85" s="6"/>
      <c r="NOP85" s="6"/>
      <c r="NOQ85" s="6"/>
      <c r="NOR85" s="6"/>
      <c r="NOS85" s="6"/>
      <c r="NOT85" s="6"/>
      <c r="NOU85" s="6"/>
      <c r="NOV85" s="6"/>
      <c r="NOW85" s="6"/>
      <c r="NOX85" s="6"/>
      <c r="NOY85" s="6"/>
      <c r="NOZ85" s="6"/>
      <c r="NPA85" s="6"/>
      <c r="NPB85" s="6"/>
      <c r="NPC85" s="6"/>
      <c r="NPD85" s="6"/>
      <c r="NPE85" s="6"/>
      <c r="NPF85" s="6"/>
      <c r="NPG85" s="6"/>
      <c r="NPH85" s="6"/>
      <c r="NPI85" s="6"/>
      <c r="NPJ85" s="6"/>
      <c r="NPK85" s="6"/>
      <c r="NPL85" s="6"/>
      <c r="NPM85" s="6"/>
      <c r="NPN85" s="6"/>
      <c r="NPO85" s="6"/>
      <c r="NPP85" s="6"/>
      <c r="NPQ85" s="6"/>
      <c r="NPR85" s="6"/>
      <c r="NPS85" s="6"/>
      <c r="NPT85" s="6"/>
      <c r="NPU85" s="6"/>
      <c r="NPV85" s="6"/>
      <c r="NPW85" s="6"/>
      <c r="NPX85" s="6"/>
      <c r="NPY85" s="6"/>
      <c r="NPZ85" s="6"/>
      <c r="NQA85" s="6"/>
      <c r="NQB85" s="6"/>
      <c r="NQC85" s="6"/>
      <c r="NQD85" s="6"/>
      <c r="NQE85" s="6"/>
      <c r="NQF85" s="6"/>
      <c r="NQG85" s="6"/>
      <c r="NQH85" s="6"/>
      <c r="NQI85" s="6"/>
      <c r="NQJ85" s="6"/>
      <c r="NQK85" s="6"/>
      <c r="NQL85" s="6"/>
      <c r="NQM85" s="6"/>
      <c r="NQN85" s="6"/>
      <c r="NQO85" s="6"/>
      <c r="NQP85" s="6"/>
      <c r="NQQ85" s="6"/>
      <c r="NQR85" s="6"/>
      <c r="NQS85" s="6"/>
      <c r="NQT85" s="6"/>
      <c r="NQU85" s="6"/>
      <c r="NQV85" s="6"/>
      <c r="NQW85" s="6"/>
      <c r="NQX85" s="6"/>
      <c r="NQY85" s="6"/>
      <c r="NQZ85" s="6"/>
      <c r="NRA85" s="6"/>
      <c r="NRB85" s="6"/>
      <c r="NRC85" s="6"/>
      <c r="NRD85" s="6"/>
      <c r="NRE85" s="6"/>
      <c r="NRF85" s="6"/>
      <c r="NRG85" s="6"/>
      <c r="NRH85" s="6"/>
      <c r="NRI85" s="6"/>
      <c r="NRJ85" s="6"/>
      <c r="NRK85" s="6"/>
      <c r="NRL85" s="6"/>
      <c r="NRM85" s="6"/>
      <c r="NRN85" s="6"/>
      <c r="NRO85" s="6"/>
      <c r="NRP85" s="6"/>
      <c r="NRQ85" s="6"/>
      <c r="NRR85" s="6"/>
      <c r="NRS85" s="6"/>
      <c r="NRT85" s="6"/>
      <c r="NRU85" s="6"/>
      <c r="NRV85" s="6"/>
      <c r="NRW85" s="6"/>
      <c r="NRX85" s="6"/>
      <c r="NRY85" s="6"/>
      <c r="NRZ85" s="6"/>
      <c r="NSA85" s="6"/>
      <c r="NSB85" s="6"/>
      <c r="NSC85" s="6"/>
      <c r="NSD85" s="6"/>
      <c r="NSE85" s="6"/>
      <c r="NSF85" s="6"/>
      <c r="NSG85" s="6"/>
      <c r="NSH85" s="6"/>
      <c r="NSI85" s="6"/>
      <c r="NSJ85" s="6"/>
      <c r="NSK85" s="6"/>
      <c r="NSL85" s="6"/>
      <c r="NSM85" s="6"/>
      <c r="NSN85" s="6"/>
      <c r="NSO85" s="6"/>
      <c r="NSP85" s="6"/>
      <c r="NSQ85" s="6"/>
      <c r="NSR85" s="6"/>
      <c r="NSS85" s="6"/>
      <c r="NST85" s="6"/>
      <c r="NSU85" s="6"/>
      <c r="NSV85" s="6"/>
      <c r="NSW85" s="6"/>
      <c r="NSX85" s="6"/>
      <c r="NSY85" s="6"/>
      <c r="NSZ85" s="6"/>
      <c r="NTA85" s="6"/>
      <c r="NTB85" s="6"/>
      <c r="NTC85" s="6"/>
      <c r="NTD85" s="6"/>
      <c r="NTE85" s="6"/>
      <c r="NTF85" s="6"/>
      <c r="NTG85" s="6"/>
      <c r="NTH85" s="6"/>
      <c r="NTI85" s="6"/>
      <c r="NTJ85" s="6"/>
      <c r="NTK85" s="6"/>
      <c r="NTL85" s="6"/>
      <c r="NTM85" s="6"/>
      <c r="NTN85" s="6"/>
      <c r="NTO85" s="6"/>
      <c r="NTP85" s="6"/>
      <c r="NTQ85" s="6"/>
      <c r="NTR85" s="6"/>
      <c r="NTS85" s="6"/>
      <c r="NTT85" s="6"/>
      <c r="NTU85" s="6"/>
      <c r="NTV85" s="6"/>
      <c r="NTW85" s="6"/>
      <c r="NTX85" s="6"/>
      <c r="NTY85" s="6"/>
      <c r="NTZ85" s="6"/>
      <c r="NUA85" s="6"/>
      <c r="NUB85" s="6"/>
      <c r="NUC85" s="6"/>
      <c r="NUD85" s="6"/>
      <c r="NUE85" s="6"/>
      <c r="NUF85" s="6"/>
      <c r="NUG85" s="6"/>
      <c r="NUH85" s="6"/>
      <c r="NUI85" s="6"/>
      <c r="NUJ85" s="6"/>
      <c r="NUK85" s="6"/>
      <c r="NUL85" s="6"/>
      <c r="NUM85" s="6"/>
      <c r="NUN85" s="6"/>
      <c r="NUO85" s="6"/>
      <c r="NUP85" s="6"/>
      <c r="NUQ85" s="6"/>
      <c r="NUR85" s="6"/>
      <c r="NUS85" s="6"/>
      <c r="NUT85" s="6"/>
      <c r="NUU85" s="6"/>
      <c r="NUV85" s="6"/>
      <c r="NUW85" s="6"/>
      <c r="NUX85" s="6"/>
      <c r="NUY85" s="6"/>
      <c r="NUZ85" s="6"/>
      <c r="NVA85" s="6"/>
      <c r="NVB85" s="6"/>
      <c r="NVC85" s="6"/>
      <c r="NVD85" s="6"/>
      <c r="NVE85" s="6"/>
      <c r="NVF85" s="6"/>
      <c r="NVG85" s="6"/>
      <c r="NVH85" s="6"/>
      <c r="NVI85" s="6"/>
      <c r="NVJ85" s="6"/>
      <c r="NVK85" s="6"/>
      <c r="NVL85" s="6"/>
      <c r="NVM85" s="6"/>
      <c r="NVN85" s="6"/>
      <c r="NVO85" s="6"/>
      <c r="NVP85" s="6"/>
      <c r="NVQ85" s="6"/>
      <c r="NVR85" s="6"/>
      <c r="NVS85" s="6"/>
      <c r="NVT85" s="6"/>
      <c r="NVU85" s="6"/>
      <c r="NVV85" s="6"/>
      <c r="NVW85" s="6"/>
      <c r="NVX85" s="6"/>
      <c r="NVY85" s="6"/>
      <c r="NVZ85" s="6"/>
      <c r="NWA85" s="6"/>
      <c r="NWB85" s="6"/>
      <c r="NWC85" s="6"/>
      <c r="NWD85" s="6"/>
      <c r="NWE85" s="6"/>
      <c r="NWF85" s="6"/>
      <c r="NWG85" s="6"/>
      <c r="NWH85" s="6"/>
      <c r="NWI85" s="6"/>
      <c r="NWJ85" s="6"/>
      <c r="NWK85" s="6"/>
      <c r="NWL85" s="6"/>
      <c r="NWM85" s="6"/>
      <c r="NWN85" s="6"/>
      <c r="NWO85" s="6"/>
      <c r="NWP85" s="6"/>
      <c r="NWQ85" s="6"/>
      <c r="NWR85" s="6"/>
      <c r="NWS85" s="6"/>
      <c r="NWT85" s="6"/>
      <c r="NWU85" s="6"/>
      <c r="NWV85" s="6"/>
      <c r="NWW85" s="6"/>
      <c r="NWX85" s="6"/>
      <c r="NWY85" s="6"/>
      <c r="NWZ85" s="6"/>
      <c r="NXA85" s="6"/>
      <c r="NXB85" s="6"/>
      <c r="NXC85" s="6"/>
      <c r="NXD85" s="6"/>
      <c r="NXE85" s="6"/>
      <c r="NXF85" s="6"/>
      <c r="NXG85" s="6"/>
      <c r="NXH85" s="6"/>
      <c r="NXI85" s="6"/>
      <c r="NXJ85" s="6"/>
      <c r="NXK85" s="6"/>
      <c r="NXL85" s="6"/>
      <c r="NXM85" s="6"/>
      <c r="NXN85" s="6"/>
      <c r="NXO85" s="6"/>
      <c r="NXP85" s="6"/>
      <c r="NXQ85" s="6"/>
      <c r="NXR85" s="6"/>
      <c r="NXS85" s="6"/>
      <c r="NXT85" s="6"/>
      <c r="NXU85" s="6"/>
      <c r="NXV85" s="6"/>
      <c r="NXW85" s="6"/>
      <c r="NXX85" s="6"/>
      <c r="NXY85" s="6"/>
      <c r="NXZ85" s="6"/>
      <c r="NYA85" s="6"/>
      <c r="NYB85" s="6"/>
      <c r="NYC85" s="6"/>
      <c r="NYD85" s="6"/>
      <c r="NYE85" s="6"/>
      <c r="NYF85" s="6"/>
      <c r="NYG85" s="6"/>
      <c r="NYH85" s="6"/>
      <c r="NYI85" s="6"/>
      <c r="NYJ85" s="6"/>
      <c r="NYK85" s="6"/>
      <c r="NYL85" s="6"/>
      <c r="NYM85" s="6"/>
      <c r="NYN85" s="6"/>
      <c r="NYO85" s="6"/>
      <c r="NYP85" s="6"/>
      <c r="NYQ85" s="6"/>
      <c r="NYR85" s="6"/>
      <c r="NYS85" s="6"/>
      <c r="NYT85" s="6"/>
      <c r="NYU85" s="6"/>
      <c r="NYV85" s="6"/>
      <c r="NYW85" s="6"/>
      <c r="NYX85" s="6"/>
      <c r="NYY85" s="6"/>
      <c r="NYZ85" s="6"/>
      <c r="NZA85" s="6"/>
      <c r="NZB85" s="6"/>
      <c r="NZC85" s="6"/>
      <c r="NZD85" s="6"/>
      <c r="NZE85" s="6"/>
      <c r="NZF85" s="6"/>
      <c r="NZG85" s="6"/>
      <c r="NZH85" s="6"/>
      <c r="NZI85" s="6"/>
      <c r="NZJ85" s="6"/>
      <c r="NZK85" s="6"/>
      <c r="NZL85" s="6"/>
      <c r="NZM85" s="6"/>
      <c r="NZN85" s="6"/>
      <c r="NZO85" s="6"/>
      <c r="NZP85" s="6"/>
      <c r="NZQ85" s="6"/>
      <c r="NZR85" s="6"/>
      <c r="NZS85" s="6"/>
      <c r="NZT85" s="6"/>
      <c r="NZU85" s="6"/>
      <c r="NZV85" s="6"/>
      <c r="NZW85" s="6"/>
      <c r="NZX85" s="6"/>
      <c r="NZY85" s="6"/>
      <c r="NZZ85" s="6"/>
      <c r="OAA85" s="6"/>
      <c r="OAB85" s="6"/>
      <c r="OAC85" s="6"/>
      <c r="OAD85" s="6"/>
      <c r="OAE85" s="6"/>
      <c r="OAF85" s="6"/>
      <c r="OAG85" s="6"/>
      <c r="OAH85" s="6"/>
      <c r="OAI85" s="6"/>
      <c r="OAJ85" s="6"/>
      <c r="OAK85" s="6"/>
      <c r="OAL85" s="6"/>
      <c r="OAM85" s="6"/>
      <c r="OAN85" s="6"/>
      <c r="OAO85" s="6"/>
      <c r="OAP85" s="6"/>
      <c r="OAQ85" s="6"/>
      <c r="OAR85" s="6"/>
      <c r="OAS85" s="6"/>
      <c r="OAT85" s="6"/>
      <c r="OAU85" s="6"/>
      <c r="OAV85" s="6"/>
      <c r="OAW85" s="6"/>
      <c r="OAX85" s="6"/>
      <c r="OAY85" s="6"/>
      <c r="OAZ85" s="6"/>
      <c r="OBA85" s="6"/>
      <c r="OBB85" s="6"/>
      <c r="OBC85" s="6"/>
      <c r="OBD85" s="6"/>
      <c r="OBE85" s="6"/>
      <c r="OBF85" s="6"/>
      <c r="OBG85" s="6"/>
      <c r="OBH85" s="6"/>
      <c r="OBI85" s="6"/>
      <c r="OBJ85" s="6"/>
      <c r="OBK85" s="6"/>
      <c r="OBL85" s="6"/>
      <c r="OBM85" s="6"/>
      <c r="OBN85" s="6"/>
      <c r="OBO85" s="6"/>
      <c r="OBP85" s="6"/>
      <c r="OBQ85" s="6"/>
      <c r="OBR85" s="6"/>
      <c r="OBS85" s="6"/>
      <c r="OBT85" s="6"/>
      <c r="OBU85" s="6"/>
      <c r="OBV85" s="6"/>
      <c r="OBW85" s="6"/>
      <c r="OBX85" s="6"/>
      <c r="OBY85" s="6"/>
      <c r="OBZ85" s="6"/>
      <c r="OCA85" s="6"/>
      <c r="OCB85" s="6"/>
      <c r="OCC85" s="6"/>
      <c r="OCD85" s="6"/>
      <c r="OCE85" s="6"/>
      <c r="OCF85" s="6"/>
      <c r="OCG85" s="6"/>
      <c r="OCH85" s="6"/>
      <c r="OCI85" s="6"/>
      <c r="OCJ85" s="6"/>
      <c r="OCK85" s="6"/>
      <c r="OCL85" s="6"/>
      <c r="OCM85" s="6"/>
      <c r="OCN85" s="6"/>
      <c r="OCO85" s="6"/>
      <c r="OCP85" s="6"/>
      <c r="OCQ85" s="6"/>
      <c r="OCR85" s="6"/>
      <c r="OCS85" s="6"/>
      <c r="OCT85" s="6"/>
      <c r="OCU85" s="6"/>
      <c r="OCV85" s="6"/>
      <c r="OCW85" s="6"/>
      <c r="OCX85" s="6"/>
      <c r="OCY85" s="6"/>
      <c r="OCZ85" s="6"/>
      <c r="ODA85" s="6"/>
      <c r="ODB85" s="6"/>
      <c r="ODC85" s="6"/>
      <c r="ODD85" s="6"/>
      <c r="ODE85" s="6"/>
      <c r="ODF85" s="6"/>
      <c r="ODG85" s="6"/>
      <c r="ODH85" s="6"/>
      <c r="ODI85" s="6"/>
      <c r="ODJ85" s="6"/>
      <c r="ODK85" s="6"/>
      <c r="ODL85" s="6"/>
      <c r="ODM85" s="6"/>
      <c r="ODN85" s="6"/>
      <c r="ODO85" s="6"/>
      <c r="ODP85" s="6"/>
      <c r="ODQ85" s="6"/>
      <c r="ODR85" s="6"/>
      <c r="ODS85" s="6"/>
      <c r="ODT85" s="6"/>
      <c r="ODU85" s="6"/>
      <c r="ODV85" s="6"/>
      <c r="ODW85" s="6"/>
      <c r="ODX85" s="6"/>
      <c r="ODY85" s="6"/>
      <c r="ODZ85" s="6"/>
      <c r="OEA85" s="6"/>
      <c r="OEB85" s="6"/>
      <c r="OEC85" s="6"/>
      <c r="OED85" s="6"/>
      <c r="OEE85" s="6"/>
      <c r="OEF85" s="6"/>
      <c r="OEG85" s="6"/>
      <c r="OEH85" s="6"/>
      <c r="OEI85" s="6"/>
      <c r="OEJ85" s="6"/>
      <c r="OEK85" s="6"/>
      <c r="OEL85" s="6"/>
      <c r="OEM85" s="6"/>
      <c r="OEN85" s="6"/>
      <c r="OEO85" s="6"/>
      <c r="OEP85" s="6"/>
      <c r="OEQ85" s="6"/>
      <c r="OER85" s="6"/>
      <c r="OES85" s="6"/>
      <c r="OET85" s="6"/>
      <c r="OEU85" s="6"/>
      <c r="OEV85" s="6"/>
      <c r="OEW85" s="6"/>
      <c r="OEX85" s="6"/>
      <c r="OEY85" s="6"/>
      <c r="OEZ85" s="6"/>
      <c r="OFA85" s="6"/>
      <c r="OFB85" s="6"/>
      <c r="OFC85" s="6"/>
      <c r="OFD85" s="6"/>
      <c r="OFE85" s="6"/>
      <c r="OFF85" s="6"/>
      <c r="OFG85" s="6"/>
      <c r="OFH85" s="6"/>
      <c r="OFI85" s="6"/>
      <c r="OFJ85" s="6"/>
      <c r="OFK85" s="6"/>
      <c r="OFL85" s="6"/>
      <c r="OFM85" s="6"/>
      <c r="OFN85" s="6"/>
      <c r="OFO85" s="6"/>
      <c r="OFP85" s="6"/>
      <c r="OFQ85" s="6"/>
      <c r="OFR85" s="6"/>
      <c r="OFS85" s="6"/>
      <c r="OFT85" s="6"/>
      <c r="OFU85" s="6"/>
      <c r="OFV85" s="6"/>
      <c r="OFW85" s="6"/>
      <c r="OFX85" s="6"/>
      <c r="OFY85" s="6"/>
      <c r="OFZ85" s="6"/>
      <c r="OGA85" s="6"/>
      <c r="OGB85" s="6"/>
      <c r="OGC85" s="6"/>
      <c r="OGD85" s="6"/>
      <c r="OGE85" s="6"/>
      <c r="OGF85" s="6"/>
      <c r="OGG85" s="6"/>
      <c r="OGH85" s="6"/>
      <c r="OGI85" s="6"/>
      <c r="OGJ85" s="6"/>
      <c r="OGK85" s="6"/>
      <c r="OGL85" s="6"/>
      <c r="OGM85" s="6"/>
      <c r="OGN85" s="6"/>
      <c r="OGO85" s="6"/>
      <c r="OGP85" s="6"/>
      <c r="OGQ85" s="6"/>
      <c r="OGR85" s="6"/>
      <c r="OGS85" s="6"/>
      <c r="OGT85" s="6"/>
      <c r="OGU85" s="6"/>
      <c r="OGV85" s="6"/>
      <c r="OGW85" s="6"/>
      <c r="OGX85" s="6"/>
      <c r="OGY85" s="6"/>
      <c r="OGZ85" s="6"/>
      <c r="OHA85" s="6"/>
      <c r="OHB85" s="6"/>
      <c r="OHC85" s="6"/>
      <c r="OHD85" s="6"/>
      <c r="OHE85" s="6"/>
      <c r="OHF85" s="6"/>
      <c r="OHG85" s="6"/>
      <c r="OHH85" s="6"/>
      <c r="OHI85" s="6"/>
      <c r="OHJ85" s="6"/>
      <c r="OHK85" s="6"/>
      <c r="OHL85" s="6"/>
      <c r="OHM85" s="6"/>
      <c r="OHN85" s="6"/>
      <c r="OHO85" s="6"/>
      <c r="OHP85" s="6"/>
      <c r="OHQ85" s="6"/>
      <c r="OHR85" s="6"/>
      <c r="OHS85" s="6"/>
      <c r="OHT85" s="6"/>
      <c r="OHU85" s="6"/>
      <c r="OHV85" s="6"/>
      <c r="OHW85" s="6"/>
      <c r="OHX85" s="6"/>
      <c r="OHY85" s="6"/>
      <c r="OHZ85" s="6"/>
      <c r="OIA85" s="6"/>
      <c r="OIB85" s="6"/>
      <c r="OIC85" s="6"/>
      <c r="OID85" s="6"/>
      <c r="OIE85" s="6"/>
      <c r="OIF85" s="6"/>
      <c r="OIG85" s="6"/>
      <c r="OIH85" s="6"/>
      <c r="OII85" s="6"/>
      <c r="OIJ85" s="6"/>
      <c r="OIK85" s="6"/>
      <c r="OIL85" s="6"/>
      <c r="OIM85" s="6"/>
      <c r="OIN85" s="6"/>
      <c r="OIO85" s="6"/>
      <c r="OIP85" s="6"/>
      <c r="OIQ85" s="6"/>
      <c r="OIR85" s="6"/>
      <c r="OIS85" s="6"/>
      <c r="OIT85" s="6"/>
      <c r="OIU85" s="6"/>
      <c r="OIV85" s="6"/>
      <c r="OIW85" s="6"/>
      <c r="OIX85" s="6"/>
      <c r="OIY85" s="6"/>
      <c r="OIZ85" s="6"/>
      <c r="OJA85" s="6"/>
      <c r="OJB85" s="6"/>
      <c r="OJC85" s="6"/>
      <c r="OJD85" s="6"/>
      <c r="OJE85" s="6"/>
      <c r="OJF85" s="6"/>
      <c r="OJG85" s="6"/>
      <c r="OJH85" s="6"/>
      <c r="OJI85" s="6"/>
      <c r="OJJ85" s="6"/>
      <c r="OJK85" s="6"/>
      <c r="OJL85" s="6"/>
      <c r="OJM85" s="6"/>
      <c r="OJN85" s="6"/>
      <c r="OJO85" s="6"/>
      <c r="OJP85" s="6"/>
      <c r="OJQ85" s="6"/>
      <c r="OJR85" s="6"/>
      <c r="OJS85" s="6"/>
      <c r="OJT85" s="6"/>
      <c r="OJU85" s="6"/>
      <c r="OJV85" s="6"/>
      <c r="OJW85" s="6"/>
      <c r="OJX85" s="6"/>
      <c r="OJY85" s="6"/>
      <c r="OJZ85" s="6"/>
      <c r="OKA85" s="6"/>
      <c r="OKB85" s="6"/>
      <c r="OKC85" s="6"/>
      <c r="OKD85" s="6"/>
      <c r="OKE85" s="6"/>
      <c r="OKF85" s="6"/>
      <c r="OKG85" s="6"/>
      <c r="OKH85" s="6"/>
      <c r="OKI85" s="6"/>
      <c r="OKJ85" s="6"/>
      <c r="OKK85" s="6"/>
      <c r="OKL85" s="6"/>
      <c r="OKM85" s="6"/>
      <c r="OKN85" s="6"/>
      <c r="OKO85" s="6"/>
      <c r="OKP85" s="6"/>
      <c r="OKQ85" s="6"/>
      <c r="OKR85" s="6"/>
      <c r="OKS85" s="6"/>
      <c r="OKT85" s="6"/>
      <c r="OKU85" s="6"/>
      <c r="OKV85" s="6"/>
      <c r="OKW85" s="6"/>
      <c r="OKX85" s="6"/>
      <c r="OKY85" s="6"/>
      <c r="OKZ85" s="6"/>
      <c r="OLA85" s="6"/>
      <c r="OLB85" s="6"/>
      <c r="OLC85" s="6"/>
      <c r="OLD85" s="6"/>
      <c r="OLE85" s="6"/>
      <c r="OLF85" s="6"/>
      <c r="OLG85" s="6"/>
      <c r="OLH85" s="6"/>
      <c r="OLI85" s="6"/>
      <c r="OLJ85" s="6"/>
      <c r="OLK85" s="6"/>
      <c r="OLL85" s="6"/>
      <c r="OLM85" s="6"/>
      <c r="OLN85" s="6"/>
      <c r="OLO85" s="6"/>
      <c r="OLP85" s="6"/>
      <c r="OLQ85" s="6"/>
      <c r="OLR85" s="6"/>
      <c r="OLS85" s="6"/>
      <c r="OLT85" s="6"/>
      <c r="OLU85" s="6"/>
      <c r="OLV85" s="6"/>
      <c r="OLW85" s="6"/>
      <c r="OLX85" s="6"/>
      <c r="OLY85" s="6"/>
      <c r="OLZ85" s="6"/>
      <c r="OMA85" s="6"/>
      <c r="OMB85" s="6"/>
      <c r="OMC85" s="6"/>
      <c r="OMD85" s="6"/>
      <c r="OME85" s="6"/>
      <c r="OMF85" s="6"/>
      <c r="OMG85" s="6"/>
      <c r="OMH85" s="6"/>
      <c r="OMI85" s="6"/>
      <c r="OMJ85" s="6"/>
      <c r="OMK85" s="6"/>
      <c r="OML85" s="6"/>
      <c r="OMM85" s="6"/>
      <c r="OMN85" s="6"/>
      <c r="OMO85" s="6"/>
      <c r="OMP85" s="6"/>
      <c r="OMQ85" s="6"/>
      <c r="OMR85" s="6"/>
      <c r="OMS85" s="6"/>
      <c r="OMT85" s="6"/>
      <c r="OMU85" s="6"/>
      <c r="OMV85" s="6"/>
      <c r="OMW85" s="6"/>
      <c r="OMX85" s="6"/>
      <c r="OMY85" s="6"/>
      <c r="OMZ85" s="6"/>
      <c r="ONA85" s="6"/>
      <c r="ONB85" s="6"/>
      <c r="ONC85" s="6"/>
      <c r="OND85" s="6"/>
      <c r="ONE85" s="6"/>
      <c r="ONF85" s="6"/>
      <c r="ONG85" s="6"/>
      <c r="ONH85" s="6"/>
      <c r="ONI85" s="6"/>
      <c r="ONJ85" s="6"/>
      <c r="ONK85" s="6"/>
      <c r="ONL85" s="6"/>
      <c r="ONM85" s="6"/>
      <c r="ONN85" s="6"/>
      <c r="ONO85" s="6"/>
      <c r="ONP85" s="6"/>
      <c r="ONQ85" s="6"/>
      <c r="ONR85" s="6"/>
      <c r="ONS85" s="6"/>
      <c r="ONT85" s="6"/>
      <c r="ONU85" s="6"/>
      <c r="ONV85" s="6"/>
      <c r="ONW85" s="6"/>
      <c r="ONX85" s="6"/>
      <c r="ONY85" s="6"/>
      <c r="ONZ85" s="6"/>
      <c r="OOA85" s="6"/>
      <c r="OOB85" s="6"/>
      <c r="OOC85" s="6"/>
      <c r="OOD85" s="6"/>
      <c r="OOE85" s="6"/>
      <c r="OOF85" s="6"/>
      <c r="OOG85" s="6"/>
      <c r="OOH85" s="6"/>
      <c r="OOI85" s="6"/>
      <c r="OOJ85" s="6"/>
      <c r="OOK85" s="6"/>
      <c r="OOL85" s="6"/>
      <c r="OOM85" s="6"/>
      <c r="OON85" s="6"/>
      <c r="OOO85" s="6"/>
      <c r="OOP85" s="6"/>
      <c r="OOQ85" s="6"/>
      <c r="OOR85" s="6"/>
      <c r="OOS85" s="6"/>
      <c r="OOT85" s="6"/>
      <c r="OOU85" s="6"/>
      <c r="OOV85" s="6"/>
      <c r="OOW85" s="6"/>
      <c r="OOX85" s="6"/>
      <c r="OOY85" s="6"/>
      <c r="OOZ85" s="6"/>
      <c r="OPA85" s="6"/>
      <c r="OPB85" s="6"/>
      <c r="OPC85" s="6"/>
      <c r="OPD85" s="6"/>
      <c r="OPE85" s="6"/>
      <c r="OPF85" s="6"/>
      <c r="OPG85" s="6"/>
      <c r="OPH85" s="6"/>
      <c r="OPI85" s="6"/>
      <c r="OPJ85" s="6"/>
      <c r="OPK85" s="6"/>
      <c r="OPL85" s="6"/>
      <c r="OPM85" s="6"/>
      <c r="OPN85" s="6"/>
      <c r="OPO85" s="6"/>
      <c r="OPP85" s="6"/>
      <c r="OPQ85" s="6"/>
      <c r="OPR85" s="6"/>
      <c r="OPS85" s="6"/>
      <c r="OPT85" s="6"/>
      <c r="OPU85" s="6"/>
      <c r="OPV85" s="6"/>
      <c r="OPW85" s="6"/>
      <c r="OPX85" s="6"/>
      <c r="OPY85" s="6"/>
      <c r="OPZ85" s="6"/>
      <c r="OQA85" s="6"/>
      <c r="OQB85" s="6"/>
      <c r="OQC85" s="6"/>
      <c r="OQD85" s="6"/>
      <c r="OQE85" s="6"/>
      <c r="OQF85" s="6"/>
      <c r="OQG85" s="6"/>
      <c r="OQH85" s="6"/>
      <c r="OQI85" s="6"/>
      <c r="OQJ85" s="6"/>
      <c r="OQK85" s="6"/>
      <c r="OQL85" s="6"/>
      <c r="OQM85" s="6"/>
      <c r="OQN85" s="6"/>
      <c r="OQO85" s="6"/>
      <c r="OQP85" s="6"/>
      <c r="OQQ85" s="6"/>
      <c r="OQR85" s="6"/>
      <c r="OQS85" s="6"/>
      <c r="OQT85" s="6"/>
      <c r="OQU85" s="6"/>
      <c r="OQV85" s="6"/>
      <c r="OQW85" s="6"/>
      <c r="OQX85" s="6"/>
      <c r="OQY85" s="6"/>
      <c r="OQZ85" s="6"/>
      <c r="ORA85" s="6"/>
      <c r="ORB85" s="6"/>
      <c r="ORC85" s="6"/>
      <c r="ORD85" s="6"/>
      <c r="ORE85" s="6"/>
      <c r="ORF85" s="6"/>
      <c r="ORG85" s="6"/>
      <c r="ORH85" s="6"/>
      <c r="ORI85" s="6"/>
      <c r="ORJ85" s="6"/>
      <c r="ORK85" s="6"/>
      <c r="ORL85" s="6"/>
      <c r="ORM85" s="6"/>
      <c r="ORN85" s="6"/>
      <c r="ORO85" s="6"/>
      <c r="ORP85" s="6"/>
      <c r="ORQ85" s="6"/>
      <c r="ORR85" s="6"/>
      <c r="ORS85" s="6"/>
      <c r="ORT85" s="6"/>
      <c r="ORU85" s="6"/>
      <c r="ORV85" s="6"/>
      <c r="ORW85" s="6"/>
      <c r="ORX85" s="6"/>
      <c r="ORY85" s="6"/>
      <c r="ORZ85" s="6"/>
      <c r="OSA85" s="6"/>
      <c r="OSB85" s="6"/>
      <c r="OSC85" s="6"/>
      <c r="OSD85" s="6"/>
      <c r="OSE85" s="6"/>
      <c r="OSF85" s="6"/>
      <c r="OSG85" s="6"/>
      <c r="OSH85" s="6"/>
      <c r="OSI85" s="6"/>
      <c r="OSJ85" s="6"/>
      <c r="OSK85" s="6"/>
      <c r="OSL85" s="6"/>
      <c r="OSM85" s="6"/>
      <c r="OSN85" s="6"/>
      <c r="OSO85" s="6"/>
      <c r="OSP85" s="6"/>
      <c r="OSQ85" s="6"/>
      <c r="OSR85" s="6"/>
      <c r="OSS85" s="6"/>
      <c r="OST85" s="6"/>
      <c r="OSU85" s="6"/>
      <c r="OSV85" s="6"/>
      <c r="OSW85" s="6"/>
      <c r="OSX85" s="6"/>
      <c r="OSY85" s="6"/>
      <c r="OSZ85" s="6"/>
      <c r="OTA85" s="6"/>
      <c r="OTB85" s="6"/>
      <c r="OTC85" s="6"/>
      <c r="OTD85" s="6"/>
      <c r="OTE85" s="6"/>
      <c r="OTF85" s="6"/>
      <c r="OTG85" s="6"/>
      <c r="OTH85" s="6"/>
      <c r="OTI85" s="6"/>
      <c r="OTJ85" s="6"/>
      <c r="OTK85" s="6"/>
      <c r="OTL85" s="6"/>
      <c r="OTM85" s="6"/>
      <c r="OTN85" s="6"/>
      <c r="OTO85" s="6"/>
      <c r="OTP85" s="6"/>
      <c r="OTQ85" s="6"/>
      <c r="OTR85" s="6"/>
      <c r="OTS85" s="6"/>
      <c r="OTT85" s="6"/>
      <c r="OTU85" s="6"/>
      <c r="OTV85" s="6"/>
      <c r="OTW85" s="6"/>
      <c r="OTX85" s="6"/>
      <c r="OTY85" s="6"/>
      <c r="OTZ85" s="6"/>
      <c r="OUA85" s="6"/>
      <c r="OUB85" s="6"/>
      <c r="OUC85" s="6"/>
      <c r="OUD85" s="6"/>
      <c r="OUE85" s="6"/>
      <c r="OUF85" s="6"/>
      <c r="OUG85" s="6"/>
      <c r="OUH85" s="6"/>
      <c r="OUI85" s="6"/>
      <c r="OUJ85" s="6"/>
      <c r="OUK85" s="6"/>
      <c r="OUL85" s="6"/>
      <c r="OUM85" s="6"/>
      <c r="OUN85" s="6"/>
      <c r="OUO85" s="6"/>
      <c r="OUP85" s="6"/>
      <c r="OUQ85" s="6"/>
      <c r="OUR85" s="6"/>
      <c r="OUS85" s="6"/>
      <c r="OUT85" s="6"/>
      <c r="OUU85" s="6"/>
      <c r="OUV85" s="6"/>
      <c r="OUW85" s="6"/>
      <c r="OUX85" s="6"/>
      <c r="OUY85" s="6"/>
      <c r="OUZ85" s="6"/>
      <c r="OVA85" s="6"/>
      <c r="OVB85" s="6"/>
      <c r="OVC85" s="6"/>
      <c r="OVD85" s="6"/>
      <c r="OVE85" s="6"/>
      <c r="OVF85" s="6"/>
      <c r="OVG85" s="6"/>
      <c r="OVH85" s="6"/>
      <c r="OVI85" s="6"/>
      <c r="OVJ85" s="6"/>
      <c r="OVK85" s="6"/>
      <c r="OVL85" s="6"/>
      <c r="OVM85" s="6"/>
      <c r="OVN85" s="6"/>
      <c r="OVO85" s="6"/>
      <c r="OVP85" s="6"/>
      <c r="OVQ85" s="6"/>
      <c r="OVR85" s="6"/>
      <c r="OVS85" s="6"/>
      <c r="OVT85" s="6"/>
      <c r="OVU85" s="6"/>
      <c r="OVV85" s="6"/>
      <c r="OVW85" s="6"/>
      <c r="OVX85" s="6"/>
      <c r="OVY85" s="6"/>
      <c r="OVZ85" s="6"/>
      <c r="OWA85" s="6"/>
      <c r="OWB85" s="6"/>
      <c r="OWC85" s="6"/>
      <c r="OWD85" s="6"/>
      <c r="OWE85" s="6"/>
      <c r="OWF85" s="6"/>
      <c r="OWG85" s="6"/>
      <c r="OWH85" s="6"/>
      <c r="OWI85" s="6"/>
      <c r="OWJ85" s="6"/>
      <c r="OWK85" s="6"/>
      <c r="OWL85" s="6"/>
      <c r="OWM85" s="6"/>
      <c r="OWN85" s="6"/>
      <c r="OWO85" s="6"/>
      <c r="OWP85" s="6"/>
      <c r="OWQ85" s="6"/>
      <c r="OWR85" s="6"/>
      <c r="OWS85" s="6"/>
      <c r="OWT85" s="6"/>
      <c r="OWU85" s="6"/>
      <c r="OWV85" s="6"/>
      <c r="OWW85" s="6"/>
      <c r="OWX85" s="6"/>
      <c r="OWY85" s="6"/>
      <c r="OWZ85" s="6"/>
      <c r="OXA85" s="6"/>
      <c r="OXB85" s="6"/>
      <c r="OXC85" s="6"/>
      <c r="OXD85" s="6"/>
      <c r="OXE85" s="6"/>
      <c r="OXF85" s="6"/>
      <c r="OXG85" s="6"/>
      <c r="OXH85" s="6"/>
      <c r="OXI85" s="6"/>
      <c r="OXJ85" s="6"/>
      <c r="OXK85" s="6"/>
      <c r="OXL85" s="6"/>
      <c r="OXM85" s="6"/>
      <c r="OXN85" s="6"/>
      <c r="OXO85" s="6"/>
      <c r="OXP85" s="6"/>
      <c r="OXQ85" s="6"/>
      <c r="OXR85" s="6"/>
      <c r="OXS85" s="6"/>
      <c r="OXT85" s="6"/>
      <c r="OXU85" s="6"/>
      <c r="OXV85" s="6"/>
      <c r="OXW85" s="6"/>
      <c r="OXX85" s="6"/>
      <c r="OXY85" s="6"/>
      <c r="OXZ85" s="6"/>
      <c r="OYA85" s="6"/>
      <c r="OYB85" s="6"/>
      <c r="OYC85" s="6"/>
      <c r="OYD85" s="6"/>
      <c r="OYE85" s="6"/>
      <c r="OYF85" s="6"/>
      <c r="OYG85" s="6"/>
      <c r="OYH85" s="6"/>
      <c r="OYI85" s="6"/>
      <c r="OYJ85" s="6"/>
      <c r="OYK85" s="6"/>
      <c r="OYL85" s="6"/>
      <c r="OYM85" s="6"/>
      <c r="OYN85" s="6"/>
      <c r="OYO85" s="6"/>
      <c r="OYP85" s="6"/>
      <c r="OYQ85" s="6"/>
      <c r="OYR85" s="6"/>
      <c r="OYS85" s="6"/>
      <c r="OYT85" s="6"/>
      <c r="OYU85" s="6"/>
      <c r="OYV85" s="6"/>
      <c r="OYW85" s="6"/>
      <c r="OYX85" s="6"/>
      <c r="OYY85" s="6"/>
      <c r="OYZ85" s="6"/>
      <c r="OZA85" s="6"/>
      <c r="OZB85" s="6"/>
      <c r="OZC85" s="6"/>
      <c r="OZD85" s="6"/>
      <c r="OZE85" s="6"/>
      <c r="OZF85" s="6"/>
      <c r="OZG85" s="6"/>
      <c r="OZH85" s="6"/>
      <c r="OZI85" s="6"/>
      <c r="OZJ85" s="6"/>
      <c r="OZK85" s="6"/>
      <c r="OZL85" s="6"/>
      <c r="OZM85" s="6"/>
      <c r="OZN85" s="6"/>
      <c r="OZO85" s="6"/>
      <c r="OZP85" s="6"/>
      <c r="OZQ85" s="6"/>
      <c r="OZR85" s="6"/>
      <c r="OZS85" s="6"/>
      <c r="OZT85" s="6"/>
      <c r="OZU85" s="6"/>
      <c r="OZV85" s="6"/>
      <c r="OZW85" s="6"/>
      <c r="OZX85" s="6"/>
      <c r="OZY85" s="6"/>
      <c r="OZZ85" s="6"/>
      <c r="PAA85" s="6"/>
      <c r="PAB85" s="6"/>
      <c r="PAC85" s="6"/>
      <c r="PAD85" s="6"/>
      <c r="PAE85" s="6"/>
      <c r="PAF85" s="6"/>
      <c r="PAG85" s="6"/>
      <c r="PAH85" s="6"/>
      <c r="PAI85" s="6"/>
      <c r="PAJ85" s="6"/>
      <c r="PAK85" s="6"/>
      <c r="PAL85" s="6"/>
      <c r="PAM85" s="6"/>
      <c r="PAN85" s="6"/>
      <c r="PAO85" s="6"/>
      <c r="PAP85" s="6"/>
      <c r="PAQ85" s="6"/>
      <c r="PAR85" s="6"/>
      <c r="PAS85" s="6"/>
      <c r="PAT85" s="6"/>
      <c r="PAU85" s="6"/>
      <c r="PAV85" s="6"/>
      <c r="PAW85" s="6"/>
      <c r="PAX85" s="6"/>
      <c r="PAY85" s="6"/>
      <c r="PAZ85" s="6"/>
      <c r="PBA85" s="6"/>
      <c r="PBB85" s="6"/>
      <c r="PBC85" s="6"/>
      <c r="PBD85" s="6"/>
      <c r="PBE85" s="6"/>
      <c r="PBF85" s="6"/>
      <c r="PBG85" s="6"/>
      <c r="PBH85" s="6"/>
      <c r="PBI85" s="6"/>
      <c r="PBJ85" s="6"/>
      <c r="PBK85" s="6"/>
      <c r="PBL85" s="6"/>
      <c r="PBM85" s="6"/>
      <c r="PBN85" s="6"/>
      <c r="PBO85" s="6"/>
      <c r="PBP85" s="6"/>
      <c r="PBQ85" s="6"/>
      <c r="PBR85" s="6"/>
      <c r="PBS85" s="6"/>
      <c r="PBT85" s="6"/>
      <c r="PBU85" s="6"/>
      <c r="PBV85" s="6"/>
      <c r="PBW85" s="6"/>
      <c r="PBX85" s="6"/>
      <c r="PBY85" s="6"/>
      <c r="PBZ85" s="6"/>
      <c r="PCA85" s="6"/>
      <c r="PCB85" s="6"/>
      <c r="PCC85" s="6"/>
      <c r="PCD85" s="6"/>
      <c r="PCE85" s="6"/>
      <c r="PCF85" s="6"/>
      <c r="PCG85" s="6"/>
      <c r="PCH85" s="6"/>
      <c r="PCI85" s="6"/>
      <c r="PCJ85" s="6"/>
      <c r="PCK85" s="6"/>
      <c r="PCL85" s="6"/>
      <c r="PCM85" s="6"/>
      <c r="PCN85" s="6"/>
      <c r="PCO85" s="6"/>
      <c r="PCP85" s="6"/>
      <c r="PCQ85" s="6"/>
      <c r="PCR85" s="6"/>
      <c r="PCS85" s="6"/>
      <c r="PCT85" s="6"/>
      <c r="PCU85" s="6"/>
      <c r="PCV85" s="6"/>
      <c r="PCW85" s="6"/>
      <c r="PCX85" s="6"/>
      <c r="PCY85" s="6"/>
      <c r="PCZ85" s="6"/>
      <c r="PDA85" s="6"/>
      <c r="PDB85" s="6"/>
      <c r="PDC85" s="6"/>
      <c r="PDD85" s="6"/>
      <c r="PDE85" s="6"/>
      <c r="PDF85" s="6"/>
      <c r="PDG85" s="6"/>
      <c r="PDH85" s="6"/>
      <c r="PDI85" s="6"/>
      <c r="PDJ85" s="6"/>
      <c r="PDK85" s="6"/>
      <c r="PDL85" s="6"/>
      <c r="PDM85" s="6"/>
      <c r="PDN85" s="6"/>
      <c r="PDO85" s="6"/>
      <c r="PDP85" s="6"/>
      <c r="PDQ85" s="6"/>
      <c r="PDR85" s="6"/>
      <c r="PDS85" s="6"/>
      <c r="PDT85" s="6"/>
      <c r="PDU85" s="6"/>
      <c r="PDV85" s="6"/>
      <c r="PDW85" s="6"/>
      <c r="PDX85" s="6"/>
      <c r="PDY85" s="6"/>
      <c r="PDZ85" s="6"/>
      <c r="PEA85" s="6"/>
      <c r="PEB85" s="6"/>
      <c r="PEC85" s="6"/>
      <c r="PED85" s="6"/>
      <c r="PEE85" s="6"/>
      <c r="PEF85" s="6"/>
      <c r="PEG85" s="6"/>
      <c r="PEH85" s="6"/>
      <c r="PEI85" s="6"/>
      <c r="PEJ85" s="6"/>
      <c r="PEK85" s="6"/>
      <c r="PEL85" s="6"/>
      <c r="PEM85" s="6"/>
      <c r="PEN85" s="6"/>
      <c r="PEO85" s="6"/>
      <c r="PEP85" s="6"/>
      <c r="PEQ85" s="6"/>
      <c r="PER85" s="6"/>
      <c r="PES85" s="6"/>
      <c r="PET85" s="6"/>
      <c r="PEU85" s="6"/>
      <c r="PEV85" s="6"/>
      <c r="PEW85" s="6"/>
      <c r="PEX85" s="6"/>
      <c r="PEY85" s="6"/>
      <c r="PEZ85" s="6"/>
      <c r="PFA85" s="6"/>
      <c r="PFB85" s="6"/>
      <c r="PFC85" s="6"/>
      <c r="PFD85" s="6"/>
      <c r="PFE85" s="6"/>
      <c r="PFF85" s="6"/>
      <c r="PFG85" s="6"/>
      <c r="PFH85" s="6"/>
      <c r="PFI85" s="6"/>
      <c r="PFJ85" s="6"/>
      <c r="PFK85" s="6"/>
      <c r="PFL85" s="6"/>
      <c r="PFM85" s="6"/>
      <c r="PFN85" s="6"/>
      <c r="PFO85" s="6"/>
      <c r="PFP85" s="6"/>
      <c r="PFQ85" s="6"/>
      <c r="PFR85" s="6"/>
      <c r="PFS85" s="6"/>
      <c r="PFT85" s="6"/>
      <c r="PFU85" s="6"/>
      <c r="PFV85" s="6"/>
      <c r="PFW85" s="6"/>
      <c r="PFX85" s="6"/>
      <c r="PFY85" s="6"/>
      <c r="PFZ85" s="6"/>
      <c r="PGA85" s="6"/>
      <c r="PGB85" s="6"/>
      <c r="PGC85" s="6"/>
      <c r="PGD85" s="6"/>
      <c r="PGE85" s="6"/>
      <c r="PGF85" s="6"/>
      <c r="PGG85" s="6"/>
      <c r="PGH85" s="6"/>
      <c r="PGI85" s="6"/>
      <c r="PGJ85" s="6"/>
      <c r="PGK85" s="6"/>
      <c r="PGL85" s="6"/>
      <c r="PGM85" s="6"/>
      <c r="PGN85" s="6"/>
      <c r="PGO85" s="6"/>
      <c r="PGP85" s="6"/>
      <c r="PGQ85" s="6"/>
      <c r="PGR85" s="6"/>
      <c r="PGS85" s="6"/>
      <c r="PGT85" s="6"/>
      <c r="PGU85" s="6"/>
      <c r="PGV85" s="6"/>
      <c r="PGW85" s="6"/>
      <c r="PGX85" s="6"/>
      <c r="PGY85" s="6"/>
      <c r="PGZ85" s="6"/>
      <c r="PHA85" s="6"/>
      <c r="PHB85" s="6"/>
      <c r="PHC85" s="6"/>
      <c r="PHD85" s="6"/>
      <c r="PHE85" s="6"/>
      <c r="PHF85" s="6"/>
      <c r="PHG85" s="6"/>
      <c r="PHH85" s="6"/>
      <c r="PHI85" s="6"/>
      <c r="PHJ85" s="6"/>
      <c r="PHK85" s="6"/>
      <c r="PHL85" s="6"/>
      <c r="PHM85" s="6"/>
      <c r="PHN85" s="6"/>
      <c r="PHO85" s="6"/>
      <c r="PHP85" s="6"/>
      <c r="PHQ85" s="6"/>
      <c r="PHR85" s="6"/>
      <c r="PHS85" s="6"/>
      <c r="PHT85" s="6"/>
      <c r="PHU85" s="6"/>
      <c r="PHV85" s="6"/>
      <c r="PHW85" s="6"/>
      <c r="PHX85" s="6"/>
      <c r="PHY85" s="6"/>
      <c r="PHZ85" s="6"/>
      <c r="PIA85" s="6"/>
      <c r="PIB85" s="6"/>
      <c r="PIC85" s="6"/>
      <c r="PID85" s="6"/>
      <c r="PIE85" s="6"/>
      <c r="PIF85" s="6"/>
      <c r="PIG85" s="6"/>
      <c r="PIH85" s="6"/>
      <c r="PII85" s="6"/>
      <c r="PIJ85" s="6"/>
      <c r="PIK85" s="6"/>
      <c r="PIL85" s="6"/>
      <c r="PIM85" s="6"/>
      <c r="PIN85" s="6"/>
      <c r="PIO85" s="6"/>
      <c r="PIP85" s="6"/>
      <c r="PIQ85" s="6"/>
      <c r="PIR85" s="6"/>
      <c r="PIS85" s="6"/>
      <c r="PIT85" s="6"/>
      <c r="PIU85" s="6"/>
      <c r="PIV85" s="6"/>
      <c r="PIW85" s="6"/>
      <c r="PIX85" s="6"/>
      <c r="PIY85" s="6"/>
      <c r="PIZ85" s="6"/>
      <c r="PJA85" s="6"/>
      <c r="PJB85" s="6"/>
      <c r="PJC85" s="6"/>
      <c r="PJD85" s="6"/>
      <c r="PJE85" s="6"/>
      <c r="PJF85" s="6"/>
      <c r="PJG85" s="6"/>
      <c r="PJH85" s="6"/>
      <c r="PJI85" s="6"/>
      <c r="PJJ85" s="6"/>
      <c r="PJK85" s="6"/>
      <c r="PJL85" s="6"/>
      <c r="PJM85" s="6"/>
      <c r="PJN85" s="6"/>
      <c r="PJO85" s="6"/>
      <c r="PJP85" s="6"/>
      <c r="PJQ85" s="6"/>
      <c r="PJR85" s="6"/>
      <c r="PJS85" s="6"/>
      <c r="PJT85" s="6"/>
      <c r="PJU85" s="6"/>
      <c r="PJV85" s="6"/>
      <c r="PJW85" s="6"/>
      <c r="PJX85" s="6"/>
      <c r="PJY85" s="6"/>
      <c r="PJZ85" s="6"/>
      <c r="PKA85" s="6"/>
      <c r="PKB85" s="6"/>
      <c r="PKC85" s="6"/>
      <c r="PKD85" s="6"/>
      <c r="PKE85" s="6"/>
      <c r="PKF85" s="6"/>
      <c r="PKG85" s="6"/>
      <c r="PKH85" s="6"/>
      <c r="PKI85" s="6"/>
      <c r="PKJ85" s="6"/>
      <c r="PKK85" s="6"/>
      <c r="PKL85" s="6"/>
      <c r="PKM85" s="6"/>
      <c r="PKN85" s="6"/>
      <c r="PKO85" s="6"/>
      <c r="PKP85" s="6"/>
      <c r="PKQ85" s="6"/>
      <c r="PKR85" s="6"/>
      <c r="PKS85" s="6"/>
      <c r="PKT85" s="6"/>
      <c r="PKU85" s="6"/>
      <c r="PKV85" s="6"/>
      <c r="PKW85" s="6"/>
      <c r="PKX85" s="6"/>
      <c r="PKY85" s="6"/>
      <c r="PKZ85" s="6"/>
      <c r="PLA85" s="6"/>
      <c r="PLB85" s="6"/>
      <c r="PLC85" s="6"/>
      <c r="PLD85" s="6"/>
      <c r="PLE85" s="6"/>
      <c r="PLF85" s="6"/>
      <c r="PLG85" s="6"/>
      <c r="PLH85" s="6"/>
      <c r="PLI85" s="6"/>
      <c r="PLJ85" s="6"/>
      <c r="PLK85" s="6"/>
      <c r="PLL85" s="6"/>
      <c r="PLM85" s="6"/>
      <c r="PLN85" s="6"/>
      <c r="PLO85" s="6"/>
      <c r="PLP85" s="6"/>
      <c r="PLQ85" s="6"/>
      <c r="PLR85" s="6"/>
      <c r="PLS85" s="6"/>
      <c r="PLT85" s="6"/>
      <c r="PLU85" s="6"/>
      <c r="PLV85" s="6"/>
      <c r="PLW85" s="6"/>
      <c r="PLX85" s="6"/>
      <c r="PLY85" s="6"/>
      <c r="PLZ85" s="6"/>
      <c r="PMA85" s="6"/>
      <c r="PMB85" s="6"/>
      <c r="PMC85" s="6"/>
      <c r="PMD85" s="6"/>
      <c r="PME85" s="6"/>
      <c r="PMF85" s="6"/>
      <c r="PMG85" s="6"/>
      <c r="PMH85" s="6"/>
      <c r="PMI85" s="6"/>
      <c r="PMJ85" s="6"/>
      <c r="PMK85" s="6"/>
      <c r="PML85" s="6"/>
      <c r="PMM85" s="6"/>
      <c r="PMN85" s="6"/>
      <c r="PMO85" s="6"/>
      <c r="PMP85" s="6"/>
      <c r="PMQ85" s="6"/>
      <c r="PMR85" s="6"/>
      <c r="PMS85" s="6"/>
      <c r="PMT85" s="6"/>
      <c r="PMU85" s="6"/>
      <c r="PMV85" s="6"/>
      <c r="PMW85" s="6"/>
      <c r="PMX85" s="6"/>
      <c r="PMY85" s="6"/>
      <c r="PMZ85" s="6"/>
      <c r="PNA85" s="6"/>
      <c r="PNB85" s="6"/>
      <c r="PNC85" s="6"/>
      <c r="PND85" s="6"/>
      <c r="PNE85" s="6"/>
      <c r="PNF85" s="6"/>
      <c r="PNG85" s="6"/>
      <c r="PNH85" s="6"/>
      <c r="PNI85" s="6"/>
      <c r="PNJ85" s="6"/>
      <c r="PNK85" s="6"/>
      <c r="PNL85" s="6"/>
      <c r="PNM85" s="6"/>
      <c r="PNN85" s="6"/>
      <c r="PNO85" s="6"/>
      <c r="PNP85" s="6"/>
      <c r="PNQ85" s="6"/>
      <c r="PNR85" s="6"/>
      <c r="PNS85" s="6"/>
      <c r="PNT85" s="6"/>
      <c r="PNU85" s="6"/>
      <c r="PNV85" s="6"/>
      <c r="PNW85" s="6"/>
      <c r="PNX85" s="6"/>
      <c r="PNY85" s="6"/>
      <c r="PNZ85" s="6"/>
      <c r="POA85" s="6"/>
      <c r="POB85" s="6"/>
      <c r="POC85" s="6"/>
      <c r="POD85" s="6"/>
      <c r="POE85" s="6"/>
      <c r="POF85" s="6"/>
      <c r="POG85" s="6"/>
      <c r="POH85" s="6"/>
      <c r="POI85" s="6"/>
      <c r="POJ85" s="6"/>
      <c r="POK85" s="6"/>
      <c r="POL85" s="6"/>
      <c r="POM85" s="6"/>
      <c r="PON85" s="6"/>
      <c r="POO85" s="6"/>
      <c r="POP85" s="6"/>
      <c r="POQ85" s="6"/>
      <c r="POR85" s="6"/>
      <c r="POS85" s="6"/>
      <c r="POT85" s="6"/>
      <c r="POU85" s="6"/>
      <c r="POV85" s="6"/>
      <c r="POW85" s="6"/>
      <c r="POX85" s="6"/>
      <c r="POY85" s="6"/>
      <c r="POZ85" s="6"/>
      <c r="PPA85" s="6"/>
      <c r="PPB85" s="6"/>
      <c r="PPC85" s="6"/>
      <c r="PPD85" s="6"/>
      <c r="PPE85" s="6"/>
      <c r="PPF85" s="6"/>
      <c r="PPG85" s="6"/>
      <c r="PPH85" s="6"/>
      <c r="PPI85" s="6"/>
      <c r="PPJ85" s="6"/>
      <c r="PPK85" s="6"/>
      <c r="PPL85" s="6"/>
      <c r="PPM85" s="6"/>
      <c r="PPN85" s="6"/>
      <c r="PPO85" s="6"/>
      <c r="PPP85" s="6"/>
      <c r="PPQ85" s="6"/>
      <c r="PPR85" s="6"/>
      <c r="PPS85" s="6"/>
      <c r="PPT85" s="6"/>
      <c r="PPU85" s="6"/>
      <c r="PPV85" s="6"/>
      <c r="PPW85" s="6"/>
      <c r="PPX85" s="6"/>
      <c r="PPY85" s="6"/>
      <c r="PPZ85" s="6"/>
      <c r="PQA85" s="6"/>
      <c r="PQB85" s="6"/>
      <c r="PQC85" s="6"/>
      <c r="PQD85" s="6"/>
      <c r="PQE85" s="6"/>
      <c r="PQF85" s="6"/>
      <c r="PQG85" s="6"/>
      <c r="PQH85" s="6"/>
      <c r="PQI85" s="6"/>
      <c r="PQJ85" s="6"/>
      <c r="PQK85" s="6"/>
      <c r="PQL85" s="6"/>
      <c r="PQM85" s="6"/>
      <c r="PQN85" s="6"/>
      <c r="PQO85" s="6"/>
      <c r="PQP85" s="6"/>
      <c r="PQQ85" s="6"/>
      <c r="PQR85" s="6"/>
      <c r="PQS85" s="6"/>
      <c r="PQT85" s="6"/>
      <c r="PQU85" s="6"/>
      <c r="PQV85" s="6"/>
      <c r="PQW85" s="6"/>
      <c r="PQX85" s="6"/>
      <c r="PQY85" s="6"/>
      <c r="PQZ85" s="6"/>
      <c r="PRA85" s="6"/>
      <c r="PRB85" s="6"/>
      <c r="PRC85" s="6"/>
      <c r="PRD85" s="6"/>
      <c r="PRE85" s="6"/>
      <c r="PRF85" s="6"/>
      <c r="PRG85" s="6"/>
      <c r="PRH85" s="6"/>
      <c r="PRI85" s="6"/>
      <c r="PRJ85" s="6"/>
      <c r="PRK85" s="6"/>
      <c r="PRL85" s="6"/>
      <c r="PRM85" s="6"/>
      <c r="PRN85" s="6"/>
      <c r="PRO85" s="6"/>
      <c r="PRP85" s="6"/>
      <c r="PRQ85" s="6"/>
      <c r="PRR85" s="6"/>
      <c r="PRS85" s="6"/>
      <c r="PRT85" s="6"/>
      <c r="PRU85" s="6"/>
      <c r="PRV85" s="6"/>
      <c r="PRW85" s="6"/>
      <c r="PRX85" s="6"/>
      <c r="PRY85" s="6"/>
      <c r="PRZ85" s="6"/>
      <c r="PSA85" s="6"/>
      <c r="PSB85" s="6"/>
      <c r="PSC85" s="6"/>
      <c r="PSD85" s="6"/>
      <c r="PSE85" s="6"/>
      <c r="PSF85" s="6"/>
      <c r="PSG85" s="6"/>
      <c r="PSH85" s="6"/>
      <c r="PSI85" s="6"/>
      <c r="PSJ85" s="6"/>
      <c r="PSK85" s="6"/>
      <c r="PSL85" s="6"/>
      <c r="PSM85" s="6"/>
      <c r="PSN85" s="6"/>
      <c r="PSO85" s="6"/>
      <c r="PSP85" s="6"/>
      <c r="PSQ85" s="6"/>
      <c r="PSR85" s="6"/>
      <c r="PSS85" s="6"/>
      <c r="PST85" s="6"/>
      <c r="PSU85" s="6"/>
      <c r="PSV85" s="6"/>
      <c r="PSW85" s="6"/>
      <c r="PSX85" s="6"/>
      <c r="PSY85" s="6"/>
      <c r="PSZ85" s="6"/>
      <c r="PTA85" s="6"/>
      <c r="PTB85" s="6"/>
      <c r="PTC85" s="6"/>
      <c r="PTD85" s="6"/>
      <c r="PTE85" s="6"/>
      <c r="PTF85" s="6"/>
      <c r="PTG85" s="6"/>
      <c r="PTH85" s="6"/>
      <c r="PTI85" s="6"/>
      <c r="PTJ85" s="6"/>
      <c r="PTK85" s="6"/>
      <c r="PTL85" s="6"/>
      <c r="PTM85" s="6"/>
      <c r="PTN85" s="6"/>
      <c r="PTO85" s="6"/>
      <c r="PTP85" s="6"/>
      <c r="PTQ85" s="6"/>
      <c r="PTR85" s="6"/>
      <c r="PTS85" s="6"/>
      <c r="PTT85" s="6"/>
      <c r="PTU85" s="6"/>
      <c r="PTV85" s="6"/>
      <c r="PTW85" s="6"/>
      <c r="PTX85" s="6"/>
      <c r="PTY85" s="6"/>
      <c r="PTZ85" s="6"/>
      <c r="PUA85" s="6"/>
      <c r="PUB85" s="6"/>
      <c r="PUC85" s="6"/>
      <c r="PUD85" s="6"/>
      <c r="PUE85" s="6"/>
      <c r="PUF85" s="6"/>
      <c r="PUG85" s="6"/>
      <c r="PUH85" s="6"/>
      <c r="PUI85" s="6"/>
      <c r="PUJ85" s="6"/>
      <c r="PUK85" s="6"/>
      <c r="PUL85" s="6"/>
      <c r="PUM85" s="6"/>
      <c r="PUN85" s="6"/>
      <c r="PUO85" s="6"/>
      <c r="PUP85" s="6"/>
      <c r="PUQ85" s="6"/>
      <c r="PUR85" s="6"/>
      <c r="PUS85" s="6"/>
      <c r="PUT85" s="6"/>
      <c r="PUU85" s="6"/>
      <c r="PUV85" s="6"/>
      <c r="PUW85" s="6"/>
      <c r="PUX85" s="6"/>
      <c r="PUY85" s="6"/>
      <c r="PUZ85" s="6"/>
      <c r="PVA85" s="6"/>
      <c r="PVB85" s="6"/>
      <c r="PVC85" s="6"/>
      <c r="PVD85" s="6"/>
      <c r="PVE85" s="6"/>
      <c r="PVF85" s="6"/>
      <c r="PVG85" s="6"/>
      <c r="PVH85" s="6"/>
      <c r="PVI85" s="6"/>
      <c r="PVJ85" s="6"/>
      <c r="PVK85" s="6"/>
      <c r="PVL85" s="6"/>
      <c r="PVM85" s="6"/>
      <c r="PVN85" s="6"/>
      <c r="PVO85" s="6"/>
      <c r="PVP85" s="6"/>
      <c r="PVQ85" s="6"/>
      <c r="PVR85" s="6"/>
      <c r="PVS85" s="6"/>
      <c r="PVT85" s="6"/>
      <c r="PVU85" s="6"/>
      <c r="PVV85" s="6"/>
      <c r="PVW85" s="6"/>
      <c r="PVX85" s="6"/>
      <c r="PVY85" s="6"/>
      <c r="PVZ85" s="6"/>
      <c r="PWA85" s="6"/>
      <c r="PWB85" s="6"/>
      <c r="PWC85" s="6"/>
      <c r="PWD85" s="6"/>
      <c r="PWE85" s="6"/>
      <c r="PWF85" s="6"/>
      <c r="PWG85" s="6"/>
      <c r="PWH85" s="6"/>
      <c r="PWI85" s="6"/>
      <c r="PWJ85" s="6"/>
      <c r="PWK85" s="6"/>
      <c r="PWL85" s="6"/>
      <c r="PWM85" s="6"/>
      <c r="PWN85" s="6"/>
      <c r="PWO85" s="6"/>
      <c r="PWP85" s="6"/>
      <c r="PWQ85" s="6"/>
      <c r="PWR85" s="6"/>
      <c r="PWS85" s="6"/>
      <c r="PWT85" s="6"/>
      <c r="PWU85" s="6"/>
      <c r="PWV85" s="6"/>
      <c r="PWW85" s="6"/>
      <c r="PWX85" s="6"/>
      <c r="PWY85" s="6"/>
      <c r="PWZ85" s="6"/>
      <c r="PXA85" s="6"/>
      <c r="PXB85" s="6"/>
      <c r="PXC85" s="6"/>
      <c r="PXD85" s="6"/>
      <c r="PXE85" s="6"/>
      <c r="PXF85" s="6"/>
      <c r="PXG85" s="6"/>
      <c r="PXH85" s="6"/>
      <c r="PXI85" s="6"/>
      <c r="PXJ85" s="6"/>
      <c r="PXK85" s="6"/>
      <c r="PXL85" s="6"/>
      <c r="PXM85" s="6"/>
      <c r="PXN85" s="6"/>
      <c r="PXO85" s="6"/>
      <c r="PXP85" s="6"/>
      <c r="PXQ85" s="6"/>
      <c r="PXR85" s="6"/>
      <c r="PXS85" s="6"/>
      <c r="PXT85" s="6"/>
      <c r="PXU85" s="6"/>
      <c r="PXV85" s="6"/>
      <c r="PXW85" s="6"/>
      <c r="PXX85" s="6"/>
      <c r="PXY85" s="6"/>
      <c r="PXZ85" s="6"/>
      <c r="PYA85" s="6"/>
      <c r="PYB85" s="6"/>
      <c r="PYC85" s="6"/>
      <c r="PYD85" s="6"/>
      <c r="PYE85" s="6"/>
      <c r="PYF85" s="6"/>
      <c r="PYG85" s="6"/>
      <c r="PYH85" s="6"/>
      <c r="PYI85" s="6"/>
      <c r="PYJ85" s="6"/>
      <c r="PYK85" s="6"/>
      <c r="PYL85" s="6"/>
      <c r="PYM85" s="6"/>
      <c r="PYN85" s="6"/>
      <c r="PYO85" s="6"/>
      <c r="PYP85" s="6"/>
      <c r="PYQ85" s="6"/>
      <c r="PYR85" s="6"/>
      <c r="PYS85" s="6"/>
      <c r="PYT85" s="6"/>
      <c r="PYU85" s="6"/>
      <c r="PYV85" s="6"/>
      <c r="PYW85" s="6"/>
      <c r="PYX85" s="6"/>
      <c r="PYY85" s="6"/>
      <c r="PYZ85" s="6"/>
      <c r="PZA85" s="6"/>
      <c r="PZB85" s="6"/>
      <c r="PZC85" s="6"/>
      <c r="PZD85" s="6"/>
      <c r="PZE85" s="6"/>
      <c r="PZF85" s="6"/>
      <c r="PZG85" s="6"/>
      <c r="PZH85" s="6"/>
      <c r="PZI85" s="6"/>
      <c r="PZJ85" s="6"/>
      <c r="PZK85" s="6"/>
      <c r="PZL85" s="6"/>
      <c r="PZM85" s="6"/>
      <c r="PZN85" s="6"/>
      <c r="PZO85" s="6"/>
      <c r="PZP85" s="6"/>
      <c r="PZQ85" s="6"/>
      <c r="PZR85" s="6"/>
      <c r="PZS85" s="6"/>
      <c r="PZT85" s="6"/>
      <c r="PZU85" s="6"/>
      <c r="PZV85" s="6"/>
      <c r="PZW85" s="6"/>
      <c r="PZX85" s="6"/>
      <c r="PZY85" s="6"/>
      <c r="PZZ85" s="6"/>
      <c r="QAA85" s="6"/>
      <c r="QAB85" s="6"/>
      <c r="QAC85" s="6"/>
      <c r="QAD85" s="6"/>
      <c r="QAE85" s="6"/>
      <c r="QAF85" s="6"/>
      <c r="QAG85" s="6"/>
      <c r="QAH85" s="6"/>
      <c r="QAI85" s="6"/>
      <c r="QAJ85" s="6"/>
      <c r="QAK85" s="6"/>
      <c r="QAL85" s="6"/>
      <c r="QAM85" s="6"/>
      <c r="QAN85" s="6"/>
      <c r="QAO85" s="6"/>
      <c r="QAP85" s="6"/>
      <c r="QAQ85" s="6"/>
      <c r="QAR85" s="6"/>
      <c r="QAS85" s="6"/>
      <c r="QAT85" s="6"/>
      <c r="QAU85" s="6"/>
      <c r="QAV85" s="6"/>
      <c r="QAW85" s="6"/>
      <c r="QAX85" s="6"/>
      <c r="QAY85" s="6"/>
      <c r="QAZ85" s="6"/>
      <c r="QBA85" s="6"/>
      <c r="QBB85" s="6"/>
      <c r="QBC85" s="6"/>
      <c r="QBD85" s="6"/>
      <c r="QBE85" s="6"/>
      <c r="QBF85" s="6"/>
      <c r="QBG85" s="6"/>
      <c r="QBH85" s="6"/>
      <c r="QBI85" s="6"/>
      <c r="QBJ85" s="6"/>
      <c r="QBK85" s="6"/>
      <c r="QBL85" s="6"/>
      <c r="QBM85" s="6"/>
      <c r="QBN85" s="6"/>
      <c r="QBO85" s="6"/>
      <c r="QBP85" s="6"/>
      <c r="QBQ85" s="6"/>
      <c r="QBR85" s="6"/>
      <c r="QBS85" s="6"/>
      <c r="QBT85" s="6"/>
      <c r="QBU85" s="6"/>
      <c r="QBV85" s="6"/>
      <c r="QBW85" s="6"/>
      <c r="QBX85" s="6"/>
      <c r="QBY85" s="6"/>
      <c r="QBZ85" s="6"/>
      <c r="QCA85" s="6"/>
      <c r="QCB85" s="6"/>
      <c r="QCC85" s="6"/>
      <c r="QCD85" s="6"/>
      <c r="QCE85" s="6"/>
      <c r="QCF85" s="6"/>
      <c r="QCG85" s="6"/>
      <c r="QCH85" s="6"/>
      <c r="QCI85" s="6"/>
      <c r="QCJ85" s="6"/>
      <c r="QCK85" s="6"/>
      <c r="QCL85" s="6"/>
      <c r="QCM85" s="6"/>
      <c r="QCN85" s="6"/>
      <c r="QCO85" s="6"/>
      <c r="QCP85" s="6"/>
      <c r="QCQ85" s="6"/>
      <c r="QCR85" s="6"/>
      <c r="QCS85" s="6"/>
      <c r="QCT85" s="6"/>
      <c r="QCU85" s="6"/>
      <c r="QCV85" s="6"/>
      <c r="QCW85" s="6"/>
      <c r="QCX85" s="6"/>
      <c r="QCY85" s="6"/>
      <c r="QCZ85" s="6"/>
      <c r="QDA85" s="6"/>
      <c r="QDB85" s="6"/>
      <c r="QDC85" s="6"/>
      <c r="QDD85" s="6"/>
      <c r="QDE85" s="6"/>
      <c r="QDF85" s="6"/>
      <c r="QDG85" s="6"/>
      <c r="QDH85" s="6"/>
      <c r="QDI85" s="6"/>
      <c r="QDJ85" s="6"/>
      <c r="QDK85" s="6"/>
      <c r="QDL85" s="6"/>
      <c r="QDM85" s="6"/>
      <c r="QDN85" s="6"/>
      <c r="QDO85" s="6"/>
      <c r="QDP85" s="6"/>
      <c r="QDQ85" s="6"/>
      <c r="QDR85" s="6"/>
      <c r="QDS85" s="6"/>
      <c r="QDT85" s="6"/>
      <c r="QDU85" s="6"/>
      <c r="QDV85" s="6"/>
      <c r="QDW85" s="6"/>
      <c r="QDX85" s="6"/>
      <c r="QDY85" s="6"/>
      <c r="QDZ85" s="6"/>
      <c r="QEA85" s="6"/>
      <c r="QEB85" s="6"/>
      <c r="QEC85" s="6"/>
      <c r="QED85" s="6"/>
      <c r="QEE85" s="6"/>
      <c r="QEF85" s="6"/>
      <c r="QEG85" s="6"/>
      <c r="QEH85" s="6"/>
      <c r="QEI85" s="6"/>
      <c r="QEJ85" s="6"/>
      <c r="QEK85" s="6"/>
      <c r="QEL85" s="6"/>
      <c r="QEM85" s="6"/>
      <c r="QEN85" s="6"/>
      <c r="QEO85" s="6"/>
      <c r="QEP85" s="6"/>
      <c r="QEQ85" s="6"/>
      <c r="QER85" s="6"/>
      <c r="QES85" s="6"/>
      <c r="QET85" s="6"/>
      <c r="QEU85" s="6"/>
      <c r="QEV85" s="6"/>
      <c r="QEW85" s="6"/>
      <c r="QEX85" s="6"/>
      <c r="QEY85" s="6"/>
      <c r="QEZ85" s="6"/>
      <c r="QFA85" s="6"/>
      <c r="QFB85" s="6"/>
      <c r="QFC85" s="6"/>
      <c r="QFD85" s="6"/>
      <c r="QFE85" s="6"/>
      <c r="QFF85" s="6"/>
      <c r="QFG85" s="6"/>
      <c r="QFH85" s="6"/>
      <c r="QFI85" s="6"/>
      <c r="QFJ85" s="6"/>
      <c r="QFK85" s="6"/>
      <c r="QFL85" s="6"/>
      <c r="QFM85" s="6"/>
      <c r="QFN85" s="6"/>
      <c r="QFO85" s="6"/>
      <c r="QFP85" s="6"/>
      <c r="QFQ85" s="6"/>
      <c r="QFR85" s="6"/>
      <c r="QFS85" s="6"/>
      <c r="QFT85" s="6"/>
      <c r="QFU85" s="6"/>
      <c r="QFV85" s="6"/>
      <c r="QFW85" s="6"/>
      <c r="QFX85" s="6"/>
      <c r="QFY85" s="6"/>
      <c r="QFZ85" s="6"/>
      <c r="QGA85" s="6"/>
      <c r="QGB85" s="6"/>
      <c r="QGC85" s="6"/>
      <c r="QGD85" s="6"/>
      <c r="QGE85" s="6"/>
      <c r="QGF85" s="6"/>
      <c r="QGG85" s="6"/>
      <c r="QGH85" s="6"/>
      <c r="QGI85" s="6"/>
      <c r="QGJ85" s="6"/>
      <c r="QGK85" s="6"/>
      <c r="QGL85" s="6"/>
      <c r="QGM85" s="6"/>
      <c r="QGN85" s="6"/>
      <c r="QGO85" s="6"/>
      <c r="QGP85" s="6"/>
      <c r="QGQ85" s="6"/>
      <c r="QGR85" s="6"/>
      <c r="QGS85" s="6"/>
      <c r="QGT85" s="6"/>
      <c r="QGU85" s="6"/>
      <c r="QGV85" s="6"/>
      <c r="QGW85" s="6"/>
      <c r="QGX85" s="6"/>
      <c r="QGY85" s="6"/>
      <c r="QGZ85" s="6"/>
      <c r="QHA85" s="6"/>
      <c r="QHB85" s="6"/>
      <c r="QHC85" s="6"/>
      <c r="QHD85" s="6"/>
      <c r="QHE85" s="6"/>
      <c r="QHF85" s="6"/>
      <c r="QHG85" s="6"/>
      <c r="QHH85" s="6"/>
      <c r="QHI85" s="6"/>
      <c r="QHJ85" s="6"/>
      <c r="QHK85" s="6"/>
      <c r="QHL85" s="6"/>
      <c r="QHM85" s="6"/>
      <c r="QHN85" s="6"/>
      <c r="QHO85" s="6"/>
      <c r="QHP85" s="6"/>
      <c r="QHQ85" s="6"/>
      <c r="QHR85" s="6"/>
      <c r="QHS85" s="6"/>
      <c r="QHT85" s="6"/>
      <c r="QHU85" s="6"/>
      <c r="QHV85" s="6"/>
      <c r="QHW85" s="6"/>
      <c r="QHX85" s="6"/>
      <c r="QHY85" s="6"/>
      <c r="QHZ85" s="6"/>
      <c r="QIA85" s="6"/>
      <c r="QIB85" s="6"/>
      <c r="QIC85" s="6"/>
      <c r="QID85" s="6"/>
      <c r="QIE85" s="6"/>
      <c r="QIF85" s="6"/>
      <c r="QIG85" s="6"/>
      <c r="QIH85" s="6"/>
      <c r="QII85" s="6"/>
      <c r="QIJ85" s="6"/>
      <c r="QIK85" s="6"/>
      <c r="QIL85" s="6"/>
      <c r="QIM85" s="6"/>
      <c r="QIN85" s="6"/>
      <c r="QIO85" s="6"/>
      <c r="QIP85" s="6"/>
      <c r="QIQ85" s="6"/>
      <c r="QIR85" s="6"/>
      <c r="QIS85" s="6"/>
      <c r="QIT85" s="6"/>
      <c r="QIU85" s="6"/>
      <c r="QIV85" s="6"/>
      <c r="QIW85" s="6"/>
      <c r="QIX85" s="6"/>
      <c r="QIY85" s="6"/>
      <c r="QIZ85" s="6"/>
      <c r="QJA85" s="6"/>
      <c r="QJB85" s="6"/>
      <c r="QJC85" s="6"/>
      <c r="QJD85" s="6"/>
      <c r="QJE85" s="6"/>
      <c r="QJF85" s="6"/>
      <c r="QJG85" s="6"/>
      <c r="QJH85" s="6"/>
      <c r="QJI85" s="6"/>
      <c r="QJJ85" s="6"/>
      <c r="QJK85" s="6"/>
      <c r="QJL85" s="6"/>
      <c r="QJM85" s="6"/>
      <c r="QJN85" s="6"/>
      <c r="QJO85" s="6"/>
      <c r="QJP85" s="6"/>
      <c r="QJQ85" s="6"/>
      <c r="QJR85" s="6"/>
      <c r="QJS85" s="6"/>
      <c r="QJT85" s="6"/>
      <c r="QJU85" s="6"/>
      <c r="QJV85" s="6"/>
      <c r="QJW85" s="6"/>
      <c r="QJX85" s="6"/>
      <c r="QJY85" s="6"/>
      <c r="QJZ85" s="6"/>
      <c r="QKA85" s="6"/>
      <c r="QKB85" s="6"/>
      <c r="QKC85" s="6"/>
      <c r="QKD85" s="6"/>
      <c r="QKE85" s="6"/>
      <c r="QKF85" s="6"/>
      <c r="QKG85" s="6"/>
      <c r="QKH85" s="6"/>
      <c r="QKI85" s="6"/>
      <c r="QKJ85" s="6"/>
      <c r="QKK85" s="6"/>
      <c r="QKL85" s="6"/>
      <c r="QKM85" s="6"/>
      <c r="QKN85" s="6"/>
      <c r="QKO85" s="6"/>
      <c r="QKP85" s="6"/>
      <c r="QKQ85" s="6"/>
      <c r="QKR85" s="6"/>
      <c r="QKS85" s="6"/>
      <c r="QKT85" s="6"/>
      <c r="QKU85" s="6"/>
      <c r="QKV85" s="6"/>
      <c r="QKW85" s="6"/>
      <c r="QKX85" s="6"/>
      <c r="QKY85" s="6"/>
      <c r="QKZ85" s="6"/>
      <c r="QLA85" s="6"/>
      <c r="QLB85" s="6"/>
      <c r="QLC85" s="6"/>
      <c r="QLD85" s="6"/>
      <c r="QLE85" s="6"/>
      <c r="QLF85" s="6"/>
      <c r="QLG85" s="6"/>
      <c r="QLH85" s="6"/>
      <c r="QLI85" s="6"/>
      <c r="QLJ85" s="6"/>
      <c r="QLK85" s="6"/>
      <c r="QLL85" s="6"/>
      <c r="QLM85" s="6"/>
      <c r="QLN85" s="6"/>
      <c r="QLO85" s="6"/>
      <c r="QLP85" s="6"/>
      <c r="QLQ85" s="6"/>
      <c r="QLR85" s="6"/>
      <c r="QLS85" s="6"/>
      <c r="QLT85" s="6"/>
      <c r="QLU85" s="6"/>
      <c r="QLV85" s="6"/>
      <c r="QLW85" s="6"/>
      <c r="QLX85" s="6"/>
      <c r="QLY85" s="6"/>
      <c r="QLZ85" s="6"/>
      <c r="QMA85" s="6"/>
      <c r="QMB85" s="6"/>
      <c r="QMC85" s="6"/>
      <c r="QMD85" s="6"/>
      <c r="QME85" s="6"/>
      <c r="QMF85" s="6"/>
      <c r="QMG85" s="6"/>
      <c r="QMH85" s="6"/>
      <c r="QMI85" s="6"/>
      <c r="QMJ85" s="6"/>
      <c r="QMK85" s="6"/>
      <c r="QML85" s="6"/>
      <c r="QMM85" s="6"/>
      <c r="QMN85" s="6"/>
      <c r="QMO85" s="6"/>
      <c r="QMP85" s="6"/>
      <c r="QMQ85" s="6"/>
      <c r="QMR85" s="6"/>
      <c r="QMS85" s="6"/>
      <c r="QMT85" s="6"/>
      <c r="QMU85" s="6"/>
      <c r="QMV85" s="6"/>
      <c r="QMW85" s="6"/>
      <c r="QMX85" s="6"/>
      <c r="QMY85" s="6"/>
      <c r="QMZ85" s="6"/>
      <c r="QNA85" s="6"/>
      <c r="QNB85" s="6"/>
      <c r="QNC85" s="6"/>
      <c r="QND85" s="6"/>
      <c r="QNE85" s="6"/>
      <c r="QNF85" s="6"/>
      <c r="QNG85" s="6"/>
      <c r="QNH85" s="6"/>
      <c r="QNI85" s="6"/>
      <c r="QNJ85" s="6"/>
      <c r="QNK85" s="6"/>
      <c r="QNL85" s="6"/>
      <c r="QNM85" s="6"/>
      <c r="QNN85" s="6"/>
      <c r="QNO85" s="6"/>
      <c r="QNP85" s="6"/>
      <c r="QNQ85" s="6"/>
      <c r="QNR85" s="6"/>
      <c r="QNS85" s="6"/>
      <c r="QNT85" s="6"/>
      <c r="QNU85" s="6"/>
      <c r="QNV85" s="6"/>
      <c r="QNW85" s="6"/>
      <c r="QNX85" s="6"/>
      <c r="QNY85" s="6"/>
      <c r="QNZ85" s="6"/>
      <c r="QOA85" s="6"/>
      <c r="QOB85" s="6"/>
      <c r="QOC85" s="6"/>
      <c r="QOD85" s="6"/>
      <c r="QOE85" s="6"/>
      <c r="QOF85" s="6"/>
      <c r="QOG85" s="6"/>
      <c r="QOH85" s="6"/>
      <c r="QOI85" s="6"/>
      <c r="QOJ85" s="6"/>
      <c r="QOK85" s="6"/>
      <c r="QOL85" s="6"/>
      <c r="QOM85" s="6"/>
      <c r="QON85" s="6"/>
      <c r="QOO85" s="6"/>
      <c r="QOP85" s="6"/>
      <c r="QOQ85" s="6"/>
      <c r="QOR85" s="6"/>
      <c r="QOS85" s="6"/>
      <c r="QOT85" s="6"/>
      <c r="QOU85" s="6"/>
      <c r="QOV85" s="6"/>
      <c r="QOW85" s="6"/>
      <c r="QOX85" s="6"/>
      <c r="QOY85" s="6"/>
      <c r="QOZ85" s="6"/>
      <c r="QPA85" s="6"/>
      <c r="QPB85" s="6"/>
      <c r="QPC85" s="6"/>
      <c r="QPD85" s="6"/>
      <c r="QPE85" s="6"/>
      <c r="QPF85" s="6"/>
      <c r="QPG85" s="6"/>
      <c r="QPH85" s="6"/>
      <c r="QPI85" s="6"/>
      <c r="QPJ85" s="6"/>
      <c r="QPK85" s="6"/>
      <c r="QPL85" s="6"/>
      <c r="QPM85" s="6"/>
      <c r="QPN85" s="6"/>
      <c r="QPO85" s="6"/>
      <c r="QPP85" s="6"/>
      <c r="QPQ85" s="6"/>
      <c r="QPR85" s="6"/>
      <c r="QPS85" s="6"/>
      <c r="QPT85" s="6"/>
      <c r="QPU85" s="6"/>
      <c r="QPV85" s="6"/>
      <c r="QPW85" s="6"/>
      <c r="QPX85" s="6"/>
      <c r="QPY85" s="6"/>
      <c r="QPZ85" s="6"/>
      <c r="QQA85" s="6"/>
      <c r="QQB85" s="6"/>
      <c r="QQC85" s="6"/>
      <c r="QQD85" s="6"/>
      <c r="QQE85" s="6"/>
      <c r="QQF85" s="6"/>
      <c r="QQG85" s="6"/>
      <c r="QQH85" s="6"/>
      <c r="QQI85" s="6"/>
      <c r="QQJ85" s="6"/>
      <c r="QQK85" s="6"/>
      <c r="QQL85" s="6"/>
      <c r="QQM85" s="6"/>
      <c r="QQN85" s="6"/>
      <c r="QQO85" s="6"/>
      <c r="QQP85" s="6"/>
      <c r="QQQ85" s="6"/>
      <c r="QQR85" s="6"/>
      <c r="QQS85" s="6"/>
      <c r="QQT85" s="6"/>
      <c r="QQU85" s="6"/>
      <c r="QQV85" s="6"/>
      <c r="QQW85" s="6"/>
      <c r="QQX85" s="6"/>
      <c r="QQY85" s="6"/>
      <c r="QQZ85" s="6"/>
      <c r="QRA85" s="6"/>
      <c r="QRB85" s="6"/>
      <c r="QRC85" s="6"/>
      <c r="QRD85" s="6"/>
      <c r="QRE85" s="6"/>
      <c r="QRF85" s="6"/>
      <c r="QRG85" s="6"/>
      <c r="QRH85" s="6"/>
      <c r="QRI85" s="6"/>
      <c r="QRJ85" s="6"/>
      <c r="QRK85" s="6"/>
      <c r="QRL85" s="6"/>
      <c r="QRM85" s="6"/>
      <c r="QRN85" s="6"/>
      <c r="QRO85" s="6"/>
      <c r="QRP85" s="6"/>
      <c r="QRQ85" s="6"/>
      <c r="QRR85" s="6"/>
      <c r="QRS85" s="6"/>
      <c r="QRT85" s="6"/>
      <c r="QRU85" s="6"/>
      <c r="QRV85" s="6"/>
      <c r="QRW85" s="6"/>
      <c r="QRX85" s="6"/>
      <c r="QRY85" s="6"/>
      <c r="QRZ85" s="6"/>
      <c r="QSA85" s="6"/>
      <c r="QSB85" s="6"/>
      <c r="QSC85" s="6"/>
      <c r="QSD85" s="6"/>
      <c r="QSE85" s="6"/>
      <c r="QSF85" s="6"/>
      <c r="QSG85" s="6"/>
      <c r="QSH85" s="6"/>
      <c r="QSI85" s="6"/>
      <c r="QSJ85" s="6"/>
      <c r="QSK85" s="6"/>
      <c r="QSL85" s="6"/>
      <c r="QSM85" s="6"/>
      <c r="QSN85" s="6"/>
      <c r="QSO85" s="6"/>
      <c r="QSP85" s="6"/>
      <c r="QSQ85" s="6"/>
      <c r="QSR85" s="6"/>
      <c r="QSS85" s="6"/>
      <c r="QST85" s="6"/>
      <c r="QSU85" s="6"/>
      <c r="QSV85" s="6"/>
      <c r="QSW85" s="6"/>
      <c r="QSX85" s="6"/>
      <c r="QSY85" s="6"/>
      <c r="QSZ85" s="6"/>
      <c r="QTA85" s="6"/>
      <c r="QTB85" s="6"/>
      <c r="QTC85" s="6"/>
      <c r="QTD85" s="6"/>
      <c r="QTE85" s="6"/>
      <c r="QTF85" s="6"/>
      <c r="QTG85" s="6"/>
      <c r="QTH85" s="6"/>
      <c r="QTI85" s="6"/>
      <c r="QTJ85" s="6"/>
      <c r="QTK85" s="6"/>
      <c r="QTL85" s="6"/>
      <c r="QTM85" s="6"/>
      <c r="QTN85" s="6"/>
      <c r="QTO85" s="6"/>
      <c r="QTP85" s="6"/>
      <c r="QTQ85" s="6"/>
      <c r="QTR85" s="6"/>
      <c r="QTS85" s="6"/>
      <c r="QTT85" s="6"/>
      <c r="QTU85" s="6"/>
      <c r="QTV85" s="6"/>
      <c r="QTW85" s="6"/>
      <c r="QTX85" s="6"/>
      <c r="QTY85" s="6"/>
      <c r="QTZ85" s="6"/>
      <c r="QUA85" s="6"/>
      <c r="QUB85" s="6"/>
      <c r="QUC85" s="6"/>
      <c r="QUD85" s="6"/>
      <c r="QUE85" s="6"/>
      <c r="QUF85" s="6"/>
      <c r="QUG85" s="6"/>
      <c r="QUH85" s="6"/>
      <c r="QUI85" s="6"/>
      <c r="QUJ85" s="6"/>
      <c r="QUK85" s="6"/>
      <c r="QUL85" s="6"/>
      <c r="QUM85" s="6"/>
      <c r="QUN85" s="6"/>
      <c r="QUO85" s="6"/>
      <c r="QUP85" s="6"/>
      <c r="QUQ85" s="6"/>
      <c r="QUR85" s="6"/>
      <c r="QUS85" s="6"/>
      <c r="QUT85" s="6"/>
      <c r="QUU85" s="6"/>
      <c r="QUV85" s="6"/>
      <c r="QUW85" s="6"/>
      <c r="QUX85" s="6"/>
      <c r="QUY85" s="6"/>
      <c r="QUZ85" s="6"/>
      <c r="QVA85" s="6"/>
      <c r="QVB85" s="6"/>
      <c r="QVC85" s="6"/>
      <c r="QVD85" s="6"/>
      <c r="QVE85" s="6"/>
      <c r="QVF85" s="6"/>
      <c r="QVG85" s="6"/>
      <c r="QVH85" s="6"/>
      <c r="QVI85" s="6"/>
      <c r="QVJ85" s="6"/>
      <c r="QVK85" s="6"/>
      <c r="QVL85" s="6"/>
      <c r="QVM85" s="6"/>
      <c r="QVN85" s="6"/>
      <c r="QVO85" s="6"/>
      <c r="QVP85" s="6"/>
      <c r="QVQ85" s="6"/>
      <c r="QVR85" s="6"/>
      <c r="QVS85" s="6"/>
      <c r="QVT85" s="6"/>
      <c r="QVU85" s="6"/>
      <c r="QVV85" s="6"/>
      <c r="QVW85" s="6"/>
      <c r="QVX85" s="6"/>
      <c r="QVY85" s="6"/>
      <c r="QVZ85" s="6"/>
      <c r="QWA85" s="6"/>
      <c r="QWB85" s="6"/>
      <c r="QWC85" s="6"/>
      <c r="QWD85" s="6"/>
      <c r="QWE85" s="6"/>
      <c r="QWF85" s="6"/>
      <c r="QWG85" s="6"/>
      <c r="QWH85" s="6"/>
      <c r="QWI85" s="6"/>
      <c r="QWJ85" s="6"/>
      <c r="QWK85" s="6"/>
      <c r="QWL85" s="6"/>
      <c r="QWM85" s="6"/>
      <c r="QWN85" s="6"/>
      <c r="QWO85" s="6"/>
      <c r="QWP85" s="6"/>
      <c r="QWQ85" s="6"/>
      <c r="QWR85" s="6"/>
      <c r="QWS85" s="6"/>
      <c r="QWT85" s="6"/>
      <c r="QWU85" s="6"/>
      <c r="QWV85" s="6"/>
      <c r="QWW85" s="6"/>
      <c r="QWX85" s="6"/>
      <c r="QWY85" s="6"/>
      <c r="QWZ85" s="6"/>
      <c r="QXA85" s="6"/>
      <c r="QXB85" s="6"/>
      <c r="QXC85" s="6"/>
      <c r="QXD85" s="6"/>
      <c r="QXE85" s="6"/>
      <c r="QXF85" s="6"/>
      <c r="QXG85" s="6"/>
      <c r="QXH85" s="6"/>
      <c r="QXI85" s="6"/>
      <c r="QXJ85" s="6"/>
      <c r="QXK85" s="6"/>
      <c r="QXL85" s="6"/>
      <c r="QXM85" s="6"/>
      <c r="QXN85" s="6"/>
      <c r="QXO85" s="6"/>
      <c r="QXP85" s="6"/>
      <c r="QXQ85" s="6"/>
      <c r="QXR85" s="6"/>
      <c r="QXS85" s="6"/>
      <c r="QXT85" s="6"/>
      <c r="QXU85" s="6"/>
      <c r="QXV85" s="6"/>
      <c r="QXW85" s="6"/>
      <c r="QXX85" s="6"/>
      <c r="QXY85" s="6"/>
      <c r="QXZ85" s="6"/>
      <c r="QYA85" s="6"/>
      <c r="QYB85" s="6"/>
      <c r="QYC85" s="6"/>
      <c r="QYD85" s="6"/>
      <c r="QYE85" s="6"/>
      <c r="QYF85" s="6"/>
      <c r="QYG85" s="6"/>
      <c r="QYH85" s="6"/>
      <c r="QYI85" s="6"/>
      <c r="QYJ85" s="6"/>
      <c r="QYK85" s="6"/>
      <c r="QYL85" s="6"/>
      <c r="QYM85" s="6"/>
      <c r="QYN85" s="6"/>
      <c r="QYO85" s="6"/>
      <c r="QYP85" s="6"/>
      <c r="QYQ85" s="6"/>
      <c r="QYR85" s="6"/>
      <c r="QYS85" s="6"/>
      <c r="QYT85" s="6"/>
      <c r="QYU85" s="6"/>
      <c r="QYV85" s="6"/>
      <c r="QYW85" s="6"/>
      <c r="QYX85" s="6"/>
      <c r="QYY85" s="6"/>
      <c r="QYZ85" s="6"/>
      <c r="QZA85" s="6"/>
      <c r="QZB85" s="6"/>
      <c r="QZC85" s="6"/>
      <c r="QZD85" s="6"/>
      <c r="QZE85" s="6"/>
      <c r="QZF85" s="6"/>
      <c r="QZG85" s="6"/>
      <c r="QZH85" s="6"/>
      <c r="QZI85" s="6"/>
      <c r="QZJ85" s="6"/>
      <c r="QZK85" s="6"/>
      <c r="QZL85" s="6"/>
      <c r="QZM85" s="6"/>
      <c r="QZN85" s="6"/>
      <c r="QZO85" s="6"/>
      <c r="QZP85" s="6"/>
      <c r="QZQ85" s="6"/>
      <c r="QZR85" s="6"/>
      <c r="QZS85" s="6"/>
      <c r="QZT85" s="6"/>
      <c r="QZU85" s="6"/>
      <c r="QZV85" s="6"/>
      <c r="QZW85" s="6"/>
      <c r="QZX85" s="6"/>
      <c r="QZY85" s="6"/>
      <c r="QZZ85" s="6"/>
      <c r="RAA85" s="6"/>
      <c r="RAB85" s="6"/>
      <c r="RAC85" s="6"/>
      <c r="RAD85" s="6"/>
      <c r="RAE85" s="6"/>
      <c r="RAF85" s="6"/>
      <c r="RAG85" s="6"/>
      <c r="RAH85" s="6"/>
      <c r="RAI85" s="6"/>
      <c r="RAJ85" s="6"/>
      <c r="RAK85" s="6"/>
      <c r="RAL85" s="6"/>
      <c r="RAM85" s="6"/>
      <c r="RAN85" s="6"/>
      <c r="RAO85" s="6"/>
      <c r="RAP85" s="6"/>
      <c r="RAQ85" s="6"/>
      <c r="RAR85" s="6"/>
      <c r="RAS85" s="6"/>
      <c r="RAT85" s="6"/>
      <c r="RAU85" s="6"/>
      <c r="RAV85" s="6"/>
      <c r="RAW85" s="6"/>
      <c r="RAX85" s="6"/>
      <c r="RAY85" s="6"/>
      <c r="RAZ85" s="6"/>
      <c r="RBA85" s="6"/>
      <c r="RBB85" s="6"/>
      <c r="RBC85" s="6"/>
      <c r="RBD85" s="6"/>
      <c r="RBE85" s="6"/>
      <c r="RBF85" s="6"/>
      <c r="RBG85" s="6"/>
      <c r="RBH85" s="6"/>
      <c r="RBI85" s="6"/>
      <c r="RBJ85" s="6"/>
      <c r="RBK85" s="6"/>
      <c r="RBL85" s="6"/>
      <c r="RBM85" s="6"/>
      <c r="RBN85" s="6"/>
      <c r="RBO85" s="6"/>
      <c r="RBP85" s="6"/>
      <c r="RBQ85" s="6"/>
      <c r="RBR85" s="6"/>
      <c r="RBS85" s="6"/>
      <c r="RBT85" s="6"/>
      <c r="RBU85" s="6"/>
      <c r="RBV85" s="6"/>
      <c r="RBW85" s="6"/>
      <c r="RBX85" s="6"/>
      <c r="RBY85" s="6"/>
      <c r="RBZ85" s="6"/>
      <c r="RCA85" s="6"/>
      <c r="RCB85" s="6"/>
      <c r="RCC85" s="6"/>
      <c r="RCD85" s="6"/>
      <c r="RCE85" s="6"/>
      <c r="RCF85" s="6"/>
      <c r="RCG85" s="6"/>
      <c r="RCH85" s="6"/>
      <c r="RCI85" s="6"/>
      <c r="RCJ85" s="6"/>
      <c r="RCK85" s="6"/>
      <c r="RCL85" s="6"/>
      <c r="RCM85" s="6"/>
      <c r="RCN85" s="6"/>
      <c r="RCO85" s="6"/>
      <c r="RCP85" s="6"/>
      <c r="RCQ85" s="6"/>
      <c r="RCR85" s="6"/>
      <c r="RCS85" s="6"/>
      <c r="RCT85" s="6"/>
      <c r="RCU85" s="6"/>
      <c r="RCV85" s="6"/>
      <c r="RCW85" s="6"/>
      <c r="RCX85" s="6"/>
      <c r="RCY85" s="6"/>
      <c r="RCZ85" s="6"/>
      <c r="RDA85" s="6"/>
      <c r="RDB85" s="6"/>
      <c r="RDC85" s="6"/>
      <c r="RDD85" s="6"/>
      <c r="RDE85" s="6"/>
      <c r="RDF85" s="6"/>
      <c r="RDG85" s="6"/>
      <c r="RDH85" s="6"/>
      <c r="RDI85" s="6"/>
      <c r="RDJ85" s="6"/>
      <c r="RDK85" s="6"/>
      <c r="RDL85" s="6"/>
      <c r="RDM85" s="6"/>
      <c r="RDN85" s="6"/>
      <c r="RDO85" s="6"/>
      <c r="RDP85" s="6"/>
      <c r="RDQ85" s="6"/>
      <c r="RDR85" s="6"/>
      <c r="RDS85" s="6"/>
      <c r="RDT85" s="6"/>
      <c r="RDU85" s="6"/>
      <c r="RDV85" s="6"/>
      <c r="RDW85" s="6"/>
      <c r="RDX85" s="6"/>
      <c r="RDY85" s="6"/>
      <c r="RDZ85" s="6"/>
      <c r="REA85" s="6"/>
      <c r="REB85" s="6"/>
      <c r="REC85" s="6"/>
      <c r="RED85" s="6"/>
      <c r="REE85" s="6"/>
      <c r="REF85" s="6"/>
      <c r="REG85" s="6"/>
      <c r="REH85" s="6"/>
      <c r="REI85" s="6"/>
      <c r="REJ85" s="6"/>
      <c r="REK85" s="6"/>
      <c r="REL85" s="6"/>
      <c r="REM85" s="6"/>
      <c r="REN85" s="6"/>
      <c r="REO85" s="6"/>
      <c r="REP85" s="6"/>
      <c r="REQ85" s="6"/>
      <c r="RER85" s="6"/>
      <c r="RES85" s="6"/>
      <c r="RET85" s="6"/>
      <c r="REU85" s="6"/>
      <c r="REV85" s="6"/>
      <c r="REW85" s="6"/>
      <c r="REX85" s="6"/>
      <c r="REY85" s="6"/>
      <c r="REZ85" s="6"/>
      <c r="RFA85" s="6"/>
      <c r="RFB85" s="6"/>
      <c r="RFC85" s="6"/>
      <c r="RFD85" s="6"/>
      <c r="RFE85" s="6"/>
      <c r="RFF85" s="6"/>
      <c r="RFG85" s="6"/>
      <c r="RFH85" s="6"/>
      <c r="RFI85" s="6"/>
      <c r="RFJ85" s="6"/>
      <c r="RFK85" s="6"/>
      <c r="RFL85" s="6"/>
      <c r="RFM85" s="6"/>
      <c r="RFN85" s="6"/>
      <c r="RFO85" s="6"/>
      <c r="RFP85" s="6"/>
      <c r="RFQ85" s="6"/>
      <c r="RFR85" s="6"/>
      <c r="RFS85" s="6"/>
      <c r="RFT85" s="6"/>
      <c r="RFU85" s="6"/>
      <c r="RFV85" s="6"/>
      <c r="RFW85" s="6"/>
      <c r="RFX85" s="6"/>
      <c r="RFY85" s="6"/>
      <c r="RFZ85" s="6"/>
      <c r="RGA85" s="6"/>
      <c r="RGB85" s="6"/>
      <c r="RGC85" s="6"/>
      <c r="RGD85" s="6"/>
      <c r="RGE85" s="6"/>
      <c r="RGF85" s="6"/>
      <c r="RGG85" s="6"/>
      <c r="RGH85" s="6"/>
      <c r="RGI85" s="6"/>
      <c r="RGJ85" s="6"/>
      <c r="RGK85" s="6"/>
      <c r="RGL85" s="6"/>
      <c r="RGM85" s="6"/>
      <c r="RGN85" s="6"/>
      <c r="RGO85" s="6"/>
      <c r="RGP85" s="6"/>
      <c r="RGQ85" s="6"/>
      <c r="RGR85" s="6"/>
      <c r="RGS85" s="6"/>
      <c r="RGT85" s="6"/>
      <c r="RGU85" s="6"/>
      <c r="RGV85" s="6"/>
      <c r="RGW85" s="6"/>
      <c r="RGX85" s="6"/>
      <c r="RGY85" s="6"/>
      <c r="RGZ85" s="6"/>
      <c r="RHA85" s="6"/>
      <c r="RHB85" s="6"/>
      <c r="RHC85" s="6"/>
      <c r="RHD85" s="6"/>
      <c r="RHE85" s="6"/>
      <c r="RHF85" s="6"/>
      <c r="RHG85" s="6"/>
      <c r="RHH85" s="6"/>
      <c r="RHI85" s="6"/>
      <c r="RHJ85" s="6"/>
      <c r="RHK85" s="6"/>
      <c r="RHL85" s="6"/>
      <c r="RHM85" s="6"/>
      <c r="RHN85" s="6"/>
      <c r="RHO85" s="6"/>
      <c r="RHP85" s="6"/>
      <c r="RHQ85" s="6"/>
      <c r="RHR85" s="6"/>
      <c r="RHS85" s="6"/>
      <c r="RHT85" s="6"/>
      <c r="RHU85" s="6"/>
      <c r="RHV85" s="6"/>
      <c r="RHW85" s="6"/>
      <c r="RHX85" s="6"/>
      <c r="RHY85" s="6"/>
      <c r="RHZ85" s="6"/>
      <c r="RIA85" s="6"/>
      <c r="RIB85" s="6"/>
      <c r="RIC85" s="6"/>
      <c r="RID85" s="6"/>
      <c r="RIE85" s="6"/>
      <c r="RIF85" s="6"/>
      <c r="RIG85" s="6"/>
      <c r="RIH85" s="6"/>
      <c r="RII85" s="6"/>
      <c r="RIJ85" s="6"/>
      <c r="RIK85" s="6"/>
      <c r="RIL85" s="6"/>
      <c r="RIM85" s="6"/>
      <c r="RIN85" s="6"/>
      <c r="RIO85" s="6"/>
      <c r="RIP85" s="6"/>
      <c r="RIQ85" s="6"/>
      <c r="RIR85" s="6"/>
      <c r="RIS85" s="6"/>
      <c r="RIT85" s="6"/>
      <c r="RIU85" s="6"/>
      <c r="RIV85" s="6"/>
      <c r="RIW85" s="6"/>
      <c r="RIX85" s="6"/>
      <c r="RIY85" s="6"/>
      <c r="RIZ85" s="6"/>
      <c r="RJA85" s="6"/>
      <c r="RJB85" s="6"/>
      <c r="RJC85" s="6"/>
      <c r="RJD85" s="6"/>
      <c r="RJE85" s="6"/>
      <c r="RJF85" s="6"/>
      <c r="RJG85" s="6"/>
      <c r="RJH85" s="6"/>
      <c r="RJI85" s="6"/>
      <c r="RJJ85" s="6"/>
      <c r="RJK85" s="6"/>
      <c r="RJL85" s="6"/>
      <c r="RJM85" s="6"/>
      <c r="RJN85" s="6"/>
      <c r="RJO85" s="6"/>
      <c r="RJP85" s="6"/>
      <c r="RJQ85" s="6"/>
      <c r="RJR85" s="6"/>
      <c r="RJS85" s="6"/>
      <c r="RJT85" s="6"/>
      <c r="RJU85" s="6"/>
      <c r="RJV85" s="6"/>
      <c r="RJW85" s="6"/>
      <c r="RJX85" s="6"/>
      <c r="RJY85" s="6"/>
      <c r="RJZ85" s="6"/>
      <c r="RKA85" s="6"/>
      <c r="RKB85" s="6"/>
      <c r="RKC85" s="6"/>
      <c r="RKD85" s="6"/>
      <c r="RKE85" s="6"/>
      <c r="RKF85" s="6"/>
      <c r="RKG85" s="6"/>
      <c r="RKH85" s="6"/>
      <c r="RKI85" s="6"/>
      <c r="RKJ85" s="6"/>
      <c r="RKK85" s="6"/>
      <c r="RKL85" s="6"/>
      <c r="RKM85" s="6"/>
      <c r="RKN85" s="6"/>
      <c r="RKO85" s="6"/>
      <c r="RKP85" s="6"/>
      <c r="RKQ85" s="6"/>
      <c r="RKR85" s="6"/>
      <c r="RKS85" s="6"/>
      <c r="RKT85" s="6"/>
      <c r="RKU85" s="6"/>
      <c r="RKV85" s="6"/>
      <c r="RKW85" s="6"/>
      <c r="RKX85" s="6"/>
      <c r="RKY85" s="6"/>
      <c r="RKZ85" s="6"/>
      <c r="RLA85" s="6"/>
      <c r="RLB85" s="6"/>
      <c r="RLC85" s="6"/>
      <c r="RLD85" s="6"/>
      <c r="RLE85" s="6"/>
      <c r="RLF85" s="6"/>
      <c r="RLG85" s="6"/>
      <c r="RLH85" s="6"/>
      <c r="RLI85" s="6"/>
      <c r="RLJ85" s="6"/>
      <c r="RLK85" s="6"/>
      <c r="RLL85" s="6"/>
      <c r="RLM85" s="6"/>
      <c r="RLN85" s="6"/>
      <c r="RLO85" s="6"/>
      <c r="RLP85" s="6"/>
      <c r="RLQ85" s="6"/>
      <c r="RLR85" s="6"/>
      <c r="RLS85" s="6"/>
      <c r="RLT85" s="6"/>
      <c r="RLU85" s="6"/>
      <c r="RLV85" s="6"/>
      <c r="RLW85" s="6"/>
      <c r="RLX85" s="6"/>
      <c r="RLY85" s="6"/>
      <c r="RLZ85" s="6"/>
      <c r="RMA85" s="6"/>
      <c r="RMB85" s="6"/>
      <c r="RMC85" s="6"/>
      <c r="RMD85" s="6"/>
      <c r="RME85" s="6"/>
      <c r="RMF85" s="6"/>
      <c r="RMG85" s="6"/>
      <c r="RMH85" s="6"/>
      <c r="RMI85" s="6"/>
      <c r="RMJ85" s="6"/>
      <c r="RMK85" s="6"/>
      <c r="RML85" s="6"/>
      <c r="RMM85" s="6"/>
      <c r="RMN85" s="6"/>
      <c r="RMO85" s="6"/>
      <c r="RMP85" s="6"/>
      <c r="RMQ85" s="6"/>
      <c r="RMR85" s="6"/>
      <c r="RMS85" s="6"/>
      <c r="RMT85" s="6"/>
      <c r="RMU85" s="6"/>
      <c r="RMV85" s="6"/>
      <c r="RMW85" s="6"/>
      <c r="RMX85" s="6"/>
      <c r="RMY85" s="6"/>
      <c r="RMZ85" s="6"/>
      <c r="RNA85" s="6"/>
      <c r="RNB85" s="6"/>
      <c r="RNC85" s="6"/>
      <c r="RND85" s="6"/>
      <c r="RNE85" s="6"/>
      <c r="RNF85" s="6"/>
      <c r="RNG85" s="6"/>
      <c r="RNH85" s="6"/>
      <c r="RNI85" s="6"/>
      <c r="RNJ85" s="6"/>
      <c r="RNK85" s="6"/>
      <c r="RNL85" s="6"/>
      <c r="RNM85" s="6"/>
      <c r="RNN85" s="6"/>
      <c r="RNO85" s="6"/>
      <c r="RNP85" s="6"/>
      <c r="RNQ85" s="6"/>
      <c r="RNR85" s="6"/>
      <c r="RNS85" s="6"/>
      <c r="RNT85" s="6"/>
      <c r="RNU85" s="6"/>
      <c r="RNV85" s="6"/>
      <c r="RNW85" s="6"/>
      <c r="RNX85" s="6"/>
      <c r="RNY85" s="6"/>
      <c r="RNZ85" s="6"/>
      <c r="ROA85" s="6"/>
      <c r="ROB85" s="6"/>
      <c r="ROC85" s="6"/>
      <c r="ROD85" s="6"/>
      <c r="ROE85" s="6"/>
      <c r="ROF85" s="6"/>
      <c r="ROG85" s="6"/>
      <c r="ROH85" s="6"/>
      <c r="ROI85" s="6"/>
      <c r="ROJ85" s="6"/>
      <c r="ROK85" s="6"/>
      <c r="ROL85" s="6"/>
      <c r="ROM85" s="6"/>
      <c r="RON85" s="6"/>
      <c r="ROO85" s="6"/>
      <c r="ROP85" s="6"/>
      <c r="ROQ85" s="6"/>
      <c r="ROR85" s="6"/>
      <c r="ROS85" s="6"/>
      <c r="ROT85" s="6"/>
      <c r="ROU85" s="6"/>
      <c r="ROV85" s="6"/>
      <c r="ROW85" s="6"/>
      <c r="ROX85" s="6"/>
      <c r="ROY85" s="6"/>
      <c r="ROZ85" s="6"/>
      <c r="RPA85" s="6"/>
      <c r="RPB85" s="6"/>
      <c r="RPC85" s="6"/>
      <c r="RPD85" s="6"/>
      <c r="RPE85" s="6"/>
      <c r="RPF85" s="6"/>
      <c r="RPG85" s="6"/>
      <c r="RPH85" s="6"/>
      <c r="RPI85" s="6"/>
      <c r="RPJ85" s="6"/>
      <c r="RPK85" s="6"/>
      <c r="RPL85" s="6"/>
      <c r="RPM85" s="6"/>
      <c r="RPN85" s="6"/>
      <c r="RPO85" s="6"/>
      <c r="RPP85" s="6"/>
      <c r="RPQ85" s="6"/>
      <c r="RPR85" s="6"/>
      <c r="RPS85" s="6"/>
      <c r="RPT85" s="6"/>
      <c r="RPU85" s="6"/>
      <c r="RPV85" s="6"/>
      <c r="RPW85" s="6"/>
      <c r="RPX85" s="6"/>
      <c r="RPY85" s="6"/>
      <c r="RPZ85" s="6"/>
      <c r="RQA85" s="6"/>
      <c r="RQB85" s="6"/>
      <c r="RQC85" s="6"/>
      <c r="RQD85" s="6"/>
      <c r="RQE85" s="6"/>
      <c r="RQF85" s="6"/>
      <c r="RQG85" s="6"/>
      <c r="RQH85" s="6"/>
      <c r="RQI85" s="6"/>
      <c r="RQJ85" s="6"/>
      <c r="RQK85" s="6"/>
      <c r="RQL85" s="6"/>
      <c r="RQM85" s="6"/>
      <c r="RQN85" s="6"/>
      <c r="RQO85" s="6"/>
      <c r="RQP85" s="6"/>
      <c r="RQQ85" s="6"/>
      <c r="RQR85" s="6"/>
      <c r="RQS85" s="6"/>
      <c r="RQT85" s="6"/>
      <c r="RQU85" s="6"/>
      <c r="RQV85" s="6"/>
      <c r="RQW85" s="6"/>
      <c r="RQX85" s="6"/>
      <c r="RQY85" s="6"/>
      <c r="RQZ85" s="6"/>
      <c r="RRA85" s="6"/>
      <c r="RRB85" s="6"/>
      <c r="RRC85" s="6"/>
      <c r="RRD85" s="6"/>
      <c r="RRE85" s="6"/>
      <c r="RRF85" s="6"/>
      <c r="RRG85" s="6"/>
      <c r="RRH85" s="6"/>
      <c r="RRI85" s="6"/>
      <c r="RRJ85" s="6"/>
      <c r="RRK85" s="6"/>
      <c r="RRL85" s="6"/>
      <c r="RRM85" s="6"/>
      <c r="RRN85" s="6"/>
      <c r="RRO85" s="6"/>
      <c r="RRP85" s="6"/>
      <c r="RRQ85" s="6"/>
      <c r="RRR85" s="6"/>
      <c r="RRS85" s="6"/>
      <c r="RRT85" s="6"/>
      <c r="RRU85" s="6"/>
      <c r="RRV85" s="6"/>
      <c r="RRW85" s="6"/>
      <c r="RRX85" s="6"/>
      <c r="RRY85" s="6"/>
      <c r="RRZ85" s="6"/>
      <c r="RSA85" s="6"/>
      <c r="RSB85" s="6"/>
      <c r="RSC85" s="6"/>
      <c r="RSD85" s="6"/>
      <c r="RSE85" s="6"/>
      <c r="RSF85" s="6"/>
      <c r="RSG85" s="6"/>
      <c r="RSH85" s="6"/>
      <c r="RSI85" s="6"/>
      <c r="RSJ85" s="6"/>
      <c r="RSK85" s="6"/>
      <c r="RSL85" s="6"/>
      <c r="RSM85" s="6"/>
      <c r="RSN85" s="6"/>
      <c r="RSO85" s="6"/>
      <c r="RSP85" s="6"/>
      <c r="RSQ85" s="6"/>
      <c r="RSR85" s="6"/>
      <c r="RSS85" s="6"/>
      <c r="RST85" s="6"/>
      <c r="RSU85" s="6"/>
      <c r="RSV85" s="6"/>
      <c r="RSW85" s="6"/>
      <c r="RSX85" s="6"/>
      <c r="RSY85" s="6"/>
      <c r="RSZ85" s="6"/>
      <c r="RTA85" s="6"/>
      <c r="RTB85" s="6"/>
      <c r="RTC85" s="6"/>
      <c r="RTD85" s="6"/>
      <c r="RTE85" s="6"/>
      <c r="RTF85" s="6"/>
      <c r="RTG85" s="6"/>
      <c r="RTH85" s="6"/>
      <c r="RTI85" s="6"/>
      <c r="RTJ85" s="6"/>
      <c r="RTK85" s="6"/>
      <c r="RTL85" s="6"/>
      <c r="RTM85" s="6"/>
      <c r="RTN85" s="6"/>
      <c r="RTO85" s="6"/>
      <c r="RTP85" s="6"/>
      <c r="RTQ85" s="6"/>
      <c r="RTR85" s="6"/>
      <c r="RTS85" s="6"/>
      <c r="RTT85" s="6"/>
      <c r="RTU85" s="6"/>
      <c r="RTV85" s="6"/>
      <c r="RTW85" s="6"/>
      <c r="RTX85" s="6"/>
      <c r="RTY85" s="6"/>
      <c r="RTZ85" s="6"/>
      <c r="RUA85" s="6"/>
      <c r="RUB85" s="6"/>
      <c r="RUC85" s="6"/>
      <c r="RUD85" s="6"/>
      <c r="RUE85" s="6"/>
      <c r="RUF85" s="6"/>
      <c r="RUG85" s="6"/>
      <c r="RUH85" s="6"/>
      <c r="RUI85" s="6"/>
      <c r="RUJ85" s="6"/>
      <c r="RUK85" s="6"/>
      <c r="RUL85" s="6"/>
      <c r="RUM85" s="6"/>
      <c r="RUN85" s="6"/>
      <c r="RUO85" s="6"/>
      <c r="RUP85" s="6"/>
      <c r="RUQ85" s="6"/>
      <c r="RUR85" s="6"/>
      <c r="RUS85" s="6"/>
      <c r="RUT85" s="6"/>
      <c r="RUU85" s="6"/>
      <c r="RUV85" s="6"/>
      <c r="RUW85" s="6"/>
      <c r="RUX85" s="6"/>
      <c r="RUY85" s="6"/>
      <c r="RUZ85" s="6"/>
      <c r="RVA85" s="6"/>
      <c r="RVB85" s="6"/>
      <c r="RVC85" s="6"/>
      <c r="RVD85" s="6"/>
      <c r="RVE85" s="6"/>
      <c r="RVF85" s="6"/>
      <c r="RVG85" s="6"/>
      <c r="RVH85" s="6"/>
      <c r="RVI85" s="6"/>
      <c r="RVJ85" s="6"/>
      <c r="RVK85" s="6"/>
      <c r="RVL85" s="6"/>
      <c r="RVM85" s="6"/>
      <c r="RVN85" s="6"/>
      <c r="RVO85" s="6"/>
      <c r="RVP85" s="6"/>
      <c r="RVQ85" s="6"/>
      <c r="RVR85" s="6"/>
      <c r="RVS85" s="6"/>
      <c r="RVT85" s="6"/>
      <c r="RVU85" s="6"/>
      <c r="RVV85" s="6"/>
      <c r="RVW85" s="6"/>
      <c r="RVX85" s="6"/>
      <c r="RVY85" s="6"/>
      <c r="RVZ85" s="6"/>
      <c r="RWA85" s="6"/>
      <c r="RWB85" s="6"/>
      <c r="RWC85" s="6"/>
      <c r="RWD85" s="6"/>
      <c r="RWE85" s="6"/>
      <c r="RWF85" s="6"/>
      <c r="RWG85" s="6"/>
      <c r="RWH85" s="6"/>
      <c r="RWI85" s="6"/>
      <c r="RWJ85" s="6"/>
      <c r="RWK85" s="6"/>
      <c r="RWL85" s="6"/>
      <c r="RWM85" s="6"/>
      <c r="RWN85" s="6"/>
      <c r="RWO85" s="6"/>
      <c r="RWP85" s="6"/>
      <c r="RWQ85" s="6"/>
      <c r="RWR85" s="6"/>
      <c r="RWS85" s="6"/>
      <c r="RWT85" s="6"/>
      <c r="RWU85" s="6"/>
      <c r="RWV85" s="6"/>
      <c r="RWW85" s="6"/>
      <c r="RWX85" s="6"/>
      <c r="RWY85" s="6"/>
      <c r="RWZ85" s="6"/>
      <c r="RXA85" s="6"/>
      <c r="RXB85" s="6"/>
      <c r="RXC85" s="6"/>
      <c r="RXD85" s="6"/>
      <c r="RXE85" s="6"/>
      <c r="RXF85" s="6"/>
      <c r="RXG85" s="6"/>
      <c r="RXH85" s="6"/>
      <c r="RXI85" s="6"/>
      <c r="RXJ85" s="6"/>
      <c r="RXK85" s="6"/>
      <c r="RXL85" s="6"/>
      <c r="RXM85" s="6"/>
      <c r="RXN85" s="6"/>
      <c r="RXO85" s="6"/>
      <c r="RXP85" s="6"/>
      <c r="RXQ85" s="6"/>
      <c r="RXR85" s="6"/>
      <c r="RXS85" s="6"/>
      <c r="RXT85" s="6"/>
      <c r="RXU85" s="6"/>
      <c r="RXV85" s="6"/>
      <c r="RXW85" s="6"/>
      <c r="RXX85" s="6"/>
      <c r="RXY85" s="6"/>
      <c r="RXZ85" s="6"/>
      <c r="RYA85" s="6"/>
      <c r="RYB85" s="6"/>
      <c r="RYC85" s="6"/>
      <c r="RYD85" s="6"/>
      <c r="RYE85" s="6"/>
      <c r="RYF85" s="6"/>
      <c r="RYG85" s="6"/>
      <c r="RYH85" s="6"/>
      <c r="RYI85" s="6"/>
      <c r="RYJ85" s="6"/>
      <c r="RYK85" s="6"/>
      <c r="RYL85" s="6"/>
      <c r="RYM85" s="6"/>
      <c r="RYN85" s="6"/>
      <c r="RYO85" s="6"/>
      <c r="RYP85" s="6"/>
      <c r="RYQ85" s="6"/>
      <c r="RYR85" s="6"/>
      <c r="RYS85" s="6"/>
      <c r="RYT85" s="6"/>
      <c r="RYU85" s="6"/>
      <c r="RYV85" s="6"/>
      <c r="RYW85" s="6"/>
      <c r="RYX85" s="6"/>
      <c r="RYY85" s="6"/>
      <c r="RYZ85" s="6"/>
      <c r="RZA85" s="6"/>
      <c r="RZB85" s="6"/>
      <c r="RZC85" s="6"/>
      <c r="RZD85" s="6"/>
      <c r="RZE85" s="6"/>
      <c r="RZF85" s="6"/>
      <c r="RZG85" s="6"/>
      <c r="RZH85" s="6"/>
      <c r="RZI85" s="6"/>
      <c r="RZJ85" s="6"/>
      <c r="RZK85" s="6"/>
      <c r="RZL85" s="6"/>
      <c r="RZM85" s="6"/>
      <c r="RZN85" s="6"/>
      <c r="RZO85" s="6"/>
      <c r="RZP85" s="6"/>
      <c r="RZQ85" s="6"/>
      <c r="RZR85" s="6"/>
      <c r="RZS85" s="6"/>
      <c r="RZT85" s="6"/>
      <c r="RZU85" s="6"/>
      <c r="RZV85" s="6"/>
      <c r="RZW85" s="6"/>
      <c r="RZX85" s="6"/>
      <c r="RZY85" s="6"/>
      <c r="RZZ85" s="6"/>
      <c r="SAA85" s="6"/>
      <c r="SAB85" s="6"/>
      <c r="SAC85" s="6"/>
      <c r="SAD85" s="6"/>
      <c r="SAE85" s="6"/>
      <c r="SAF85" s="6"/>
      <c r="SAG85" s="6"/>
      <c r="SAH85" s="6"/>
      <c r="SAI85" s="6"/>
      <c r="SAJ85" s="6"/>
      <c r="SAK85" s="6"/>
      <c r="SAL85" s="6"/>
      <c r="SAM85" s="6"/>
      <c r="SAN85" s="6"/>
      <c r="SAO85" s="6"/>
      <c r="SAP85" s="6"/>
      <c r="SAQ85" s="6"/>
      <c r="SAR85" s="6"/>
      <c r="SAS85" s="6"/>
      <c r="SAT85" s="6"/>
      <c r="SAU85" s="6"/>
      <c r="SAV85" s="6"/>
      <c r="SAW85" s="6"/>
      <c r="SAX85" s="6"/>
      <c r="SAY85" s="6"/>
      <c r="SAZ85" s="6"/>
      <c r="SBA85" s="6"/>
      <c r="SBB85" s="6"/>
      <c r="SBC85" s="6"/>
      <c r="SBD85" s="6"/>
      <c r="SBE85" s="6"/>
      <c r="SBF85" s="6"/>
      <c r="SBG85" s="6"/>
      <c r="SBH85" s="6"/>
      <c r="SBI85" s="6"/>
      <c r="SBJ85" s="6"/>
      <c r="SBK85" s="6"/>
      <c r="SBL85" s="6"/>
      <c r="SBM85" s="6"/>
      <c r="SBN85" s="6"/>
      <c r="SBO85" s="6"/>
      <c r="SBP85" s="6"/>
      <c r="SBQ85" s="6"/>
      <c r="SBR85" s="6"/>
      <c r="SBS85" s="6"/>
      <c r="SBT85" s="6"/>
      <c r="SBU85" s="6"/>
      <c r="SBV85" s="6"/>
      <c r="SBW85" s="6"/>
      <c r="SBX85" s="6"/>
      <c r="SBY85" s="6"/>
      <c r="SBZ85" s="6"/>
      <c r="SCA85" s="6"/>
      <c r="SCB85" s="6"/>
      <c r="SCC85" s="6"/>
      <c r="SCD85" s="6"/>
      <c r="SCE85" s="6"/>
      <c r="SCF85" s="6"/>
      <c r="SCG85" s="6"/>
      <c r="SCH85" s="6"/>
      <c r="SCI85" s="6"/>
      <c r="SCJ85" s="6"/>
      <c r="SCK85" s="6"/>
      <c r="SCL85" s="6"/>
      <c r="SCM85" s="6"/>
      <c r="SCN85" s="6"/>
      <c r="SCO85" s="6"/>
      <c r="SCP85" s="6"/>
      <c r="SCQ85" s="6"/>
      <c r="SCR85" s="6"/>
      <c r="SCS85" s="6"/>
      <c r="SCT85" s="6"/>
      <c r="SCU85" s="6"/>
      <c r="SCV85" s="6"/>
      <c r="SCW85" s="6"/>
      <c r="SCX85" s="6"/>
      <c r="SCY85" s="6"/>
      <c r="SCZ85" s="6"/>
      <c r="SDA85" s="6"/>
      <c r="SDB85" s="6"/>
      <c r="SDC85" s="6"/>
      <c r="SDD85" s="6"/>
      <c r="SDE85" s="6"/>
      <c r="SDF85" s="6"/>
      <c r="SDG85" s="6"/>
      <c r="SDH85" s="6"/>
      <c r="SDI85" s="6"/>
      <c r="SDJ85" s="6"/>
      <c r="SDK85" s="6"/>
      <c r="SDL85" s="6"/>
      <c r="SDM85" s="6"/>
      <c r="SDN85" s="6"/>
      <c r="SDO85" s="6"/>
      <c r="SDP85" s="6"/>
      <c r="SDQ85" s="6"/>
      <c r="SDR85" s="6"/>
      <c r="SDS85" s="6"/>
      <c r="SDT85" s="6"/>
      <c r="SDU85" s="6"/>
      <c r="SDV85" s="6"/>
      <c r="SDW85" s="6"/>
      <c r="SDX85" s="6"/>
      <c r="SDY85" s="6"/>
      <c r="SDZ85" s="6"/>
      <c r="SEA85" s="6"/>
      <c r="SEB85" s="6"/>
      <c r="SEC85" s="6"/>
      <c r="SED85" s="6"/>
      <c r="SEE85" s="6"/>
      <c r="SEF85" s="6"/>
      <c r="SEG85" s="6"/>
      <c r="SEH85" s="6"/>
      <c r="SEI85" s="6"/>
      <c r="SEJ85" s="6"/>
      <c r="SEK85" s="6"/>
      <c r="SEL85" s="6"/>
      <c r="SEM85" s="6"/>
      <c r="SEN85" s="6"/>
      <c r="SEO85" s="6"/>
      <c r="SEP85" s="6"/>
      <c r="SEQ85" s="6"/>
      <c r="SER85" s="6"/>
      <c r="SES85" s="6"/>
      <c r="SET85" s="6"/>
      <c r="SEU85" s="6"/>
      <c r="SEV85" s="6"/>
      <c r="SEW85" s="6"/>
      <c r="SEX85" s="6"/>
      <c r="SEY85" s="6"/>
      <c r="SEZ85" s="6"/>
      <c r="SFA85" s="6"/>
      <c r="SFB85" s="6"/>
      <c r="SFC85" s="6"/>
      <c r="SFD85" s="6"/>
      <c r="SFE85" s="6"/>
      <c r="SFF85" s="6"/>
      <c r="SFG85" s="6"/>
      <c r="SFH85" s="6"/>
      <c r="SFI85" s="6"/>
      <c r="SFJ85" s="6"/>
      <c r="SFK85" s="6"/>
      <c r="SFL85" s="6"/>
      <c r="SFM85" s="6"/>
      <c r="SFN85" s="6"/>
      <c r="SFO85" s="6"/>
      <c r="SFP85" s="6"/>
      <c r="SFQ85" s="6"/>
      <c r="SFR85" s="6"/>
      <c r="SFS85" s="6"/>
      <c r="SFT85" s="6"/>
      <c r="SFU85" s="6"/>
      <c r="SFV85" s="6"/>
      <c r="SFW85" s="6"/>
      <c r="SFX85" s="6"/>
      <c r="SFY85" s="6"/>
      <c r="SFZ85" s="6"/>
      <c r="SGA85" s="6"/>
      <c r="SGB85" s="6"/>
      <c r="SGC85" s="6"/>
      <c r="SGD85" s="6"/>
      <c r="SGE85" s="6"/>
      <c r="SGF85" s="6"/>
      <c r="SGG85" s="6"/>
      <c r="SGH85" s="6"/>
      <c r="SGI85" s="6"/>
      <c r="SGJ85" s="6"/>
      <c r="SGK85" s="6"/>
      <c r="SGL85" s="6"/>
      <c r="SGM85" s="6"/>
      <c r="SGN85" s="6"/>
      <c r="SGO85" s="6"/>
      <c r="SGP85" s="6"/>
      <c r="SGQ85" s="6"/>
      <c r="SGR85" s="6"/>
      <c r="SGS85" s="6"/>
      <c r="SGT85" s="6"/>
      <c r="SGU85" s="6"/>
      <c r="SGV85" s="6"/>
      <c r="SGW85" s="6"/>
      <c r="SGX85" s="6"/>
      <c r="SGY85" s="6"/>
      <c r="SGZ85" s="6"/>
      <c r="SHA85" s="6"/>
      <c r="SHB85" s="6"/>
      <c r="SHC85" s="6"/>
      <c r="SHD85" s="6"/>
      <c r="SHE85" s="6"/>
      <c r="SHF85" s="6"/>
      <c r="SHG85" s="6"/>
      <c r="SHH85" s="6"/>
      <c r="SHI85" s="6"/>
      <c r="SHJ85" s="6"/>
      <c r="SHK85" s="6"/>
      <c r="SHL85" s="6"/>
      <c r="SHM85" s="6"/>
      <c r="SHN85" s="6"/>
      <c r="SHO85" s="6"/>
      <c r="SHP85" s="6"/>
      <c r="SHQ85" s="6"/>
      <c r="SHR85" s="6"/>
      <c r="SHS85" s="6"/>
      <c r="SHT85" s="6"/>
      <c r="SHU85" s="6"/>
      <c r="SHV85" s="6"/>
      <c r="SHW85" s="6"/>
      <c r="SHX85" s="6"/>
      <c r="SHY85" s="6"/>
      <c r="SHZ85" s="6"/>
      <c r="SIA85" s="6"/>
      <c r="SIB85" s="6"/>
      <c r="SIC85" s="6"/>
      <c r="SID85" s="6"/>
      <c r="SIE85" s="6"/>
      <c r="SIF85" s="6"/>
      <c r="SIG85" s="6"/>
      <c r="SIH85" s="6"/>
      <c r="SII85" s="6"/>
      <c r="SIJ85" s="6"/>
      <c r="SIK85" s="6"/>
      <c r="SIL85" s="6"/>
      <c r="SIM85" s="6"/>
      <c r="SIN85" s="6"/>
      <c r="SIO85" s="6"/>
      <c r="SIP85" s="6"/>
      <c r="SIQ85" s="6"/>
      <c r="SIR85" s="6"/>
      <c r="SIS85" s="6"/>
      <c r="SIT85" s="6"/>
      <c r="SIU85" s="6"/>
      <c r="SIV85" s="6"/>
      <c r="SIW85" s="6"/>
      <c r="SIX85" s="6"/>
      <c r="SIY85" s="6"/>
      <c r="SIZ85" s="6"/>
      <c r="SJA85" s="6"/>
      <c r="SJB85" s="6"/>
      <c r="SJC85" s="6"/>
      <c r="SJD85" s="6"/>
      <c r="SJE85" s="6"/>
      <c r="SJF85" s="6"/>
      <c r="SJG85" s="6"/>
      <c r="SJH85" s="6"/>
      <c r="SJI85" s="6"/>
      <c r="SJJ85" s="6"/>
      <c r="SJK85" s="6"/>
      <c r="SJL85" s="6"/>
      <c r="SJM85" s="6"/>
      <c r="SJN85" s="6"/>
      <c r="SJO85" s="6"/>
      <c r="SJP85" s="6"/>
      <c r="SJQ85" s="6"/>
      <c r="SJR85" s="6"/>
      <c r="SJS85" s="6"/>
      <c r="SJT85" s="6"/>
      <c r="SJU85" s="6"/>
      <c r="SJV85" s="6"/>
      <c r="SJW85" s="6"/>
      <c r="SJX85" s="6"/>
      <c r="SJY85" s="6"/>
      <c r="SJZ85" s="6"/>
      <c r="SKA85" s="6"/>
      <c r="SKB85" s="6"/>
      <c r="SKC85" s="6"/>
      <c r="SKD85" s="6"/>
      <c r="SKE85" s="6"/>
      <c r="SKF85" s="6"/>
      <c r="SKG85" s="6"/>
      <c r="SKH85" s="6"/>
      <c r="SKI85" s="6"/>
      <c r="SKJ85" s="6"/>
      <c r="SKK85" s="6"/>
      <c r="SKL85" s="6"/>
      <c r="SKM85" s="6"/>
      <c r="SKN85" s="6"/>
      <c r="SKO85" s="6"/>
      <c r="SKP85" s="6"/>
      <c r="SKQ85" s="6"/>
      <c r="SKR85" s="6"/>
      <c r="SKS85" s="6"/>
      <c r="SKT85" s="6"/>
      <c r="SKU85" s="6"/>
      <c r="SKV85" s="6"/>
      <c r="SKW85" s="6"/>
      <c r="SKX85" s="6"/>
      <c r="SKY85" s="6"/>
      <c r="SKZ85" s="6"/>
      <c r="SLA85" s="6"/>
      <c r="SLB85" s="6"/>
      <c r="SLC85" s="6"/>
      <c r="SLD85" s="6"/>
      <c r="SLE85" s="6"/>
      <c r="SLF85" s="6"/>
      <c r="SLG85" s="6"/>
      <c r="SLH85" s="6"/>
      <c r="SLI85" s="6"/>
      <c r="SLJ85" s="6"/>
      <c r="SLK85" s="6"/>
      <c r="SLL85" s="6"/>
      <c r="SLM85" s="6"/>
      <c r="SLN85" s="6"/>
      <c r="SLO85" s="6"/>
      <c r="SLP85" s="6"/>
      <c r="SLQ85" s="6"/>
      <c r="SLR85" s="6"/>
      <c r="SLS85" s="6"/>
      <c r="SLT85" s="6"/>
      <c r="SLU85" s="6"/>
      <c r="SLV85" s="6"/>
      <c r="SLW85" s="6"/>
      <c r="SLX85" s="6"/>
      <c r="SLY85" s="6"/>
      <c r="SLZ85" s="6"/>
      <c r="SMA85" s="6"/>
      <c r="SMB85" s="6"/>
      <c r="SMC85" s="6"/>
      <c r="SMD85" s="6"/>
      <c r="SME85" s="6"/>
      <c r="SMF85" s="6"/>
      <c r="SMG85" s="6"/>
      <c r="SMH85" s="6"/>
      <c r="SMI85" s="6"/>
      <c r="SMJ85" s="6"/>
      <c r="SMK85" s="6"/>
      <c r="SML85" s="6"/>
      <c r="SMM85" s="6"/>
      <c r="SMN85" s="6"/>
      <c r="SMO85" s="6"/>
      <c r="SMP85" s="6"/>
      <c r="SMQ85" s="6"/>
      <c r="SMR85" s="6"/>
      <c r="SMS85" s="6"/>
      <c r="SMT85" s="6"/>
      <c r="SMU85" s="6"/>
      <c r="SMV85" s="6"/>
      <c r="SMW85" s="6"/>
      <c r="SMX85" s="6"/>
      <c r="SMY85" s="6"/>
      <c r="SMZ85" s="6"/>
      <c r="SNA85" s="6"/>
      <c r="SNB85" s="6"/>
      <c r="SNC85" s="6"/>
      <c r="SND85" s="6"/>
      <c r="SNE85" s="6"/>
      <c r="SNF85" s="6"/>
      <c r="SNG85" s="6"/>
      <c r="SNH85" s="6"/>
      <c r="SNI85" s="6"/>
      <c r="SNJ85" s="6"/>
      <c r="SNK85" s="6"/>
      <c r="SNL85" s="6"/>
      <c r="SNM85" s="6"/>
      <c r="SNN85" s="6"/>
      <c r="SNO85" s="6"/>
      <c r="SNP85" s="6"/>
      <c r="SNQ85" s="6"/>
      <c r="SNR85" s="6"/>
      <c r="SNS85" s="6"/>
      <c r="SNT85" s="6"/>
      <c r="SNU85" s="6"/>
      <c r="SNV85" s="6"/>
      <c r="SNW85" s="6"/>
      <c r="SNX85" s="6"/>
      <c r="SNY85" s="6"/>
      <c r="SNZ85" s="6"/>
      <c r="SOA85" s="6"/>
      <c r="SOB85" s="6"/>
      <c r="SOC85" s="6"/>
      <c r="SOD85" s="6"/>
      <c r="SOE85" s="6"/>
      <c r="SOF85" s="6"/>
      <c r="SOG85" s="6"/>
      <c r="SOH85" s="6"/>
      <c r="SOI85" s="6"/>
      <c r="SOJ85" s="6"/>
      <c r="SOK85" s="6"/>
      <c r="SOL85" s="6"/>
      <c r="SOM85" s="6"/>
      <c r="SON85" s="6"/>
      <c r="SOO85" s="6"/>
      <c r="SOP85" s="6"/>
      <c r="SOQ85" s="6"/>
      <c r="SOR85" s="6"/>
      <c r="SOS85" s="6"/>
      <c r="SOT85" s="6"/>
      <c r="SOU85" s="6"/>
      <c r="SOV85" s="6"/>
      <c r="SOW85" s="6"/>
      <c r="SOX85" s="6"/>
      <c r="SOY85" s="6"/>
      <c r="SOZ85" s="6"/>
      <c r="SPA85" s="6"/>
      <c r="SPB85" s="6"/>
      <c r="SPC85" s="6"/>
      <c r="SPD85" s="6"/>
      <c r="SPE85" s="6"/>
      <c r="SPF85" s="6"/>
      <c r="SPG85" s="6"/>
      <c r="SPH85" s="6"/>
      <c r="SPI85" s="6"/>
      <c r="SPJ85" s="6"/>
      <c r="SPK85" s="6"/>
      <c r="SPL85" s="6"/>
      <c r="SPM85" s="6"/>
      <c r="SPN85" s="6"/>
      <c r="SPO85" s="6"/>
      <c r="SPP85" s="6"/>
      <c r="SPQ85" s="6"/>
      <c r="SPR85" s="6"/>
      <c r="SPS85" s="6"/>
      <c r="SPT85" s="6"/>
      <c r="SPU85" s="6"/>
      <c r="SPV85" s="6"/>
      <c r="SPW85" s="6"/>
      <c r="SPX85" s="6"/>
      <c r="SPY85" s="6"/>
      <c r="SPZ85" s="6"/>
      <c r="SQA85" s="6"/>
      <c r="SQB85" s="6"/>
      <c r="SQC85" s="6"/>
      <c r="SQD85" s="6"/>
      <c r="SQE85" s="6"/>
      <c r="SQF85" s="6"/>
      <c r="SQG85" s="6"/>
      <c r="SQH85" s="6"/>
      <c r="SQI85" s="6"/>
      <c r="SQJ85" s="6"/>
      <c r="SQK85" s="6"/>
      <c r="SQL85" s="6"/>
      <c r="SQM85" s="6"/>
      <c r="SQN85" s="6"/>
      <c r="SQO85" s="6"/>
      <c r="SQP85" s="6"/>
      <c r="SQQ85" s="6"/>
      <c r="SQR85" s="6"/>
      <c r="SQS85" s="6"/>
      <c r="SQT85" s="6"/>
      <c r="SQU85" s="6"/>
      <c r="SQV85" s="6"/>
      <c r="SQW85" s="6"/>
      <c r="SQX85" s="6"/>
      <c r="SQY85" s="6"/>
      <c r="SQZ85" s="6"/>
      <c r="SRA85" s="6"/>
      <c r="SRB85" s="6"/>
      <c r="SRC85" s="6"/>
      <c r="SRD85" s="6"/>
      <c r="SRE85" s="6"/>
      <c r="SRF85" s="6"/>
      <c r="SRG85" s="6"/>
      <c r="SRH85" s="6"/>
      <c r="SRI85" s="6"/>
      <c r="SRJ85" s="6"/>
      <c r="SRK85" s="6"/>
      <c r="SRL85" s="6"/>
      <c r="SRM85" s="6"/>
      <c r="SRN85" s="6"/>
      <c r="SRO85" s="6"/>
      <c r="SRP85" s="6"/>
      <c r="SRQ85" s="6"/>
      <c r="SRR85" s="6"/>
      <c r="SRS85" s="6"/>
      <c r="SRT85" s="6"/>
      <c r="SRU85" s="6"/>
      <c r="SRV85" s="6"/>
      <c r="SRW85" s="6"/>
      <c r="SRX85" s="6"/>
      <c r="SRY85" s="6"/>
      <c r="SRZ85" s="6"/>
      <c r="SSA85" s="6"/>
      <c r="SSB85" s="6"/>
      <c r="SSC85" s="6"/>
      <c r="SSD85" s="6"/>
      <c r="SSE85" s="6"/>
      <c r="SSF85" s="6"/>
      <c r="SSG85" s="6"/>
      <c r="SSH85" s="6"/>
      <c r="SSI85" s="6"/>
      <c r="SSJ85" s="6"/>
      <c r="SSK85" s="6"/>
      <c r="SSL85" s="6"/>
      <c r="SSM85" s="6"/>
      <c r="SSN85" s="6"/>
      <c r="SSO85" s="6"/>
      <c r="SSP85" s="6"/>
      <c r="SSQ85" s="6"/>
      <c r="SSR85" s="6"/>
      <c r="SSS85" s="6"/>
      <c r="SST85" s="6"/>
      <c r="SSU85" s="6"/>
      <c r="SSV85" s="6"/>
      <c r="SSW85" s="6"/>
      <c r="SSX85" s="6"/>
      <c r="SSY85" s="6"/>
      <c r="SSZ85" s="6"/>
      <c r="STA85" s="6"/>
      <c r="STB85" s="6"/>
      <c r="STC85" s="6"/>
      <c r="STD85" s="6"/>
      <c r="STE85" s="6"/>
      <c r="STF85" s="6"/>
      <c r="STG85" s="6"/>
      <c r="STH85" s="6"/>
      <c r="STI85" s="6"/>
      <c r="STJ85" s="6"/>
      <c r="STK85" s="6"/>
      <c r="STL85" s="6"/>
      <c r="STM85" s="6"/>
      <c r="STN85" s="6"/>
      <c r="STO85" s="6"/>
      <c r="STP85" s="6"/>
      <c r="STQ85" s="6"/>
      <c r="STR85" s="6"/>
      <c r="STS85" s="6"/>
      <c r="STT85" s="6"/>
      <c r="STU85" s="6"/>
      <c r="STV85" s="6"/>
      <c r="STW85" s="6"/>
      <c r="STX85" s="6"/>
      <c r="STY85" s="6"/>
      <c r="STZ85" s="6"/>
      <c r="SUA85" s="6"/>
      <c r="SUB85" s="6"/>
      <c r="SUC85" s="6"/>
      <c r="SUD85" s="6"/>
      <c r="SUE85" s="6"/>
      <c r="SUF85" s="6"/>
      <c r="SUG85" s="6"/>
      <c r="SUH85" s="6"/>
      <c r="SUI85" s="6"/>
      <c r="SUJ85" s="6"/>
      <c r="SUK85" s="6"/>
      <c r="SUL85" s="6"/>
      <c r="SUM85" s="6"/>
      <c r="SUN85" s="6"/>
      <c r="SUO85" s="6"/>
      <c r="SUP85" s="6"/>
      <c r="SUQ85" s="6"/>
      <c r="SUR85" s="6"/>
      <c r="SUS85" s="6"/>
      <c r="SUT85" s="6"/>
      <c r="SUU85" s="6"/>
      <c r="SUV85" s="6"/>
      <c r="SUW85" s="6"/>
      <c r="SUX85" s="6"/>
      <c r="SUY85" s="6"/>
      <c r="SUZ85" s="6"/>
      <c r="SVA85" s="6"/>
      <c r="SVB85" s="6"/>
      <c r="SVC85" s="6"/>
      <c r="SVD85" s="6"/>
      <c r="SVE85" s="6"/>
      <c r="SVF85" s="6"/>
      <c r="SVG85" s="6"/>
      <c r="SVH85" s="6"/>
      <c r="SVI85" s="6"/>
      <c r="SVJ85" s="6"/>
      <c r="SVK85" s="6"/>
      <c r="SVL85" s="6"/>
      <c r="SVM85" s="6"/>
      <c r="SVN85" s="6"/>
      <c r="SVO85" s="6"/>
      <c r="SVP85" s="6"/>
      <c r="SVQ85" s="6"/>
      <c r="SVR85" s="6"/>
      <c r="SVS85" s="6"/>
      <c r="SVT85" s="6"/>
      <c r="SVU85" s="6"/>
      <c r="SVV85" s="6"/>
      <c r="SVW85" s="6"/>
      <c r="SVX85" s="6"/>
      <c r="SVY85" s="6"/>
      <c r="SVZ85" s="6"/>
      <c r="SWA85" s="6"/>
      <c r="SWB85" s="6"/>
      <c r="SWC85" s="6"/>
      <c r="SWD85" s="6"/>
      <c r="SWE85" s="6"/>
      <c r="SWF85" s="6"/>
      <c r="SWG85" s="6"/>
      <c r="SWH85" s="6"/>
      <c r="SWI85" s="6"/>
      <c r="SWJ85" s="6"/>
      <c r="SWK85" s="6"/>
      <c r="SWL85" s="6"/>
      <c r="SWM85" s="6"/>
      <c r="SWN85" s="6"/>
      <c r="SWO85" s="6"/>
      <c r="SWP85" s="6"/>
      <c r="SWQ85" s="6"/>
      <c r="SWR85" s="6"/>
      <c r="SWS85" s="6"/>
      <c r="SWT85" s="6"/>
      <c r="SWU85" s="6"/>
      <c r="SWV85" s="6"/>
      <c r="SWW85" s="6"/>
      <c r="SWX85" s="6"/>
      <c r="SWY85" s="6"/>
      <c r="SWZ85" s="6"/>
      <c r="SXA85" s="6"/>
      <c r="SXB85" s="6"/>
      <c r="SXC85" s="6"/>
      <c r="SXD85" s="6"/>
      <c r="SXE85" s="6"/>
      <c r="SXF85" s="6"/>
      <c r="SXG85" s="6"/>
      <c r="SXH85" s="6"/>
      <c r="SXI85" s="6"/>
      <c r="SXJ85" s="6"/>
      <c r="SXK85" s="6"/>
      <c r="SXL85" s="6"/>
      <c r="SXM85" s="6"/>
      <c r="SXN85" s="6"/>
      <c r="SXO85" s="6"/>
      <c r="SXP85" s="6"/>
      <c r="SXQ85" s="6"/>
      <c r="SXR85" s="6"/>
      <c r="SXS85" s="6"/>
      <c r="SXT85" s="6"/>
      <c r="SXU85" s="6"/>
      <c r="SXV85" s="6"/>
      <c r="SXW85" s="6"/>
      <c r="SXX85" s="6"/>
      <c r="SXY85" s="6"/>
      <c r="SXZ85" s="6"/>
      <c r="SYA85" s="6"/>
      <c r="SYB85" s="6"/>
      <c r="SYC85" s="6"/>
      <c r="SYD85" s="6"/>
      <c r="SYE85" s="6"/>
      <c r="SYF85" s="6"/>
      <c r="SYG85" s="6"/>
      <c r="SYH85" s="6"/>
      <c r="SYI85" s="6"/>
      <c r="SYJ85" s="6"/>
      <c r="SYK85" s="6"/>
      <c r="SYL85" s="6"/>
      <c r="SYM85" s="6"/>
      <c r="SYN85" s="6"/>
      <c r="SYO85" s="6"/>
      <c r="SYP85" s="6"/>
      <c r="SYQ85" s="6"/>
      <c r="SYR85" s="6"/>
      <c r="SYS85" s="6"/>
      <c r="SYT85" s="6"/>
      <c r="SYU85" s="6"/>
      <c r="SYV85" s="6"/>
      <c r="SYW85" s="6"/>
      <c r="SYX85" s="6"/>
      <c r="SYY85" s="6"/>
      <c r="SYZ85" s="6"/>
      <c r="SZA85" s="6"/>
      <c r="SZB85" s="6"/>
      <c r="SZC85" s="6"/>
      <c r="SZD85" s="6"/>
      <c r="SZE85" s="6"/>
      <c r="SZF85" s="6"/>
      <c r="SZG85" s="6"/>
      <c r="SZH85" s="6"/>
      <c r="SZI85" s="6"/>
      <c r="SZJ85" s="6"/>
      <c r="SZK85" s="6"/>
      <c r="SZL85" s="6"/>
      <c r="SZM85" s="6"/>
      <c r="SZN85" s="6"/>
      <c r="SZO85" s="6"/>
      <c r="SZP85" s="6"/>
      <c r="SZQ85" s="6"/>
      <c r="SZR85" s="6"/>
      <c r="SZS85" s="6"/>
      <c r="SZT85" s="6"/>
      <c r="SZU85" s="6"/>
      <c r="SZV85" s="6"/>
      <c r="SZW85" s="6"/>
      <c r="SZX85" s="6"/>
      <c r="SZY85" s="6"/>
      <c r="SZZ85" s="6"/>
      <c r="TAA85" s="6"/>
      <c r="TAB85" s="6"/>
      <c r="TAC85" s="6"/>
      <c r="TAD85" s="6"/>
      <c r="TAE85" s="6"/>
      <c r="TAF85" s="6"/>
      <c r="TAG85" s="6"/>
      <c r="TAH85" s="6"/>
      <c r="TAI85" s="6"/>
      <c r="TAJ85" s="6"/>
      <c r="TAK85" s="6"/>
      <c r="TAL85" s="6"/>
      <c r="TAM85" s="6"/>
      <c r="TAN85" s="6"/>
      <c r="TAO85" s="6"/>
      <c r="TAP85" s="6"/>
      <c r="TAQ85" s="6"/>
      <c r="TAR85" s="6"/>
      <c r="TAS85" s="6"/>
      <c r="TAT85" s="6"/>
      <c r="TAU85" s="6"/>
      <c r="TAV85" s="6"/>
      <c r="TAW85" s="6"/>
      <c r="TAX85" s="6"/>
      <c r="TAY85" s="6"/>
      <c r="TAZ85" s="6"/>
      <c r="TBA85" s="6"/>
      <c r="TBB85" s="6"/>
      <c r="TBC85" s="6"/>
      <c r="TBD85" s="6"/>
      <c r="TBE85" s="6"/>
      <c r="TBF85" s="6"/>
      <c r="TBG85" s="6"/>
      <c r="TBH85" s="6"/>
      <c r="TBI85" s="6"/>
      <c r="TBJ85" s="6"/>
      <c r="TBK85" s="6"/>
      <c r="TBL85" s="6"/>
      <c r="TBM85" s="6"/>
      <c r="TBN85" s="6"/>
      <c r="TBO85" s="6"/>
      <c r="TBP85" s="6"/>
      <c r="TBQ85" s="6"/>
      <c r="TBR85" s="6"/>
      <c r="TBS85" s="6"/>
      <c r="TBT85" s="6"/>
      <c r="TBU85" s="6"/>
      <c r="TBV85" s="6"/>
      <c r="TBW85" s="6"/>
      <c r="TBX85" s="6"/>
      <c r="TBY85" s="6"/>
      <c r="TBZ85" s="6"/>
      <c r="TCA85" s="6"/>
      <c r="TCB85" s="6"/>
      <c r="TCC85" s="6"/>
      <c r="TCD85" s="6"/>
      <c r="TCE85" s="6"/>
      <c r="TCF85" s="6"/>
      <c r="TCG85" s="6"/>
      <c r="TCH85" s="6"/>
      <c r="TCI85" s="6"/>
      <c r="TCJ85" s="6"/>
      <c r="TCK85" s="6"/>
      <c r="TCL85" s="6"/>
      <c r="TCM85" s="6"/>
      <c r="TCN85" s="6"/>
      <c r="TCO85" s="6"/>
      <c r="TCP85" s="6"/>
      <c r="TCQ85" s="6"/>
      <c r="TCR85" s="6"/>
      <c r="TCS85" s="6"/>
      <c r="TCT85" s="6"/>
      <c r="TCU85" s="6"/>
      <c r="TCV85" s="6"/>
      <c r="TCW85" s="6"/>
      <c r="TCX85" s="6"/>
      <c r="TCY85" s="6"/>
      <c r="TCZ85" s="6"/>
      <c r="TDA85" s="6"/>
      <c r="TDB85" s="6"/>
      <c r="TDC85" s="6"/>
      <c r="TDD85" s="6"/>
      <c r="TDE85" s="6"/>
      <c r="TDF85" s="6"/>
      <c r="TDG85" s="6"/>
      <c r="TDH85" s="6"/>
      <c r="TDI85" s="6"/>
      <c r="TDJ85" s="6"/>
      <c r="TDK85" s="6"/>
      <c r="TDL85" s="6"/>
      <c r="TDM85" s="6"/>
      <c r="TDN85" s="6"/>
      <c r="TDO85" s="6"/>
      <c r="TDP85" s="6"/>
      <c r="TDQ85" s="6"/>
      <c r="TDR85" s="6"/>
      <c r="TDS85" s="6"/>
      <c r="TDT85" s="6"/>
      <c r="TDU85" s="6"/>
      <c r="TDV85" s="6"/>
      <c r="TDW85" s="6"/>
      <c r="TDX85" s="6"/>
      <c r="TDY85" s="6"/>
      <c r="TDZ85" s="6"/>
      <c r="TEA85" s="6"/>
      <c r="TEB85" s="6"/>
      <c r="TEC85" s="6"/>
      <c r="TED85" s="6"/>
      <c r="TEE85" s="6"/>
      <c r="TEF85" s="6"/>
      <c r="TEG85" s="6"/>
      <c r="TEH85" s="6"/>
      <c r="TEI85" s="6"/>
      <c r="TEJ85" s="6"/>
      <c r="TEK85" s="6"/>
      <c r="TEL85" s="6"/>
      <c r="TEM85" s="6"/>
      <c r="TEN85" s="6"/>
      <c r="TEO85" s="6"/>
      <c r="TEP85" s="6"/>
      <c r="TEQ85" s="6"/>
      <c r="TER85" s="6"/>
      <c r="TES85" s="6"/>
      <c r="TET85" s="6"/>
      <c r="TEU85" s="6"/>
      <c r="TEV85" s="6"/>
      <c r="TEW85" s="6"/>
      <c r="TEX85" s="6"/>
      <c r="TEY85" s="6"/>
      <c r="TEZ85" s="6"/>
      <c r="TFA85" s="6"/>
      <c r="TFB85" s="6"/>
      <c r="TFC85" s="6"/>
      <c r="TFD85" s="6"/>
      <c r="TFE85" s="6"/>
      <c r="TFF85" s="6"/>
      <c r="TFG85" s="6"/>
      <c r="TFH85" s="6"/>
      <c r="TFI85" s="6"/>
      <c r="TFJ85" s="6"/>
      <c r="TFK85" s="6"/>
      <c r="TFL85" s="6"/>
      <c r="TFM85" s="6"/>
      <c r="TFN85" s="6"/>
      <c r="TFO85" s="6"/>
      <c r="TFP85" s="6"/>
      <c r="TFQ85" s="6"/>
      <c r="TFR85" s="6"/>
      <c r="TFS85" s="6"/>
      <c r="TFT85" s="6"/>
      <c r="TFU85" s="6"/>
      <c r="TFV85" s="6"/>
      <c r="TFW85" s="6"/>
      <c r="TFX85" s="6"/>
      <c r="TFY85" s="6"/>
      <c r="TFZ85" s="6"/>
      <c r="TGA85" s="6"/>
      <c r="TGB85" s="6"/>
      <c r="TGC85" s="6"/>
      <c r="TGD85" s="6"/>
      <c r="TGE85" s="6"/>
      <c r="TGF85" s="6"/>
      <c r="TGG85" s="6"/>
      <c r="TGH85" s="6"/>
      <c r="TGI85" s="6"/>
      <c r="TGJ85" s="6"/>
      <c r="TGK85" s="6"/>
      <c r="TGL85" s="6"/>
      <c r="TGM85" s="6"/>
      <c r="TGN85" s="6"/>
      <c r="TGO85" s="6"/>
      <c r="TGP85" s="6"/>
      <c r="TGQ85" s="6"/>
      <c r="TGR85" s="6"/>
      <c r="TGS85" s="6"/>
      <c r="TGT85" s="6"/>
      <c r="TGU85" s="6"/>
      <c r="TGV85" s="6"/>
      <c r="TGW85" s="6"/>
      <c r="TGX85" s="6"/>
      <c r="TGY85" s="6"/>
      <c r="TGZ85" s="6"/>
      <c r="THA85" s="6"/>
      <c r="THB85" s="6"/>
      <c r="THC85" s="6"/>
      <c r="THD85" s="6"/>
      <c r="THE85" s="6"/>
      <c r="THF85" s="6"/>
      <c r="THG85" s="6"/>
      <c r="THH85" s="6"/>
      <c r="THI85" s="6"/>
      <c r="THJ85" s="6"/>
      <c r="THK85" s="6"/>
      <c r="THL85" s="6"/>
      <c r="THM85" s="6"/>
      <c r="THN85" s="6"/>
      <c r="THO85" s="6"/>
      <c r="THP85" s="6"/>
      <c r="THQ85" s="6"/>
      <c r="THR85" s="6"/>
      <c r="THS85" s="6"/>
      <c r="THT85" s="6"/>
      <c r="THU85" s="6"/>
      <c r="THV85" s="6"/>
      <c r="THW85" s="6"/>
      <c r="THX85" s="6"/>
      <c r="THY85" s="6"/>
      <c r="THZ85" s="6"/>
      <c r="TIA85" s="6"/>
      <c r="TIB85" s="6"/>
      <c r="TIC85" s="6"/>
      <c r="TID85" s="6"/>
      <c r="TIE85" s="6"/>
      <c r="TIF85" s="6"/>
      <c r="TIG85" s="6"/>
      <c r="TIH85" s="6"/>
      <c r="TII85" s="6"/>
      <c r="TIJ85" s="6"/>
      <c r="TIK85" s="6"/>
      <c r="TIL85" s="6"/>
      <c r="TIM85" s="6"/>
      <c r="TIN85" s="6"/>
      <c r="TIO85" s="6"/>
      <c r="TIP85" s="6"/>
      <c r="TIQ85" s="6"/>
      <c r="TIR85" s="6"/>
      <c r="TIS85" s="6"/>
      <c r="TIT85" s="6"/>
      <c r="TIU85" s="6"/>
      <c r="TIV85" s="6"/>
      <c r="TIW85" s="6"/>
      <c r="TIX85" s="6"/>
      <c r="TIY85" s="6"/>
      <c r="TIZ85" s="6"/>
      <c r="TJA85" s="6"/>
      <c r="TJB85" s="6"/>
      <c r="TJC85" s="6"/>
      <c r="TJD85" s="6"/>
      <c r="TJE85" s="6"/>
      <c r="TJF85" s="6"/>
      <c r="TJG85" s="6"/>
      <c r="TJH85" s="6"/>
      <c r="TJI85" s="6"/>
      <c r="TJJ85" s="6"/>
      <c r="TJK85" s="6"/>
      <c r="TJL85" s="6"/>
      <c r="TJM85" s="6"/>
      <c r="TJN85" s="6"/>
      <c r="TJO85" s="6"/>
      <c r="TJP85" s="6"/>
      <c r="TJQ85" s="6"/>
      <c r="TJR85" s="6"/>
      <c r="TJS85" s="6"/>
      <c r="TJT85" s="6"/>
      <c r="TJU85" s="6"/>
      <c r="TJV85" s="6"/>
      <c r="TJW85" s="6"/>
      <c r="TJX85" s="6"/>
      <c r="TJY85" s="6"/>
      <c r="TJZ85" s="6"/>
      <c r="TKA85" s="6"/>
      <c r="TKB85" s="6"/>
      <c r="TKC85" s="6"/>
      <c r="TKD85" s="6"/>
      <c r="TKE85" s="6"/>
      <c r="TKF85" s="6"/>
      <c r="TKG85" s="6"/>
      <c r="TKH85" s="6"/>
      <c r="TKI85" s="6"/>
      <c r="TKJ85" s="6"/>
      <c r="TKK85" s="6"/>
      <c r="TKL85" s="6"/>
      <c r="TKM85" s="6"/>
      <c r="TKN85" s="6"/>
      <c r="TKO85" s="6"/>
      <c r="TKP85" s="6"/>
      <c r="TKQ85" s="6"/>
      <c r="TKR85" s="6"/>
      <c r="TKS85" s="6"/>
      <c r="TKT85" s="6"/>
      <c r="TKU85" s="6"/>
      <c r="TKV85" s="6"/>
      <c r="TKW85" s="6"/>
      <c r="TKX85" s="6"/>
      <c r="TKY85" s="6"/>
      <c r="TKZ85" s="6"/>
      <c r="TLA85" s="6"/>
      <c r="TLB85" s="6"/>
      <c r="TLC85" s="6"/>
      <c r="TLD85" s="6"/>
      <c r="TLE85" s="6"/>
      <c r="TLF85" s="6"/>
      <c r="TLG85" s="6"/>
      <c r="TLH85" s="6"/>
      <c r="TLI85" s="6"/>
      <c r="TLJ85" s="6"/>
      <c r="TLK85" s="6"/>
      <c r="TLL85" s="6"/>
      <c r="TLM85" s="6"/>
      <c r="TLN85" s="6"/>
      <c r="TLO85" s="6"/>
      <c r="TLP85" s="6"/>
      <c r="TLQ85" s="6"/>
      <c r="TLR85" s="6"/>
      <c r="TLS85" s="6"/>
      <c r="TLT85" s="6"/>
      <c r="TLU85" s="6"/>
      <c r="TLV85" s="6"/>
      <c r="TLW85" s="6"/>
      <c r="TLX85" s="6"/>
      <c r="TLY85" s="6"/>
      <c r="TLZ85" s="6"/>
      <c r="TMA85" s="6"/>
      <c r="TMB85" s="6"/>
      <c r="TMC85" s="6"/>
      <c r="TMD85" s="6"/>
      <c r="TME85" s="6"/>
      <c r="TMF85" s="6"/>
      <c r="TMG85" s="6"/>
      <c r="TMH85" s="6"/>
      <c r="TMI85" s="6"/>
      <c r="TMJ85" s="6"/>
      <c r="TMK85" s="6"/>
      <c r="TML85" s="6"/>
      <c r="TMM85" s="6"/>
      <c r="TMN85" s="6"/>
      <c r="TMO85" s="6"/>
      <c r="TMP85" s="6"/>
      <c r="TMQ85" s="6"/>
      <c r="TMR85" s="6"/>
      <c r="TMS85" s="6"/>
      <c r="TMT85" s="6"/>
      <c r="TMU85" s="6"/>
      <c r="TMV85" s="6"/>
      <c r="TMW85" s="6"/>
      <c r="TMX85" s="6"/>
      <c r="TMY85" s="6"/>
      <c r="TMZ85" s="6"/>
      <c r="TNA85" s="6"/>
      <c r="TNB85" s="6"/>
      <c r="TNC85" s="6"/>
      <c r="TND85" s="6"/>
      <c r="TNE85" s="6"/>
      <c r="TNF85" s="6"/>
      <c r="TNG85" s="6"/>
      <c r="TNH85" s="6"/>
      <c r="TNI85" s="6"/>
      <c r="TNJ85" s="6"/>
      <c r="TNK85" s="6"/>
      <c r="TNL85" s="6"/>
      <c r="TNM85" s="6"/>
      <c r="TNN85" s="6"/>
      <c r="TNO85" s="6"/>
      <c r="TNP85" s="6"/>
      <c r="TNQ85" s="6"/>
      <c r="TNR85" s="6"/>
      <c r="TNS85" s="6"/>
      <c r="TNT85" s="6"/>
      <c r="TNU85" s="6"/>
      <c r="TNV85" s="6"/>
      <c r="TNW85" s="6"/>
      <c r="TNX85" s="6"/>
      <c r="TNY85" s="6"/>
      <c r="TNZ85" s="6"/>
      <c r="TOA85" s="6"/>
      <c r="TOB85" s="6"/>
      <c r="TOC85" s="6"/>
      <c r="TOD85" s="6"/>
      <c r="TOE85" s="6"/>
      <c r="TOF85" s="6"/>
      <c r="TOG85" s="6"/>
      <c r="TOH85" s="6"/>
      <c r="TOI85" s="6"/>
      <c r="TOJ85" s="6"/>
      <c r="TOK85" s="6"/>
      <c r="TOL85" s="6"/>
      <c r="TOM85" s="6"/>
      <c r="TON85" s="6"/>
      <c r="TOO85" s="6"/>
      <c r="TOP85" s="6"/>
      <c r="TOQ85" s="6"/>
      <c r="TOR85" s="6"/>
      <c r="TOS85" s="6"/>
      <c r="TOT85" s="6"/>
      <c r="TOU85" s="6"/>
      <c r="TOV85" s="6"/>
      <c r="TOW85" s="6"/>
      <c r="TOX85" s="6"/>
      <c r="TOY85" s="6"/>
      <c r="TOZ85" s="6"/>
      <c r="TPA85" s="6"/>
      <c r="TPB85" s="6"/>
      <c r="TPC85" s="6"/>
      <c r="TPD85" s="6"/>
      <c r="TPE85" s="6"/>
      <c r="TPF85" s="6"/>
      <c r="TPG85" s="6"/>
      <c r="TPH85" s="6"/>
      <c r="TPI85" s="6"/>
      <c r="TPJ85" s="6"/>
      <c r="TPK85" s="6"/>
      <c r="TPL85" s="6"/>
      <c r="TPM85" s="6"/>
      <c r="TPN85" s="6"/>
      <c r="TPO85" s="6"/>
      <c r="TPP85" s="6"/>
      <c r="TPQ85" s="6"/>
      <c r="TPR85" s="6"/>
      <c r="TPS85" s="6"/>
      <c r="TPT85" s="6"/>
      <c r="TPU85" s="6"/>
      <c r="TPV85" s="6"/>
      <c r="TPW85" s="6"/>
      <c r="TPX85" s="6"/>
      <c r="TPY85" s="6"/>
      <c r="TPZ85" s="6"/>
      <c r="TQA85" s="6"/>
      <c r="TQB85" s="6"/>
      <c r="TQC85" s="6"/>
      <c r="TQD85" s="6"/>
      <c r="TQE85" s="6"/>
      <c r="TQF85" s="6"/>
      <c r="TQG85" s="6"/>
      <c r="TQH85" s="6"/>
      <c r="TQI85" s="6"/>
      <c r="TQJ85" s="6"/>
      <c r="TQK85" s="6"/>
      <c r="TQL85" s="6"/>
      <c r="TQM85" s="6"/>
      <c r="TQN85" s="6"/>
      <c r="TQO85" s="6"/>
      <c r="TQP85" s="6"/>
      <c r="TQQ85" s="6"/>
      <c r="TQR85" s="6"/>
      <c r="TQS85" s="6"/>
      <c r="TQT85" s="6"/>
      <c r="TQU85" s="6"/>
      <c r="TQV85" s="6"/>
      <c r="TQW85" s="6"/>
      <c r="TQX85" s="6"/>
      <c r="TQY85" s="6"/>
      <c r="TQZ85" s="6"/>
      <c r="TRA85" s="6"/>
      <c r="TRB85" s="6"/>
      <c r="TRC85" s="6"/>
      <c r="TRD85" s="6"/>
      <c r="TRE85" s="6"/>
      <c r="TRF85" s="6"/>
      <c r="TRG85" s="6"/>
      <c r="TRH85" s="6"/>
      <c r="TRI85" s="6"/>
      <c r="TRJ85" s="6"/>
      <c r="TRK85" s="6"/>
      <c r="TRL85" s="6"/>
      <c r="TRM85" s="6"/>
      <c r="TRN85" s="6"/>
      <c r="TRO85" s="6"/>
      <c r="TRP85" s="6"/>
      <c r="TRQ85" s="6"/>
      <c r="TRR85" s="6"/>
      <c r="TRS85" s="6"/>
      <c r="TRT85" s="6"/>
      <c r="TRU85" s="6"/>
      <c r="TRV85" s="6"/>
      <c r="TRW85" s="6"/>
      <c r="TRX85" s="6"/>
      <c r="TRY85" s="6"/>
      <c r="TRZ85" s="6"/>
      <c r="TSA85" s="6"/>
      <c r="TSB85" s="6"/>
      <c r="TSC85" s="6"/>
      <c r="TSD85" s="6"/>
      <c r="TSE85" s="6"/>
      <c r="TSF85" s="6"/>
      <c r="TSG85" s="6"/>
      <c r="TSH85" s="6"/>
      <c r="TSI85" s="6"/>
      <c r="TSJ85" s="6"/>
      <c r="TSK85" s="6"/>
      <c r="TSL85" s="6"/>
      <c r="TSM85" s="6"/>
      <c r="TSN85" s="6"/>
      <c r="TSO85" s="6"/>
      <c r="TSP85" s="6"/>
      <c r="TSQ85" s="6"/>
      <c r="TSR85" s="6"/>
      <c r="TSS85" s="6"/>
      <c r="TST85" s="6"/>
      <c r="TSU85" s="6"/>
      <c r="TSV85" s="6"/>
      <c r="TSW85" s="6"/>
      <c r="TSX85" s="6"/>
      <c r="TSY85" s="6"/>
      <c r="TSZ85" s="6"/>
      <c r="TTA85" s="6"/>
      <c r="TTB85" s="6"/>
      <c r="TTC85" s="6"/>
      <c r="TTD85" s="6"/>
      <c r="TTE85" s="6"/>
      <c r="TTF85" s="6"/>
      <c r="TTG85" s="6"/>
      <c r="TTH85" s="6"/>
      <c r="TTI85" s="6"/>
      <c r="TTJ85" s="6"/>
      <c r="TTK85" s="6"/>
      <c r="TTL85" s="6"/>
      <c r="TTM85" s="6"/>
      <c r="TTN85" s="6"/>
      <c r="TTO85" s="6"/>
      <c r="TTP85" s="6"/>
      <c r="TTQ85" s="6"/>
      <c r="TTR85" s="6"/>
      <c r="TTS85" s="6"/>
      <c r="TTT85" s="6"/>
      <c r="TTU85" s="6"/>
      <c r="TTV85" s="6"/>
      <c r="TTW85" s="6"/>
      <c r="TTX85" s="6"/>
      <c r="TTY85" s="6"/>
      <c r="TTZ85" s="6"/>
      <c r="TUA85" s="6"/>
      <c r="TUB85" s="6"/>
      <c r="TUC85" s="6"/>
      <c r="TUD85" s="6"/>
      <c r="TUE85" s="6"/>
      <c r="TUF85" s="6"/>
      <c r="TUG85" s="6"/>
      <c r="TUH85" s="6"/>
      <c r="TUI85" s="6"/>
      <c r="TUJ85" s="6"/>
      <c r="TUK85" s="6"/>
      <c r="TUL85" s="6"/>
      <c r="TUM85" s="6"/>
      <c r="TUN85" s="6"/>
      <c r="TUO85" s="6"/>
      <c r="TUP85" s="6"/>
      <c r="TUQ85" s="6"/>
      <c r="TUR85" s="6"/>
      <c r="TUS85" s="6"/>
      <c r="TUT85" s="6"/>
      <c r="TUU85" s="6"/>
      <c r="TUV85" s="6"/>
      <c r="TUW85" s="6"/>
      <c r="TUX85" s="6"/>
      <c r="TUY85" s="6"/>
      <c r="TUZ85" s="6"/>
      <c r="TVA85" s="6"/>
      <c r="TVB85" s="6"/>
      <c r="TVC85" s="6"/>
      <c r="TVD85" s="6"/>
      <c r="TVE85" s="6"/>
      <c r="TVF85" s="6"/>
      <c r="TVG85" s="6"/>
      <c r="TVH85" s="6"/>
      <c r="TVI85" s="6"/>
      <c r="TVJ85" s="6"/>
      <c r="TVK85" s="6"/>
      <c r="TVL85" s="6"/>
      <c r="TVM85" s="6"/>
      <c r="TVN85" s="6"/>
      <c r="TVO85" s="6"/>
      <c r="TVP85" s="6"/>
      <c r="TVQ85" s="6"/>
      <c r="TVR85" s="6"/>
      <c r="TVS85" s="6"/>
      <c r="TVT85" s="6"/>
      <c r="TVU85" s="6"/>
      <c r="TVV85" s="6"/>
      <c r="TVW85" s="6"/>
      <c r="TVX85" s="6"/>
      <c r="TVY85" s="6"/>
      <c r="TVZ85" s="6"/>
      <c r="TWA85" s="6"/>
      <c r="TWB85" s="6"/>
      <c r="TWC85" s="6"/>
      <c r="TWD85" s="6"/>
      <c r="TWE85" s="6"/>
      <c r="TWF85" s="6"/>
      <c r="TWG85" s="6"/>
      <c r="TWH85" s="6"/>
      <c r="TWI85" s="6"/>
      <c r="TWJ85" s="6"/>
      <c r="TWK85" s="6"/>
      <c r="TWL85" s="6"/>
      <c r="TWM85" s="6"/>
      <c r="TWN85" s="6"/>
      <c r="TWO85" s="6"/>
      <c r="TWP85" s="6"/>
      <c r="TWQ85" s="6"/>
      <c r="TWR85" s="6"/>
      <c r="TWS85" s="6"/>
      <c r="TWT85" s="6"/>
      <c r="TWU85" s="6"/>
      <c r="TWV85" s="6"/>
      <c r="TWW85" s="6"/>
      <c r="TWX85" s="6"/>
      <c r="TWY85" s="6"/>
      <c r="TWZ85" s="6"/>
      <c r="TXA85" s="6"/>
      <c r="TXB85" s="6"/>
      <c r="TXC85" s="6"/>
      <c r="TXD85" s="6"/>
      <c r="TXE85" s="6"/>
      <c r="TXF85" s="6"/>
      <c r="TXG85" s="6"/>
      <c r="TXH85" s="6"/>
      <c r="TXI85" s="6"/>
      <c r="TXJ85" s="6"/>
      <c r="TXK85" s="6"/>
      <c r="TXL85" s="6"/>
      <c r="TXM85" s="6"/>
      <c r="TXN85" s="6"/>
      <c r="TXO85" s="6"/>
      <c r="TXP85" s="6"/>
      <c r="TXQ85" s="6"/>
      <c r="TXR85" s="6"/>
      <c r="TXS85" s="6"/>
      <c r="TXT85" s="6"/>
      <c r="TXU85" s="6"/>
      <c r="TXV85" s="6"/>
      <c r="TXW85" s="6"/>
      <c r="TXX85" s="6"/>
      <c r="TXY85" s="6"/>
      <c r="TXZ85" s="6"/>
      <c r="TYA85" s="6"/>
      <c r="TYB85" s="6"/>
      <c r="TYC85" s="6"/>
      <c r="TYD85" s="6"/>
      <c r="TYE85" s="6"/>
      <c r="TYF85" s="6"/>
      <c r="TYG85" s="6"/>
      <c r="TYH85" s="6"/>
      <c r="TYI85" s="6"/>
      <c r="TYJ85" s="6"/>
      <c r="TYK85" s="6"/>
      <c r="TYL85" s="6"/>
      <c r="TYM85" s="6"/>
      <c r="TYN85" s="6"/>
      <c r="TYO85" s="6"/>
      <c r="TYP85" s="6"/>
      <c r="TYQ85" s="6"/>
      <c r="TYR85" s="6"/>
      <c r="TYS85" s="6"/>
      <c r="TYT85" s="6"/>
      <c r="TYU85" s="6"/>
      <c r="TYV85" s="6"/>
      <c r="TYW85" s="6"/>
      <c r="TYX85" s="6"/>
      <c r="TYY85" s="6"/>
      <c r="TYZ85" s="6"/>
      <c r="TZA85" s="6"/>
      <c r="TZB85" s="6"/>
      <c r="TZC85" s="6"/>
      <c r="TZD85" s="6"/>
      <c r="TZE85" s="6"/>
      <c r="TZF85" s="6"/>
      <c r="TZG85" s="6"/>
      <c r="TZH85" s="6"/>
      <c r="TZI85" s="6"/>
      <c r="TZJ85" s="6"/>
      <c r="TZK85" s="6"/>
      <c r="TZL85" s="6"/>
      <c r="TZM85" s="6"/>
      <c r="TZN85" s="6"/>
      <c r="TZO85" s="6"/>
      <c r="TZP85" s="6"/>
      <c r="TZQ85" s="6"/>
      <c r="TZR85" s="6"/>
      <c r="TZS85" s="6"/>
      <c r="TZT85" s="6"/>
      <c r="TZU85" s="6"/>
      <c r="TZV85" s="6"/>
      <c r="TZW85" s="6"/>
      <c r="TZX85" s="6"/>
      <c r="TZY85" s="6"/>
      <c r="TZZ85" s="6"/>
      <c r="UAA85" s="6"/>
      <c r="UAB85" s="6"/>
      <c r="UAC85" s="6"/>
      <c r="UAD85" s="6"/>
      <c r="UAE85" s="6"/>
      <c r="UAF85" s="6"/>
      <c r="UAG85" s="6"/>
      <c r="UAH85" s="6"/>
      <c r="UAI85" s="6"/>
      <c r="UAJ85" s="6"/>
      <c r="UAK85" s="6"/>
      <c r="UAL85" s="6"/>
      <c r="UAM85" s="6"/>
      <c r="UAN85" s="6"/>
      <c r="UAO85" s="6"/>
      <c r="UAP85" s="6"/>
      <c r="UAQ85" s="6"/>
      <c r="UAR85" s="6"/>
      <c r="UAS85" s="6"/>
      <c r="UAT85" s="6"/>
      <c r="UAU85" s="6"/>
      <c r="UAV85" s="6"/>
      <c r="UAW85" s="6"/>
      <c r="UAX85" s="6"/>
      <c r="UAY85" s="6"/>
      <c r="UAZ85" s="6"/>
      <c r="UBA85" s="6"/>
      <c r="UBB85" s="6"/>
      <c r="UBC85" s="6"/>
      <c r="UBD85" s="6"/>
      <c r="UBE85" s="6"/>
      <c r="UBF85" s="6"/>
      <c r="UBG85" s="6"/>
      <c r="UBH85" s="6"/>
      <c r="UBI85" s="6"/>
      <c r="UBJ85" s="6"/>
      <c r="UBK85" s="6"/>
      <c r="UBL85" s="6"/>
      <c r="UBM85" s="6"/>
      <c r="UBN85" s="6"/>
      <c r="UBO85" s="6"/>
      <c r="UBP85" s="6"/>
      <c r="UBQ85" s="6"/>
      <c r="UBR85" s="6"/>
      <c r="UBS85" s="6"/>
      <c r="UBT85" s="6"/>
      <c r="UBU85" s="6"/>
      <c r="UBV85" s="6"/>
      <c r="UBW85" s="6"/>
      <c r="UBX85" s="6"/>
      <c r="UBY85" s="6"/>
      <c r="UBZ85" s="6"/>
      <c r="UCA85" s="6"/>
      <c r="UCB85" s="6"/>
      <c r="UCC85" s="6"/>
      <c r="UCD85" s="6"/>
      <c r="UCE85" s="6"/>
      <c r="UCF85" s="6"/>
      <c r="UCG85" s="6"/>
      <c r="UCH85" s="6"/>
      <c r="UCI85" s="6"/>
      <c r="UCJ85" s="6"/>
      <c r="UCK85" s="6"/>
      <c r="UCL85" s="6"/>
      <c r="UCM85" s="6"/>
      <c r="UCN85" s="6"/>
      <c r="UCO85" s="6"/>
      <c r="UCP85" s="6"/>
      <c r="UCQ85" s="6"/>
      <c r="UCR85" s="6"/>
      <c r="UCS85" s="6"/>
      <c r="UCT85" s="6"/>
      <c r="UCU85" s="6"/>
      <c r="UCV85" s="6"/>
      <c r="UCW85" s="6"/>
      <c r="UCX85" s="6"/>
      <c r="UCY85" s="6"/>
      <c r="UCZ85" s="6"/>
      <c r="UDA85" s="6"/>
      <c r="UDB85" s="6"/>
      <c r="UDC85" s="6"/>
      <c r="UDD85" s="6"/>
      <c r="UDE85" s="6"/>
      <c r="UDF85" s="6"/>
      <c r="UDG85" s="6"/>
      <c r="UDH85" s="6"/>
      <c r="UDI85" s="6"/>
      <c r="UDJ85" s="6"/>
      <c r="UDK85" s="6"/>
      <c r="UDL85" s="6"/>
      <c r="UDM85" s="6"/>
      <c r="UDN85" s="6"/>
      <c r="UDO85" s="6"/>
      <c r="UDP85" s="6"/>
      <c r="UDQ85" s="6"/>
      <c r="UDR85" s="6"/>
      <c r="UDS85" s="6"/>
      <c r="UDT85" s="6"/>
      <c r="UDU85" s="6"/>
      <c r="UDV85" s="6"/>
      <c r="UDW85" s="6"/>
      <c r="UDX85" s="6"/>
      <c r="UDY85" s="6"/>
      <c r="UDZ85" s="6"/>
      <c r="UEA85" s="6"/>
      <c r="UEB85" s="6"/>
      <c r="UEC85" s="6"/>
      <c r="UED85" s="6"/>
      <c r="UEE85" s="6"/>
      <c r="UEF85" s="6"/>
      <c r="UEG85" s="6"/>
      <c r="UEH85" s="6"/>
      <c r="UEI85" s="6"/>
      <c r="UEJ85" s="6"/>
      <c r="UEK85" s="6"/>
      <c r="UEL85" s="6"/>
      <c r="UEM85" s="6"/>
      <c r="UEN85" s="6"/>
      <c r="UEO85" s="6"/>
      <c r="UEP85" s="6"/>
      <c r="UEQ85" s="6"/>
      <c r="UER85" s="6"/>
      <c r="UES85" s="6"/>
      <c r="UET85" s="6"/>
      <c r="UEU85" s="6"/>
      <c r="UEV85" s="6"/>
      <c r="UEW85" s="6"/>
      <c r="UEX85" s="6"/>
      <c r="UEY85" s="6"/>
      <c r="UEZ85" s="6"/>
      <c r="UFA85" s="6"/>
      <c r="UFB85" s="6"/>
      <c r="UFC85" s="6"/>
      <c r="UFD85" s="6"/>
      <c r="UFE85" s="6"/>
      <c r="UFF85" s="6"/>
      <c r="UFG85" s="6"/>
      <c r="UFH85" s="6"/>
      <c r="UFI85" s="6"/>
      <c r="UFJ85" s="6"/>
      <c r="UFK85" s="6"/>
      <c r="UFL85" s="6"/>
      <c r="UFM85" s="6"/>
      <c r="UFN85" s="6"/>
      <c r="UFO85" s="6"/>
      <c r="UFP85" s="6"/>
      <c r="UFQ85" s="6"/>
      <c r="UFR85" s="6"/>
      <c r="UFS85" s="6"/>
      <c r="UFT85" s="6"/>
      <c r="UFU85" s="6"/>
      <c r="UFV85" s="6"/>
      <c r="UFW85" s="6"/>
      <c r="UFX85" s="6"/>
      <c r="UFY85" s="6"/>
      <c r="UFZ85" s="6"/>
      <c r="UGA85" s="6"/>
      <c r="UGB85" s="6"/>
      <c r="UGC85" s="6"/>
      <c r="UGD85" s="6"/>
      <c r="UGE85" s="6"/>
      <c r="UGF85" s="6"/>
      <c r="UGG85" s="6"/>
      <c r="UGH85" s="6"/>
      <c r="UGI85" s="6"/>
      <c r="UGJ85" s="6"/>
      <c r="UGK85" s="6"/>
      <c r="UGL85" s="6"/>
      <c r="UGM85" s="6"/>
      <c r="UGN85" s="6"/>
      <c r="UGO85" s="6"/>
      <c r="UGP85" s="6"/>
      <c r="UGQ85" s="6"/>
      <c r="UGR85" s="6"/>
      <c r="UGS85" s="6"/>
      <c r="UGT85" s="6"/>
      <c r="UGU85" s="6"/>
      <c r="UGV85" s="6"/>
      <c r="UGW85" s="6"/>
      <c r="UGX85" s="6"/>
      <c r="UGY85" s="6"/>
      <c r="UGZ85" s="6"/>
      <c r="UHA85" s="6"/>
      <c r="UHB85" s="6"/>
      <c r="UHC85" s="6"/>
      <c r="UHD85" s="6"/>
      <c r="UHE85" s="6"/>
      <c r="UHF85" s="6"/>
      <c r="UHG85" s="6"/>
      <c r="UHH85" s="6"/>
      <c r="UHI85" s="6"/>
      <c r="UHJ85" s="6"/>
      <c r="UHK85" s="6"/>
      <c r="UHL85" s="6"/>
      <c r="UHM85" s="6"/>
      <c r="UHN85" s="6"/>
      <c r="UHO85" s="6"/>
      <c r="UHP85" s="6"/>
      <c r="UHQ85" s="6"/>
      <c r="UHR85" s="6"/>
      <c r="UHS85" s="6"/>
      <c r="UHT85" s="6"/>
      <c r="UHU85" s="6"/>
      <c r="UHV85" s="6"/>
      <c r="UHW85" s="6"/>
      <c r="UHX85" s="6"/>
      <c r="UHY85" s="6"/>
      <c r="UHZ85" s="6"/>
      <c r="UIA85" s="6"/>
      <c r="UIB85" s="6"/>
      <c r="UIC85" s="6"/>
      <c r="UID85" s="6"/>
      <c r="UIE85" s="6"/>
      <c r="UIF85" s="6"/>
      <c r="UIG85" s="6"/>
      <c r="UIH85" s="6"/>
      <c r="UII85" s="6"/>
      <c r="UIJ85" s="6"/>
      <c r="UIK85" s="6"/>
      <c r="UIL85" s="6"/>
      <c r="UIM85" s="6"/>
      <c r="UIN85" s="6"/>
      <c r="UIO85" s="6"/>
      <c r="UIP85" s="6"/>
      <c r="UIQ85" s="6"/>
      <c r="UIR85" s="6"/>
      <c r="UIS85" s="6"/>
      <c r="UIT85" s="6"/>
      <c r="UIU85" s="6"/>
      <c r="UIV85" s="6"/>
      <c r="UIW85" s="6"/>
      <c r="UIX85" s="6"/>
      <c r="UIY85" s="6"/>
      <c r="UIZ85" s="6"/>
      <c r="UJA85" s="6"/>
      <c r="UJB85" s="6"/>
      <c r="UJC85" s="6"/>
      <c r="UJD85" s="6"/>
      <c r="UJE85" s="6"/>
      <c r="UJF85" s="6"/>
      <c r="UJG85" s="6"/>
      <c r="UJH85" s="6"/>
      <c r="UJI85" s="6"/>
      <c r="UJJ85" s="6"/>
      <c r="UJK85" s="6"/>
      <c r="UJL85" s="6"/>
      <c r="UJM85" s="6"/>
      <c r="UJN85" s="6"/>
      <c r="UJO85" s="6"/>
      <c r="UJP85" s="6"/>
      <c r="UJQ85" s="6"/>
      <c r="UJR85" s="6"/>
      <c r="UJS85" s="6"/>
      <c r="UJT85" s="6"/>
      <c r="UJU85" s="6"/>
      <c r="UJV85" s="6"/>
      <c r="UJW85" s="6"/>
      <c r="UJX85" s="6"/>
      <c r="UJY85" s="6"/>
      <c r="UJZ85" s="6"/>
      <c r="UKA85" s="6"/>
      <c r="UKB85" s="6"/>
      <c r="UKC85" s="6"/>
      <c r="UKD85" s="6"/>
      <c r="UKE85" s="6"/>
      <c r="UKF85" s="6"/>
      <c r="UKG85" s="6"/>
      <c r="UKH85" s="6"/>
      <c r="UKI85" s="6"/>
      <c r="UKJ85" s="6"/>
      <c r="UKK85" s="6"/>
      <c r="UKL85" s="6"/>
      <c r="UKM85" s="6"/>
      <c r="UKN85" s="6"/>
      <c r="UKO85" s="6"/>
      <c r="UKP85" s="6"/>
      <c r="UKQ85" s="6"/>
      <c r="UKR85" s="6"/>
      <c r="UKS85" s="6"/>
      <c r="UKT85" s="6"/>
      <c r="UKU85" s="6"/>
      <c r="UKV85" s="6"/>
      <c r="UKW85" s="6"/>
      <c r="UKX85" s="6"/>
      <c r="UKY85" s="6"/>
      <c r="UKZ85" s="6"/>
      <c r="ULA85" s="6"/>
      <c r="ULB85" s="6"/>
      <c r="ULC85" s="6"/>
      <c r="ULD85" s="6"/>
      <c r="ULE85" s="6"/>
      <c r="ULF85" s="6"/>
      <c r="ULG85" s="6"/>
      <c r="ULH85" s="6"/>
      <c r="ULI85" s="6"/>
      <c r="ULJ85" s="6"/>
      <c r="ULK85" s="6"/>
      <c r="ULL85" s="6"/>
      <c r="ULM85" s="6"/>
      <c r="ULN85" s="6"/>
      <c r="ULO85" s="6"/>
      <c r="ULP85" s="6"/>
      <c r="ULQ85" s="6"/>
      <c r="ULR85" s="6"/>
      <c r="ULS85" s="6"/>
      <c r="ULT85" s="6"/>
      <c r="ULU85" s="6"/>
      <c r="ULV85" s="6"/>
      <c r="ULW85" s="6"/>
      <c r="ULX85" s="6"/>
      <c r="ULY85" s="6"/>
      <c r="ULZ85" s="6"/>
      <c r="UMA85" s="6"/>
      <c r="UMB85" s="6"/>
      <c r="UMC85" s="6"/>
      <c r="UMD85" s="6"/>
      <c r="UME85" s="6"/>
      <c r="UMF85" s="6"/>
      <c r="UMG85" s="6"/>
      <c r="UMH85" s="6"/>
      <c r="UMI85" s="6"/>
      <c r="UMJ85" s="6"/>
      <c r="UMK85" s="6"/>
      <c r="UML85" s="6"/>
      <c r="UMM85" s="6"/>
      <c r="UMN85" s="6"/>
      <c r="UMO85" s="6"/>
      <c r="UMP85" s="6"/>
      <c r="UMQ85" s="6"/>
      <c r="UMR85" s="6"/>
      <c r="UMS85" s="6"/>
      <c r="UMT85" s="6"/>
      <c r="UMU85" s="6"/>
      <c r="UMV85" s="6"/>
      <c r="UMW85" s="6"/>
      <c r="UMX85" s="6"/>
      <c r="UMY85" s="6"/>
      <c r="UMZ85" s="6"/>
      <c r="UNA85" s="6"/>
      <c r="UNB85" s="6"/>
      <c r="UNC85" s="6"/>
      <c r="UND85" s="6"/>
      <c r="UNE85" s="6"/>
      <c r="UNF85" s="6"/>
      <c r="UNG85" s="6"/>
      <c r="UNH85" s="6"/>
      <c r="UNI85" s="6"/>
      <c r="UNJ85" s="6"/>
      <c r="UNK85" s="6"/>
      <c r="UNL85" s="6"/>
      <c r="UNM85" s="6"/>
      <c r="UNN85" s="6"/>
      <c r="UNO85" s="6"/>
      <c r="UNP85" s="6"/>
      <c r="UNQ85" s="6"/>
      <c r="UNR85" s="6"/>
      <c r="UNS85" s="6"/>
      <c r="UNT85" s="6"/>
      <c r="UNU85" s="6"/>
      <c r="UNV85" s="6"/>
      <c r="UNW85" s="6"/>
      <c r="UNX85" s="6"/>
      <c r="UNY85" s="6"/>
      <c r="UNZ85" s="6"/>
      <c r="UOA85" s="6"/>
      <c r="UOB85" s="6"/>
      <c r="UOC85" s="6"/>
      <c r="UOD85" s="6"/>
      <c r="UOE85" s="6"/>
      <c r="UOF85" s="6"/>
      <c r="UOG85" s="6"/>
      <c r="UOH85" s="6"/>
      <c r="UOI85" s="6"/>
      <c r="UOJ85" s="6"/>
      <c r="UOK85" s="6"/>
      <c r="UOL85" s="6"/>
      <c r="UOM85" s="6"/>
      <c r="UON85" s="6"/>
      <c r="UOO85" s="6"/>
      <c r="UOP85" s="6"/>
      <c r="UOQ85" s="6"/>
      <c r="UOR85" s="6"/>
      <c r="UOS85" s="6"/>
      <c r="UOT85" s="6"/>
      <c r="UOU85" s="6"/>
      <c r="UOV85" s="6"/>
      <c r="UOW85" s="6"/>
      <c r="UOX85" s="6"/>
      <c r="UOY85" s="6"/>
      <c r="UOZ85" s="6"/>
      <c r="UPA85" s="6"/>
      <c r="UPB85" s="6"/>
      <c r="UPC85" s="6"/>
      <c r="UPD85" s="6"/>
      <c r="UPE85" s="6"/>
      <c r="UPF85" s="6"/>
      <c r="UPG85" s="6"/>
      <c r="UPH85" s="6"/>
      <c r="UPI85" s="6"/>
      <c r="UPJ85" s="6"/>
      <c r="UPK85" s="6"/>
      <c r="UPL85" s="6"/>
      <c r="UPM85" s="6"/>
      <c r="UPN85" s="6"/>
      <c r="UPO85" s="6"/>
      <c r="UPP85" s="6"/>
      <c r="UPQ85" s="6"/>
      <c r="UPR85" s="6"/>
      <c r="UPS85" s="6"/>
      <c r="UPT85" s="6"/>
      <c r="UPU85" s="6"/>
      <c r="UPV85" s="6"/>
      <c r="UPW85" s="6"/>
      <c r="UPX85" s="6"/>
      <c r="UPY85" s="6"/>
      <c r="UPZ85" s="6"/>
      <c r="UQA85" s="6"/>
      <c r="UQB85" s="6"/>
      <c r="UQC85" s="6"/>
      <c r="UQD85" s="6"/>
      <c r="UQE85" s="6"/>
      <c r="UQF85" s="6"/>
      <c r="UQG85" s="6"/>
      <c r="UQH85" s="6"/>
      <c r="UQI85" s="6"/>
      <c r="UQJ85" s="6"/>
      <c r="UQK85" s="6"/>
      <c r="UQL85" s="6"/>
      <c r="UQM85" s="6"/>
      <c r="UQN85" s="6"/>
      <c r="UQO85" s="6"/>
      <c r="UQP85" s="6"/>
      <c r="UQQ85" s="6"/>
      <c r="UQR85" s="6"/>
      <c r="UQS85" s="6"/>
      <c r="UQT85" s="6"/>
      <c r="UQU85" s="6"/>
      <c r="UQV85" s="6"/>
      <c r="UQW85" s="6"/>
      <c r="UQX85" s="6"/>
      <c r="UQY85" s="6"/>
      <c r="UQZ85" s="6"/>
      <c r="URA85" s="6"/>
      <c r="URB85" s="6"/>
      <c r="URC85" s="6"/>
      <c r="URD85" s="6"/>
      <c r="URE85" s="6"/>
      <c r="URF85" s="6"/>
      <c r="URG85" s="6"/>
      <c r="URH85" s="6"/>
      <c r="URI85" s="6"/>
      <c r="URJ85" s="6"/>
      <c r="URK85" s="6"/>
      <c r="URL85" s="6"/>
      <c r="URM85" s="6"/>
      <c r="URN85" s="6"/>
      <c r="URO85" s="6"/>
      <c r="URP85" s="6"/>
      <c r="URQ85" s="6"/>
      <c r="URR85" s="6"/>
      <c r="URS85" s="6"/>
      <c r="URT85" s="6"/>
      <c r="URU85" s="6"/>
      <c r="URV85" s="6"/>
      <c r="URW85" s="6"/>
      <c r="URX85" s="6"/>
      <c r="URY85" s="6"/>
      <c r="URZ85" s="6"/>
      <c r="USA85" s="6"/>
      <c r="USB85" s="6"/>
      <c r="USC85" s="6"/>
      <c r="USD85" s="6"/>
      <c r="USE85" s="6"/>
      <c r="USF85" s="6"/>
      <c r="USG85" s="6"/>
      <c r="USH85" s="6"/>
      <c r="USI85" s="6"/>
      <c r="USJ85" s="6"/>
      <c r="USK85" s="6"/>
      <c r="USL85" s="6"/>
      <c r="USM85" s="6"/>
      <c r="USN85" s="6"/>
      <c r="USO85" s="6"/>
      <c r="USP85" s="6"/>
      <c r="USQ85" s="6"/>
      <c r="USR85" s="6"/>
      <c r="USS85" s="6"/>
      <c r="UST85" s="6"/>
      <c r="USU85" s="6"/>
      <c r="USV85" s="6"/>
      <c r="USW85" s="6"/>
      <c r="USX85" s="6"/>
      <c r="USY85" s="6"/>
      <c r="USZ85" s="6"/>
      <c r="UTA85" s="6"/>
      <c r="UTB85" s="6"/>
      <c r="UTC85" s="6"/>
      <c r="UTD85" s="6"/>
      <c r="UTE85" s="6"/>
      <c r="UTF85" s="6"/>
      <c r="UTG85" s="6"/>
      <c r="UTH85" s="6"/>
      <c r="UTI85" s="6"/>
      <c r="UTJ85" s="6"/>
      <c r="UTK85" s="6"/>
      <c r="UTL85" s="6"/>
      <c r="UTM85" s="6"/>
      <c r="UTN85" s="6"/>
      <c r="UTO85" s="6"/>
      <c r="UTP85" s="6"/>
      <c r="UTQ85" s="6"/>
      <c r="UTR85" s="6"/>
      <c r="UTS85" s="6"/>
      <c r="UTT85" s="6"/>
      <c r="UTU85" s="6"/>
      <c r="UTV85" s="6"/>
      <c r="UTW85" s="6"/>
      <c r="UTX85" s="6"/>
      <c r="UTY85" s="6"/>
      <c r="UTZ85" s="6"/>
      <c r="UUA85" s="6"/>
      <c r="UUB85" s="6"/>
      <c r="UUC85" s="6"/>
      <c r="UUD85" s="6"/>
      <c r="UUE85" s="6"/>
      <c r="UUF85" s="6"/>
      <c r="UUG85" s="6"/>
      <c r="UUH85" s="6"/>
      <c r="UUI85" s="6"/>
      <c r="UUJ85" s="6"/>
      <c r="UUK85" s="6"/>
      <c r="UUL85" s="6"/>
      <c r="UUM85" s="6"/>
      <c r="UUN85" s="6"/>
      <c r="UUO85" s="6"/>
      <c r="UUP85" s="6"/>
      <c r="UUQ85" s="6"/>
      <c r="UUR85" s="6"/>
      <c r="UUS85" s="6"/>
      <c r="UUT85" s="6"/>
      <c r="UUU85" s="6"/>
      <c r="UUV85" s="6"/>
      <c r="UUW85" s="6"/>
      <c r="UUX85" s="6"/>
      <c r="UUY85" s="6"/>
      <c r="UUZ85" s="6"/>
      <c r="UVA85" s="6"/>
      <c r="UVB85" s="6"/>
      <c r="UVC85" s="6"/>
      <c r="UVD85" s="6"/>
      <c r="UVE85" s="6"/>
      <c r="UVF85" s="6"/>
      <c r="UVG85" s="6"/>
      <c r="UVH85" s="6"/>
      <c r="UVI85" s="6"/>
      <c r="UVJ85" s="6"/>
      <c r="UVK85" s="6"/>
      <c r="UVL85" s="6"/>
      <c r="UVM85" s="6"/>
      <c r="UVN85" s="6"/>
      <c r="UVO85" s="6"/>
      <c r="UVP85" s="6"/>
      <c r="UVQ85" s="6"/>
      <c r="UVR85" s="6"/>
      <c r="UVS85" s="6"/>
      <c r="UVT85" s="6"/>
      <c r="UVU85" s="6"/>
      <c r="UVV85" s="6"/>
      <c r="UVW85" s="6"/>
      <c r="UVX85" s="6"/>
      <c r="UVY85" s="6"/>
      <c r="UVZ85" s="6"/>
      <c r="UWA85" s="6"/>
      <c r="UWB85" s="6"/>
      <c r="UWC85" s="6"/>
      <c r="UWD85" s="6"/>
      <c r="UWE85" s="6"/>
      <c r="UWF85" s="6"/>
      <c r="UWG85" s="6"/>
      <c r="UWH85" s="6"/>
      <c r="UWI85" s="6"/>
      <c r="UWJ85" s="6"/>
      <c r="UWK85" s="6"/>
      <c r="UWL85" s="6"/>
      <c r="UWM85" s="6"/>
      <c r="UWN85" s="6"/>
      <c r="UWO85" s="6"/>
      <c r="UWP85" s="6"/>
      <c r="UWQ85" s="6"/>
      <c r="UWR85" s="6"/>
      <c r="UWS85" s="6"/>
      <c r="UWT85" s="6"/>
      <c r="UWU85" s="6"/>
      <c r="UWV85" s="6"/>
      <c r="UWW85" s="6"/>
      <c r="UWX85" s="6"/>
      <c r="UWY85" s="6"/>
      <c r="UWZ85" s="6"/>
      <c r="UXA85" s="6"/>
      <c r="UXB85" s="6"/>
      <c r="UXC85" s="6"/>
      <c r="UXD85" s="6"/>
      <c r="UXE85" s="6"/>
      <c r="UXF85" s="6"/>
      <c r="UXG85" s="6"/>
      <c r="UXH85" s="6"/>
      <c r="UXI85" s="6"/>
      <c r="UXJ85" s="6"/>
      <c r="UXK85" s="6"/>
      <c r="UXL85" s="6"/>
      <c r="UXM85" s="6"/>
      <c r="UXN85" s="6"/>
      <c r="UXO85" s="6"/>
      <c r="UXP85" s="6"/>
      <c r="UXQ85" s="6"/>
      <c r="UXR85" s="6"/>
      <c r="UXS85" s="6"/>
      <c r="UXT85" s="6"/>
      <c r="UXU85" s="6"/>
      <c r="UXV85" s="6"/>
      <c r="UXW85" s="6"/>
      <c r="UXX85" s="6"/>
      <c r="UXY85" s="6"/>
      <c r="UXZ85" s="6"/>
      <c r="UYA85" s="6"/>
      <c r="UYB85" s="6"/>
      <c r="UYC85" s="6"/>
      <c r="UYD85" s="6"/>
      <c r="UYE85" s="6"/>
      <c r="UYF85" s="6"/>
      <c r="UYG85" s="6"/>
      <c r="UYH85" s="6"/>
      <c r="UYI85" s="6"/>
      <c r="UYJ85" s="6"/>
      <c r="UYK85" s="6"/>
      <c r="UYL85" s="6"/>
      <c r="UYM85" s="6"/>
      <c r="UYN85" s="6"/>
      <c r="UYO85" s="6"/>
      <c r="UYP85" s="6"/>
      <c r="UYQ85" s="6"/>
      <c r="UYR85" s="6"/>
      <c r="UYS85" s="6"/>
      <c r="UYT85" s="6"/>
      <c r="UYU85" s="6"/>
      <c r="UYV85" s="6"/>
      <c r="UYW85" s="6"/>
      <c r="UYX85" s="6"/>
      <c r="UYY85" s="6"/>
      <c r="UYZ85" s="6"/>
      <c r="UZA85" s="6"/>
      <c r="UZB85" s="6"/>
      <c r="UZC85" s="6"/>
      <c r="UZD85" s="6"/>
      <c r="UZE85" s="6"/>
      <c r="UZF85" s="6"/>
      <c r="UZG85" s="6"/>
      <c r="UZH85" s="6"/>
      <c r="UZI85" s="6"/>
      <c r="UZJ85" s="6"/>
      <c r="UZK85" s="6"/>
      <c r="UZL85" s="6"/>
      <c r="UZM85" s="6"/>
      <c r="UZN85" s="6"/>
      <c r="UZO85" s="6"/>
      <c r="UZP85" s="6"/>
      <c r="UZQ85" s="6"/>
      <c r="UZR85" s="6"/>
      <c r="UZS85" s="6"/>
      <c r="UZT85" s="6"/>
      <c r="UZU85" s="6"/>
      <c r="UZV85" s="6"/>
      <c r="UZW85" s="6"/>
      <c r="UZX85" s="6"/>
      <c r="UZY85" s="6"/>
      <c r="UZZ85" s="6"/>
      <c r="VAA85" s="6"/>
      <c r="VAB85" s="6"/>
      <c r="VAC85" s="6"/>
      <c r="VAD85" s="6"/>
      <c r="VAE85" s="6"/>
      <c r="VAF85" s="6"/>
      <c r="VAG85" s="6"/>
      <c r="VAH85" s="6"/>
      <c r="VAI85" s="6"/>
      <c r="VAJ85" s="6"/>
      <c r="VAK85" s="6"/>
      <c r="VAL85" s="6"/>
      <c r="VAM85" s="6"/>
      <c r="VAN85" s="6"/>
      <c r="VAO85" s="6"/>
      <c r="VAP85" s="6"/>
      <c r="VAQ85" s="6"/>
      <c r="VAR85" s="6"/>
      <c r="VAS85" s="6"/>
      <c r="VAT85" s="6"/>
      <c r="VAU85" s="6"/>
      <c r="VAV85" s="6"/>
      <c r="VAW85" s="6"/>
      <c r="VAX85" s="6"/>
      <c r="VAY85" s="6"/>
      <c r="VAZ85" s="6"/>
      <c r="VBA85" s="6"/>
      <c r="VBB85" s="6"/>
      <c r="VBC85" s="6"/>
      <c r="VBD85" s="6"/>
      <c r="VBE85" s="6"/>
      <c r="VBF85" s="6"/>
      <c r="VBG85" s="6"/>
      <c r="VBH85" s="6"/>
      <c r="VBI85" s="6"/>
      <c r="VBJ85" s="6"/>
      <c r="VBK85" s="6"/>
      <c r="VBL85" s="6"/>
      <c r="VBM85" s="6"/>
      <c r="VBN85" s="6"/>
      <c r="VBO85" s="6"/>
      <c r="VBP85" s="6"/>
      <c r="VBQ85" s="6"/>
      <c r="VBR85" s="6"/>
      <c r="VBS85" s="6"/>
      <c r="VBT85" s="6"/>
      <c r="VBU85" s="6"/>
      <c r="VBV85" s="6"/>
      <c r="VBW85" s="6"/>
      <c r="VBX85" s="6"/>
      <c r="VBY85" s="6"/>
      <c r="VBZ85" s="6"/>
      <c r="VCA85" s="6"/>
      <c r="VCB85" s="6"/>
      <c r="VCC85" s="6"/>
      <c r="VCD85" s="6"/>
      <c r="VCE85" s="6"/>
      <c r="VCF85" s="6"/>
      <c r="VCG85" s="6"/>
      <c r="VCH85" s="6"/>
      <c r="VCI85" s="6"/>
      <c r="VCJ85" s="6"/>
      <c r="VCK85" s="6"/>
      <c r="VCL85" s="6"/>
      <c r="VCM85" s="6"/>
      <c r="VCN85" s="6"/>
      <c r="VCO85" s="6"/>
      <c r="VCP85" s="6"/>
      <c r="VCQ85" s="6"/>
      <c r="VCR85" s="6"/>
      <c r="VCS85" s="6"/>
      <c r="VCT85" s="6"/>
      <c r="VCU85" s="6"/>
      <c r="VCV85" s="6"/>
      <c r="VCW85" s="6"/>
      <c r="VCX85" s="6"/>
      <c r="VCY85" s="6"/>
      <c r="VCZ85" s="6"/>
      <c r="VDA85" s="6"/>
      <c r="VDB85" s="6"/>
      <c r="VDC85" s="6"/>
      <c r="VDD85" s="6"/>
      <c r="VDE85" s="6"/>
      <c r="VDF85" s="6"/>
      <c r="VDG85" s="6"/>
      <c r="VDH85" s="6"/>
      <c r="VDI85" s="6"/>
      <c r="VDJ85" s="6"/>
      <c r="VDK85" s="6"/>
      <c r="VDL85" s="6"/>
      <c r="VDM85" s="6"/>
      <c r="VDN85" s="6"/>
      <c r="VDO85" s="6"/>
      <c r="VDP85" s="6"/>
      <c r="VDQ85" s="6"/>
      <c r="VDR85" s="6"/>
      <c r="VDS85" s="6"/>
      <c r="VDT85" s="6"/>
      <c r="VDU85" s="6"/>
      <c r="VDV85" s="6"/>
      <c r="VDW85" s="6"/>
      <c r="VDX85" s="6"/>
      <c r="VDY85" s="6"/>
      <c r="VDZ85" s="6"/>
      <c r="VEA85" s="6"/>
      <c r="VEB85" s="6"/>
      <c r="VEC85" s="6"/>
      <c r="VED85" s="6"/>
      <c r="VEE85" s="6"/>
      <c r="VEF85" s="6"/>
      <c r="VEG85" s="6"/>
      <c r="VEH85" s="6"/>
      <c r="VEI85" s="6"/>
      <c r="VEJ85" s="6"/>
      <c r="VEK85" s="6"/>
      <c r="VEL85" s="6"/>
      <c r="VEM85" s="6"/>
      <c r="VEN85" s="6"/>
      <c r="VEO85" s="6"/>
      <c r="VEP85" s="6"/>
      <c r="VEQ85" s="6"/>
      <c r="VER85" s="6"/>
      <c r="VES85" s="6"/>
      <c r="VET85" s="6"/>
      <c r="VEU85" s="6"/>
      <c r="VEV85" s="6"/>
      <c r="VEW85" s="6"/>
      <c r="VEX85" s="6"/>
      <c r="VEY85" s="6"/>
      <c r="VEZ85" s="6"/>
      <c r="VFA85" s="6"/>
      <c r="VFB85" s="6"/>
      <c r="VFC85" s="6"/>
      <c r="VFD85" s="6"/>
      <c r="VFE85" s="6"/>
      <c r="VFF85" s="6"/>
      <c r="VFG85" s="6"/>
      <c r="VFH85" s="6"/>
      <c r="VFI85" s="6"/>
      <c r="VFJ85" s="6"/>
      <c r="VFK85" s="6"/>
      <c r="VFL85" s="6"/>
      <c r="VFM85" s="6"/>
      <c r="VFN85" s="6"/>
      <c r="VFO85" s="6"/>
      <c r="VFP85" s="6"/>
      <c r="VFQ85" s="6"/>
      <c r="VFR85" s="6"/>
      <c r="VFS85" s="6"/>
      <c r="VFT85" s="6"/>
      <c r="VFU85" s="6"/>
      <c r="VFV85" s="6"/>
      <c r="VFW85" s="6"/>
      <c r="VFX85" s="6"/>
      <c r="VFY85" s="6"/>
      <c r="VFZ85" s="6"/>
      <c r="VGA85" s="6"/>
      <c r="VGB85" s="6"/>
      <c r="VGC85" s="6"/>
      <c r="VGD85" s="6"/>
      <c r="VGE85" s="6"/>
      <c r="VGF85" s="6"/>
      <c r="VGG85" s="6"/>
      <c r="VGH85" s="6"/>
      <c r="VGI85" s="6"/>
      <c r="VGJ85" s="6"/>
      <c r="VGK85" s="6"/>
      <c r="VGL85" s="6"/>
      <c r="VGM85" s="6"/>
      <c r="VGN85" s="6"/>
      <c r="VGO85" s="6"/>
      <c r="VGP85" s="6"/>
      <c r="VGQ85" s="6"/>
      <c r="VGR85" s="6"/>
      <c r="VGS85" s="6"/>
      <c r="VGT85" s="6"/>
      <c r="VGU85" s="6"/>
      <c r="VGV85" s="6"/>
      <c r="VGW85" s="6"/>
      <c r="VGX85" s="6"/>
      <c r="VGY85" s="6"/>
      <c r="VGZ85" s="6"/>
      <c r="VHA85" s="6"/>
      <c r="VHB85" s="6"/>
      <c r="VHC85" s="6"/>
      <c r="VHD85" s="6"/>
      <c r="VHE85" s="6"/>
      <c r="VHF85" s="6"/>
      <c r="VHG85" s="6"/>
      <c r="VHH85" s="6"/>
      <c r="VHI85" s="6"/>
      <c r="VHJ85" s="6"/>
      <c r="VHK85" s="6"/>
      <c r="VHL85" s="6"/>
      <c r="VHM85" s="6"/>
      <c r="VHN85" s="6"/>
      <c r="VHO85" s="6"/>
      <c r="VHP85" s="6"/>
      <c r="VHQ85" s="6"/>
      <c r="VHR85" s="6"/>
      <c r="VHS85" s="6"/>
      <c r="VHT85" s="6"/>
      <c r="VHU85" s="6"/>
      <c r="VHV85" s="6"/>
      <c r="VHW85" s="6"/>
      <c r="VHX85" s="6"/>
      <c r="VHY85" s="6"/>
      <c r="VHZ85" s="6"/>
      <c r="VIA85" s="6"/>
      <c r="VIB85" s="6"/>
      <c r="VIC85" s="6"/>
      <c r="VID85" s="6"/>
      <c r="VIE85" s="6"/>
      <c r="VIF85" s="6"/>
      <c r="VIG85" s="6"/>
      <c r="VIH85" s="6"/>
      <c r="VII85" s="6"/>
      <c r="VIJ85" s="6"/>
      <c r="VIK85" s="6"/>
      <c r="VIL85" s="6"/>
      <c r="VIM85" s="6"/>
      <c r="VIN85" s="6"/>
      <c r="VIO85" s="6"/>
      <c r="VIP85" s="6"/>
      <c r="VIQ85" s="6"/>
      <c r="VIR85" s="6"/>
      <c r="VIS85" s="6"/>
      <c r="VIT85" s="6"/>
      <c r="VIU85" s="6"/>
      <c r="VIV85" s="6"/>
      <c r="VIW85" s="6"/>
      <c r="VIX85" s="6"/>
      <c r="VIY85" s="6"/>
      <c r="VIZ85" s="6"/>
      <c r="VJA85" s="6"/>
      <c r="VJB85" s="6"/>
      <c r="VJC85" s="6"/>
      <c r="VJD85" s="6"/>
      <c r="VJE85" s="6"/>
      <c r="VJF85" s="6"/>
      <c r="VJG85" s="6"/>
      <c r="VJH85" s="6"/>
      <c r="VJI85" s="6"/>
      <c r="VJJ85" s="6"/>
      <c r="VJK85" s="6"/>
      <c r="VJL85" s="6"/>
      <c r="VJM85" s="6"/>
      <c r="VJN85" s="6"/>
      <c r="VJO85" s="6"/>
      <c r="VJP85" s="6"/>
      <c r="VJQ85" s="6"/>
      <c r="VJR85" s="6"/>
      <c r="VJS85" s="6"/>
      <c r="VJT85" s="6"/>
      <c r="VJU85" s="6"/>
      <c r="VJV85" s="6"/>
      <c r="VJW85" s="6"/>
      <c r="VJX85" s="6"/>
      <c r="VJY85" s="6"/>
      <c r="VJZ85" s="6"/>
      <c r="VKA85" s="6"/>
      <c r="VKB85" s="6"/>
      <c r="VKC85" s="6"/>
      <c r="VKD85" s="6"/>
      <c r="VKE85" s="6"/>
      <c r="VKF85" s="6"/>
      <c r="VKG85" s="6"/>
      <c r="VKH85" s="6"/>
      <c r="VKI85" s="6"/>
      <c r="VKJ85" s="6"/>
      <c r="VKK85" s="6"/>
      <c r="VKL85" s="6"/>
      <c r="VKM85" s="6"/>
      <c r="VKN85" s="6"/>
      <c r="VKO85" s="6"/>
      <c r="VKP85" s="6"/>
      <c r="VKQ85" s="6"/>
      <c r="VKR85" s="6"/>
      <c r="VKS85" s="6"/>
      <c r="VKT85" s="6"/>
      <c r="VKU85" s="6"/>
      <c r="VKV85" s="6"/>
      <c r="VKW85" s="6"/>
      <c r="VKX85" s="6"/>
      <c r="VKY85" s="6"/>
      <c r="VKZ85" s="6"/>
      <c r="VLA85" s="6"/>
      <c r="VLB85" s="6"/>
      <c r="VLC85" s="6"/>
      <c r="VLD85" s="6"/>
      <c r="VLE85" s="6"/>
      <c r="VLF85" s="6"/>
      <c r="VLG85" s="6"/>
      <c r="VLH85" s="6"/>
      <c r="VLI85" s="6"/>
      <c r="VLJ85" s="6"/>
      <c r="VLK85" s="6"/>
      <c r="VLL85" s="6"/>
      <c r="VLM85" s="6"/>
      <c r="VLN85" s="6"/>
      <c r="VLO85" s="6"/>
      <c r="VLP85" s="6"/>
      <c r="VLQ85" s="6"/>
      <c r="VLR85" s="6"/>
      <c r="VLS85" s="6"/>
      <c r="VLT85" s="6"/>
      <c r="VLU85" s="6"/>
      <c r="VLV85" s="6"/>
      <c r="VLW85" s="6"/>
      <c r="VLX85" s="6"/>
      <c r="VLY85" s="6"/>
      <c r="VLZ85" s="6"/>
      <c r="VMA85" s="6"/>
      <c r="VMB85" s="6"/>
      <c r="VMC85" s="6"/>
      <c r="VMD85" s="6"/>
      <c r="VME85" s="6"/>
      <c r="VMF85" s="6"/>
      <c r="VMG85" s="6"/>
      <c r="VMH85" s="6"/>
      <c r="VMI85" s="6"/>
      <c r="VMJ85" s="6"/>
      <c r="VMK85" s="6"/>
      <c r="VML85" s="6"/>
      <c r="VMM85" s="6"/>
      <c r="VMN85" s="6"/>
      <c r="VMO85" s="6"/>
      <c r="VMP85" s="6"/>
      <c r="VMQ85" s="6"/>
      <c r="VMR85" s="6"/>
      <c r="VMS85" s="6"/>
      <c r="VMT85" s="6"/>
      <c r="VMU85" s="6"/>
      <c r="VMV85" s="6"/>
      <c r="VMW85" s="6"/>
      <c r="VMX85" s="6"/>
      <c r="VMY85" s="6"/>
      <c r="VMZ85" s="6"/>
      <c r="VNA85" s="6"/>
      <c r="VNB85" s="6"/>
      <c r="VNC85" s="6"/>
      <c r="VND85" s="6"/>
      <c r="VNE85" s="6"/>
      <c r="VNF85" s="6"/>
      <c r="VNG85" s="6"/>
      <c r="VNH85" s="6"/>
      <c r="VNI85" s="6"/>
      <c r="VNJ85" s="6"/>
      <c r="VNK85" s="6"/>
      <c r="VNL85" s="6"/>
      <c r="VNM85" s="6"/>
      <c r="VNN85" s="6"/>
      <c r="VNO85" s="6"/>
      <c r="VNP85" s="6"/>
      <c r="VNQ85" s="6"/>
      <c r="VNR85" s="6"/>
      <c r="VNS85" s="6"/>
      <c r="VNT85" s="6"/>
      <c r="VNU85" s="6"/>
      <c r="VNV85" s="6"/>
      <c r="VNW85" s="6"/>
      <c r="VNX85" s="6"/>
      <c r="VNY85" s="6"/>
      <c r="VNZ85" s="6"/>
      <c r="VOA85" s="6"/>
      <c r="VOB85" s="6"/>
      <c r="VOC85" s="6"/>
      <c r="VOD85" s="6"/>
      <c r="VOE85" s="6"/>
      <c r="VOF85" s="6"/>
      <c r="VOG85" s="6"/>
      <c r="VOH85" s="6"/>
      <c r="VOI85" s="6"/>
      <c r="VOJ85" s="6"/>
      <c r="VOK85" s="6"/>
      <c r="VOL85" s="6"/>
      <c r="VOM85" s="6"/>
      <c r="VON85" s="6"/>
      <c r="VOO85" s="6"/>
      <c r="VOP85" s="6"/>
      <c r="VOQ85" s="6"/>
      <c r="VOR85" s="6"/>
      <c r="VOS85" s="6"/>
      <c r="VOT85" s="6"/>
      <c r="VOU85" s="6"/>
      <c r="VOV85" s="6"/>
      <c r="VOW85" s="6"/>
      <c r="VOX85" s="6"/>
      <c r="VOY85" s="6"/>
      <c r="VOZ85" s="6"/>
      <c r="VPA85" s="6"/>
      <c r="VPB85" s="6"/>
      <c r="VPC85" s="6"/>
      <c r="VPD85" s="6"/>
      <c r="VPE85" s="6"/>
      <c r="VPF85" s="6"/>
      <c r="VPG85" s="6"/>
      <c r="VPH85" s="6"/>
      <c r="VPI85" s="6"/>
      <c r="VPJ85" s="6"/>
      <c r="VPK85" s="6"/>
      <c r="VPL85" s="6"/>
      <c r="VPM85" s="6"/>
      <c r="VPN85" s="6"/>
      <c r="VPO85" s="6"/>
      <c r="VPP85" s="6"/>
      <c r="VPQ85" s="6"/>
      <c r="VPR85" s="6"/>
      <c r="VPS85" s="6"/>
      <c r="VPT85" s="6"/>
      <c r="VPU85" s="6"/>
      <c r="VPV85" s="6"/>
      <c r="VPW85" s="6"/>
      <c r="VPX85" s="6"/>
      <c r="VPY85" s="6"/>
      <c r="VPZ85" s="6"/>
      <c r="VQA85" s="6"/>
      <c r="VQB85" s="6"/>
      <c r="VQC85" s="6"/>
      <c r="VQD85" s="6"/>
      <c r="VQE85" s="6"/>
      <c r="VQF85" s="6"/>
      <c r="VQG85" s="6"/>
      <c r="VQH85" s="6"/>
      <c r="VQI85" s="6"/>
      <c r="VQJ85" s="6"/>
      <c r="VQK85" s="6"/>
      <c r="VQL85" s="6"/>
      <c r="VQM85" s="6"/>
      <c r="VQN85" s="6"/>
      <c r="VQO85" s="6"/>
      <c r="VQP85" s="6"/>
      <c r="VQQ85" s="6"/>
      <c r="VQR85" s="6"/>
      <c r="VQS85" s="6"/>
      <c r="VQT85" s="6"/>
      <c r="VQU85" s="6"/>
      <c r="VQV85" s="6"/>
      <c r="VQW85" s="6"/>
      <c r="VQX85" s="6"/>
      <c r="VQY85" s="6"/>
      <c r="VQZ85" s="6"/>
      <c r="VRA85" s="6"/>
      <c r="VRB85" s="6"/>
      <c r="VRC85" s="6"/>
      <c r="VRD85" s="6"/>
      <c r="VRE85" s="6"/>
      <c r="VRF85" s="6"/>
      <c r="VRG85" s="6"/>
      <c r="VRH85" s="6"/>
      <c r="VRI85" s="6"/>
      <c r="VRJ85" s="6"/>
      <c r="VRK85" s="6"/>
      <c r="VRL85" s="6"/>
      <c r="VRM85" s="6"/>
      <c r="VRN85" s="6"/>
      <c r="VRO85" s="6"/>
      <c r="VRP85" s="6"/>
      <c r="VRQ85" s="6"/>
      <c r="VRR85" s="6"/>
      <c r="VRS85" s="6"/>
      <c r="VRT85" s="6"/>
      <c r="VRU85" s="6"/>
      <c r="VRV85" s="6"/>
      <c r="VRW85" s="6"/>
      <c r="VRX85" s="6"/>
      <c r="VRY85" s="6"/>
      <c r="VRZ85" s="6"/>
      <c r="VSA85" s="6"/>
      <c r="VSB85" s="6"/>
      <c r="VSC85" s="6"/>
      <c r="VSD85" s="6"/>
      <c r="VSE85" s="6"/>
      <c r="VSF85" s="6"/>
      <c r="VSG85" s="6"/>
      <c r="VSH85" s="6"/>
      <c r="VSI85" s="6"/>
      <c r="VSJ85" s="6"/>
      <c r="VSK85" s="6"/>
      <c r="VSL85" s="6"/>
      <c r="VSM85" s="6"/>
      <c r="VSN85" s="6"/>
      <c r="VSO85" s="6"/>
      <c r="VSP85" s="6"/>
      <c r="VSQ85" s="6"/>
      <c r="VSR85" s="6"/>
      <c r="VSS85" s="6"/>
      <c r="VST85" s="6"/>
      <c r="VSU85" s="6"/>
      <c r="VSV85" s="6"/>
      <c r="VSW85" s="6"/>
      <c r="VSX85" s="6"/>
      <c r="VSY85" s="6"/>
      <c r="VSZ85" s="6"/>
      <c r="VTA85" s="6"/>
      <c r="VTB85" s="6"/>
      <c r="VTC85" s="6"/>
      <c r="VTD85" s="6"/>
      <c r="VTE85" s="6"/>
      <c r="VTF85" s="6"/>
      <c r="VTG85" s="6"/>
      <c r="VTH85" s="6"/>
      <c r="VTI85" s="6"/>
      <c r="VTJ85" s="6"/>
      <c r="VTK85" s="6"/>
      <c r="VTL85" s="6"/>
      <c r="VTM85" s="6"/>
      <c r="VTN85" s="6"/>
      <c r="VTO85" s="6"/>
      <c r="VTP85" s="6"/>
      <c r="VTQ85" s="6"/>
      <c r="VTR85" s="6"/>
      <c r="VTS85" s="6"/>
      <c r="VTT85" s="6"/>
      <c r="VTU85" s="6"/>
      <c r="VTV85" s="6"/>
      <c r="VTW85" s="6"/>
      <c r="VTX85" s="6"/>
      <c r="VTY85" s="6"/>
      <c r="VTZ85" s="6"/>
      <c r="VUA85" s="6"/>
      <c r="VUB85" s="6"/>
      <c r="VUC85" s="6"/>
      <c r="VUD85" s="6"/>
      <c r="VUE85" s="6"/>
      <c r="VUF85" s="6"/>
      <c r="VUG85" s="6"/>
      <c r="VUH85" s="6"/>
      <c r="VUI85" s="6"/>
      <c r="VUJ85" s="6"/>
      <c r="VUK85" s="6"/>
      <c r="VUL85" s="6"/>
      <c r="VUM85" s="6"/>
      <c r="VUN85" s="6"/>
      <c r="VUO85" s="6"/>
      <c r="VUP85" s="6"/>
      <c r="VUQ85" s="6"/>
      <c r="VUR85" s="6"/>
      <c r="VUS85" s="6"/>
      <c r="VUT85" s="6"/>
      <c r="VUU85" s="6"/>
      <c r="VUV85" s="6"/>
      <c r="VUW85" s="6"/>
      <c r="VUX85" s="6"/>
      <c r="VUY85" s="6"/>
      <c r="VUZ85" s="6"/>
      <c r="VVA85" s="6"/>
      <c r="VVB85" s="6"/>
      <c r="VVC85" s="6"/>
      <c r="VVD85" s="6"/>
      <c r="VVE85" s="6"/>
      <c r="VVF85" s="6"/>
      <c r="VVG85" s="6"/>
      <c r="VVH85" s="6"/>
      <c r="VVI85" s="6"/>
      <c r="VVJ85" s="6"/>
      <c r="VVK85" s="6"/>
      <c r="VVL85" s="6"/>
      <c r="VVM85" s="6"/>
      <c r="VVN85" s="6"/>
      <c r="VVO85" s="6"/>
      <c r="VVP85" s="6"/>
      <c r="VVQ85" s="6"/>
      <c r="VVR85" s="6"/>
      <c r="VVS85" s="6"/>
      <c r="VVT85" s="6"/>
      <c r="VVU85" s="6"/>
      <c r="VVV85" s="6"/>
      <c r="VVW85" s="6"/>
      <c r="VVX85" s="6"/>
      <c r="VVY85" s="6"/>
      <c r="VVZ85" s="6"/>
      <c r="VWA85" s="6"/>
      <c r="VWB85" s="6"/>
      <c r="VWC85" s="6"/>
      <c r="VWD85" s="6"/>
      <c r="VWE85" s="6"/>
      <c r="VWF85" s="6"/>
      <c r="VWG85" s="6"/>
      <c r="VWH85" s="6"/>
      <c r="VWI85" s="6"/>
      <c r="VWJ85" s="6"/>
      <c r="VWK85" s="6"/>
      <c r="VWL85" s="6"/>
      <c r="VWM85" s="6"/>
      <c r="VWN85" s="6"/>
      <c r="VWO85" s="6"/>
      <c r="VWP85" s="6"/>
      <c r="VWQ85" s="6"/>
      <c r="VWR85" s="6"/>
      <c r="VWS85" s="6"/>
      <c r="VWT85" s="6"/>
      <c r="VWU85" s="6"/>
      <c r="VWV85" s="6"/>
      <c r="VWW85" s="6"/>
      <c r="VWX85" s="6"/>
      <c r="VWY85" s="6"/>
      <c r="VWZ85" s="6"/>
      <c r="VXA85" s="6"/>
      <c r="VXB85" s="6"/>
      <c r="VXC85" s="6"/>
      <c r="VXD85" s="6"/>
      <c r="VXE85" s="6"/>
      <c r="VXF85" s="6"/>
      <c r="VXG85" s="6"/>
      <c r="VXH85" s="6"/>
      <c r="VXI85" s="6"/>
      <c r="VXJ85" s="6"/>
      <c r="VXK85" s="6"/>
      <c r="VXL85" s="6"/>
      <c r="VXM85" s="6"/>
      <c r="VXN85" s="6"/>
      <c r="VXO85" s="6"/>
      <c r="VXP85" s="6"/>
      <c r="VXQ85" s="6"/>
      <c r="VXR85" s="6"/>
      <c r="VXS85" s="6"/>
      <c r="VXT85" s="6"/>
      <c r="VXU85" s="6"/>
      <c r="VXV85" s="6"/>
      <c r="VXW85" s="6"/>
      <c r="VXX85" s="6"/>
      <c r="VXY85" s="6"/>
      <c r="VXZ85" s="6"/>
      <c r="VYA85" s="6"/>
      <c r="VYB85" s="6"/>
      <c r="VYC85" s="6"/>
      <c r="VYD85" s="6"/>
      <c r="VYE85" s="6"/>
      <c r="VYF85" s="6"/>
      <c r="VYG85" s="6"/>
      <c r="VYH85" s="6"/>
      <c r="VYI85" s="6"/>
      <c r="VYJ85" s="6"/>
      <c r="VYK85" s="6"/>
      <c r="VYL85" s="6"/>
      <c r="VYM85" s="6"/>
      <c r="VYN85" s="6"/>
      <c r="VYO85" s="6"/>
      <c r="VYP85" s="6"/>
      <c r="VYQ85" s="6"/>
      <c r="VYR85" s="6"/>
      <c r="VYS85" s="6"/>
      <c r="VYT85" s="6"/>
      <c r="VYU85" s="6"/>
      <c r="VYV85" s="6"/>
      <c r="VYW85" s="6"/>
      <c r="VYX85" s="6"/>
      <c r="VYY85" s="6"/>
      <c r="VYZ85" s="6"/>
      <c r="VZA85" s="6"/>
      <c r="VZB85" s="6"/>
      <c r="VZC85" s="6"/>
      <c r="VZD85" s="6"/>
      <c r="VZE85" s="6"/>
      <c r="VZF85" s="6"/>
      <c r="VZG85" s="6"/>
      <c r="VZH85" s="6"/>
      <c r="VZI85" s="6"/>
      <c r="VZJ85" s="6"/>
      <c r="VZK85" s="6"/>
      <c r="VZL85" s="6"/>
      <c r="VZM85" s="6"/>
      <c r="VZN85" s="6"/>
      <c r="VZO85" s="6"/>
      <c r="VZP85" s="6"/>
      <c r="VZQ85" s="6"/>
      <c r="VZR85" s="6"/>
      <c r="VZS85" s="6"/>
      <c r="VZT85" s="6"/>
      <c r="VZU85" s="6"/>
      <c r="VZV85" s="6"/>
      <c r="VZW85" s="6"/>
      <c r="VZX85" s="6"/>
      <c r="VZY85" s="6"/>
      <c r="VZZ85" s="6"/>
      <c r="WAA85" s="6"/>
      <c r="WAB85" s="6"/>
      <c r="WAC85" s="6"/>
      <c r="WAD85" s="6"/>
      <c r="WAE85" s="6"/>
      <c r="WAF85" s="6"/>
      <c r="WAG85" s="6"/>
      <c r="WAH85" s="6"/>
      <c r="WAI85" s="6"/>
      <c r="WAJ85" s="6"/>
      <c r="WAK85" s="6"/>
      <c r="WAL85" s="6"/>
      <c r="WAM85" s="6"/>
      <c r="WAN85" s="6"/>
      <c r="WAO85" s="6"/>
      <c r="WAP85" s="6"/>
      <c r="WAQ85" s="6"/>
      <c r="WAR85" s="6"/>
      <c r="WAS85" s="6"/>
      <c r="WAT85" s="6"/>
      <c r="WAU85" s="6"/>
      <c r="WAV85" s="6"/>
      <c r="WAW85" s="6"/>
      <c r="WAX85" s="6"/>
      <c r="WAY85" s="6"/>
      <c r="WAZ85" s="6"/>
      <c r="WBA85" s="6"/>
      <c r="WBB85" s="6"/>
      <c r="WBC85" s="6"/>
      <c r="WBD85" s="6"/>
      <c r="WBE85" s="6"/>
      <c r="WBF85" s="6"/>
      <c r="WBG85" s="6"/>
      <c r="WBH85" s="6"/>
      <c r="WBI85" s="6"/>
      <c r="WBJ85" s="6"/>
      <c r="WBK85" s="6"/>
      <c r="WBL85" s="6"/>
      <c r="WBM85" s="6"/>
      <c r="WBN85" s="6"/>
      <c r="WBO85" s="6"/>
      <c r="WBP85" s="6"/>
      <c r="WBQ85" s="6"/>
      <c r="WBR85" s="6"/>
      <c r="WBS85" s="6"/>
      <c r="WBT85" s="6"/>
      <c r="WBU85" s="6"/>
      <c r="WBV85" s="6"/>
      <c r="WBW85" s="6"/>
      <c r="WBX85" s="6"/>
      <c r="WBY85" s="6"/>
      <c r="WBZ85" s="6"/>
      <c r="WCA85" s="6"/>
      <c r="WCB85" s="6"/>
      <c r="WCC85" s="6"/>
      <c r="WCD85" s="6"/>
      <c r="WCE85" s="6"/>
      <c r="WCF85" s="6"/>
      <c r="WCG85" s="6"/>
      <c r="WCH85" s="6"/>
      <c r="WCI85" s="6"/>
      <c r="WCJ85" s="6"/>
      <c r="WCK85" s="6"/>
      <c r="WCL85" s="6"/>
      <c r="WCM85" s="6"/>
      <c r="WCN85" s="6"/>
      <c r="WCO85" s="6"/>
      <c r="WCP85" s="6"/>
      <c r="WCQ85" s="6"/>
      <c r="WCR85" s="6"/>
      <c r="WCS85" s="6"/>
      <c r="WCT85" s="6"/>
      <c r="WCU85" s="6"/>
      <c r="WCV85" s="6"/>
      <c r="WCW85" s="6"/>
      <c r="WCX85" s="6"/>
      <c r="WCY85" s="6"/>
      <c r="WCZ85" s="6"/>
      <c r="WDA85" s="6"/>
      <c r="WDB85" s="6"/>
      <c r="WDC85" s="6"/>
      <c r="WDD85" s="6"/>
      <c r="WDE85" s="6"/>
      <c r="WDF85" s="6"/>
      <c r="WDG85" s="6"/>
      <c r="WDH85" s="6"/>
      <c r="WDI85" s="6"/>
      <c r="WDJ85" s="6"/>
      <c r="WDK85" s="6"/>
      <c r="WDL85" s="6"/>
      <c r="WDM85" s="6"/>
      <c r="WDN85" s="6"/>
      <c r="WDO85" s="6"/>
      <c r="WDP85" s="6"/>
      <c r="WDQ85" s="6"/>
      <c r="WDR85" s="6"/>
      <c r="WDS85" s="6"/>
      <c r="WDT85" s="6"/>
      <c r="WDU85" s="6"/>
      <c r="WDV85" s="6"/>
      <c r="WDW85" s="6"/>
      <c r="WDX85" s="6"/>
      <c r="WDY85" s="6"/>
      <c r="WDZ85" s="6"/>
      <c r="WEA85" s="6"/>
      <c r="WEB85" s="6"/>
      <c r="WEC85" s="6"/>
      <c r="WED85" s="6"/>
      <c r="WEE85" s="6"/>
      <c r="WEF85" s="6"/>
      <c r="WEG85" s="6"/>
      <c r="WEH85" s="6"/>
      <c r="WEI85" s="6"/>
      <c r="WEJ85" s="6"/>
      <c r="WEK85" s="6"/>
      <c r="WEL85" s="6"/>
      <c r="WEM85" s="6"/>
      <c r="WEN85" s="6"/>
      <c r="WEO85" s="6"/>
      <c r="WEP85" s="6"/>
      <c r="WEQ85" s="6"/>
      <c r="WER85" s="6"/>
      <c r="WES85" s="6"/>
      <c r="WET85" s="6"/>
      <c r="WEU85" s="6"/>
      <c r="WEV85" s="6"/>
      <c r="WEW85" s="6"/>
      <c r="WEX85" s="6"/>
      <c r="WEY85" s="6"/>
      <c r="WEZ85" s="6"/>
      <c r="WFA85" s="6"/>
      <c r="WFB85" s="6"/>
      <c r="WFC85" s="6"/>
      <c r="WFD85" s="6"/>
      <c r="WFE85" s="6"/>
      <c r="WFF85" s="6"/>
      <c r="WFG85" s="6"/>
      <c r="WFH85" s="6"/>
      <c r="WFI85" s="6"/>
      <c r="WFJ85" s="6"/>
      <c r="WFK85" s="6"/>
      <c r="WFL85" s="6"/>
      <c r="WFM85" s="6"/>
      <c r="WFN85" s="6"/>
      <c r="WFO85" s="6"/>
      <c r="WFP85" s="6"/>
      <c r="WFQ85" s="6"/>
      <c r="WFR85" s="6"/>
      <c r="WFS85" s="6"/>
      <c r="WFT85" s="6"/>
      <c r="WFU85" s="6"/>
      <c r="WFV85" s="6"/>
      <c r="WFW85" s="6"/>
      <c r="WFX85" s="6"/>
      <c r="WFY85" s="6"/>
      <c r="WFZ85" s="6"/>
      <c r="WGA85" s="6"/>
      <c r="WGB85" s="6"/>
      <c r="WGC85" s="6"/>
      <c r="WGD85" s="6"/>
      <c r="WGE85" s="6"/>
      <c r="WGF85" s="6"/>
      <c r="WGG85" s="6"/>
      <c r="WGH85" s="6"/>
      <c r="WGI85" s="6"/>
      <c r="WGJ85" s="6"/>
      <c r="WGK85" s="6"/>
      <c r="WGL85" s="6"/>
      <c r="WGM85" s="6"/>
      <c r="WGN85" s="6"/>
      <c r="WGO85" s="6"/>
      <c r="WGP85" s="6"/>
      <c r="WGQ85" s="6"/>
      <c r="WGR85" s="6"/>
      <c r="WGS85" s="6"/>
      <c r="WGT85" s="6"/>
      <c r="WGU85" s="6"/>
      <c r="WGV85" s="6"/>
      <c r="WGW85" s="6"/>
      <c r="WGX85" s="6"/>
      <c r="WGY85" s="6"/>
      <c r="WGZ85" s="6"/>
      <c r="WHA85" s="6"/>
      <c r="WHB85" s="6"/>
      <c r="WHC85" s="6"/>
      <c r="WHD85" s="6"/>
      <c r="WHE85" s="6"/>
      <c r="WHF85" s="6"/>
      <c r="WHG85" s="6"/>
      <c r="WHH85" s="6"/>
      <c r="WHI85" s="6"/>
      <c r="WHJ85" s="6"/>
      <c r="WHK85" s="6"/>
      <c r="WHL85" s="6"/>
      <c r="WHM85" s="6"/>
      <c r="WHN85" s="6"/>
      <c r="WHO85" s="6"/>
      <c r="WHP85" s="6"/>
      <c r="WHQ85" s="6"/>
      <c r="WHR85" s="6"/>
      <c r="WHS85" s="6"/>
      <c r="WHT85" s="6"/>
      <c r="WHU85" s="6"/>
      <c r="WHV85" s="6"/>
      <c r="WHW85" s="6"/>
      <c r="WHX85" s="6"/>
      <c r="WHY85" s="6"/>
      <c r="WHZ85" s="6"/>
      <c r="WIA85" s="6"/>
      <c r="WIB85" s="6"/>
      <c r="WIC85" s="6"/>
      <c r="WID85" s="6"/>
      <c r="WIE85" s="6"/>
      <c r="WIF85" s="6"/>
      <c r="WIG85" s="6"/>
      <c r="WIH85" s="6"/>
      <c r="WII85" s="6"/>
      <c r="WIJ85" s="6"/>
      <c r="WIK85" s="6"/>
      <c r="WIL85" s="6"/>
      <c r="WIM85" s="6"/>
      <c r="WIN85" s="6"/>
      <c r="WIO85" s="6"/>
      <c r="WIP85" s="6"/>
      <c r="WIQ85" s="6"/>
      <c r="WIR85" s="6"/>
      <c r="WIS85" s="6"/>
      <c r="WIT85" s="6"/>
      <c r="WIU85" s="6"/>
      <c r="WIV85" s="6"/>
      <c r="WIW85" s="6"/>
      <c r="WIX85" s="6"/>
      <c r="WIY85" s="6"/>
      <c r="WIZ85" s="6"/>
      <c r="WJA85" s="6"/>
      <c r="WJB85" s="6"/>
      <c r="WJC85" s="6"/>
      <c r="WJD85" s="6"/>
      <c r="WJE85" s="6"/>
      <c r="WJF85" s="6"/>
      <c r="WJG85" s="6"/>
      <c r="WJH85" s="6"/>
      <c r="WJI85" s="6"/>
      <c r="WJJ85" s="6"/>
      <c r="WJK85" s="6"/>
      <c r="WJL85" s="6"/>
      <c r="WJM85" s="6"/>
      <c r="WJN85" s="6"/>
      <c r="WJO85" s="6"/>
      <c r="WJP85" s="6"/>
      <c r="WJQ85" s="6"/>
      <c r="WJR85" s="6"/>
      <c r="WJS85" s="6"/>
      <c r="WJT85" s="6"/>
      <c r="WJU85" s="6"/>
      <c r="WJV85" s="6"/>
      <c r="WJW85" s="6"/>
      <c r="WJX85" s="6"/>
      <c r="WJY85" s="6"/>
      <c r="WJZ85" s="6"/>
      <c r="WKA85" s="6"/>
      <c r="WKB85" s="6"/>
      <c r="WKC85" s="6"/>
      <c r="WKD85" s="6"/>
      <c r="WKE85" s="6"/>
      <c r="WKF85" s="6"/>
      <c r="WKG85" s="6"/>
      <c r="WKH85" s="6"/>
      <c r="WKI85" s="6"/>
      <c r="WKJ85" s="6"/>
      <c r="WKK85" s="6"/>
      <c r="WKL85" s="6"/>
      <c r="WKM85" s="6"/>
      <c r="WKN85" s="6"/>
      <c r="WKO85" s="6"/>
      <c r="WKP85" s="6"/>
      <c r="WKQ85" s="6"/>
      <c r="WKR85" s="6"/>
      <c r="WKS85" s="6"/>
      <c r="WKT85" s="6"/>
      <c r="WKU85" s="6"/>
      <c r="WKV85" s="6"/>
      <c r="WKW85" s="6"/>
      <c r="WKX85" s="6"/>
      <c r="WKY85" s="6"/>
      <c r="WKZ85" s="6"/>
      <c r="WLA85" s="6"/>
      <c r="WLB85" s="6"/>
      <c r="WLC85" s="6"/>
      <c r="WLD85" s="6"/>
      <c r="WLE85" s="6"/>
      <c r="WLF85" s="6"/>
      <c r="WLG85" s="6"/>
      <c r="WLH85" s="6"/>
      <c r="WLI85" s="6"/>
      <c r="WLJ85" s="6"/>
      <c r="WLK85" s="6"/>
      <c r="WLL85" s="6"/>
      <c r="WLM85" s="6"/>
      <c r="WLN85" s="6"/>
      <c r="WLO85" s="6"/>
      <c r="WLP85" s="6"/>
      <c r="WLQ85" s="6"/>
      <c r="WLR85" s="6"/>
      <c r="WLS85" s="6"/>
      <c r="WLT85" s="6"/>
      <c r="WLU85" s="6"/>
      <c r="WLV85" s="6"/>
      <c r="WLW85" s="6"/>
      <c r="WLX85" s="6"/>
      <c r="WLY85" s="6"/>
      <c r="WLZ85" s="6"/>
      <c r="WMA85" s="6"/>
      <c r="WMB85" s="6"/>
      <c r="WMC85" s="6"/>
      <c r="WMD85" s="6"/>
      <c r="WME85" s="6"/>
      <c r="WMF85" s="6"/>
      <c r="WMG85" s="6"/>
      <c r="WMH85" s="6"/>
      <c r="WMI85" s="6"/>
      <c r="WMJ85" s="6"/>
      <c r="WMK85" s="6"/>
      <c r="WML85" s="6"/>
      <c r="WMM85" s="6"/>
      <c r="WMN85" s="6"/>
      <c r="WMO85" s="6"/>
      <c r="WMP85" s="6"/>
      <c r="WMQ85" s="6"/>
      <c r="WMR85" s="6"/>
      <c r="WMS85" s="6"/>
      <c r="WMT85" s="6"/>
      <c r="WMU85" s="6"/>
      <c r="WMV85" s="6"/>
      <c r="WMW85" s="6"/>
      <c r="WMX85" s="6"/>
      <c r="WMY85" s="6"/>
      <c r="WMZ85" s="6"/>
      <c r="WNA85" s="6"/>
      <c r="WNB85" s="6"/>
      <c r="WNC85" s="6"/>
      <c r="WND85" s="6"/>
      <c r="WNE85" s="6"/>
      <c r="WNF85" s="6"/>
      <c r="WNG85" s="6"/>
      <c r="WNH85" s="6"/>
      <c r="WNI85" s="6"/>
      <c r="WNJ85" s="6"/>
      <c r="WNK85" s="6"/>
      <c r="WNL85" s="6"/>
      <c r="WNM85" s="6"/>
      <c r="WNN85" s="6"/>
      <c r="WNO85" s="6"/>
      <c r="WNP85" s="6"/>
      <c r="WNQ85" s="6"/>
      <c r="WNR85" s="6"/>
      <c r="WNS85" s="6"/>
      <c r="WNT85" s="6"/>
      <c r="WNU85" s="6"/>
      <c r="WNV85" s="6"/>
      <c r="WNW85" s="6"/>
      <c r="WNX85" s="6"/>
      <c r="WNY85" s="6"/>
      <c r="WNZ85" s="6"/>
      <c r="WOA85" s="6"/>
      <c r="WOB85" s="6"/>
      <c r="WOC85" s="6"/>
      <c r="WOD85" s="6"/>
      <c r="WOE85" s="6"/>
      <c r="WOF85" s="6"/>
      <c r="WOG85" s="6"/>
      <c r="WOH85" s="6"/>
      <c r="WOI85" s="6"/>
      <c r="WOJ85" s="6"/>
      <c r="WOK85" s="6"/>
      <c r="WOL85" s="6"/>
      <c r="WOM85" s="6"/>
      <c r="WON85" s="6"/>
      <c r="WOO85" s="6"/>
      <c r="WOP85" s="6"/>
      <c r="WOQ85" s="6"/>
      <c r="WOR85" s="6"/>
      <c r="WOS85" s="6"/>
      <c r="WOT85" s="6"/>
      <c r="WOU85" s="6"/>
      <c r="WOV85" s="6"/>
      <c r="WOW85" s="6"/>
      <c r="WOX85" s="6"/>
      <c r="WOY85" s="6"/>
      <c r="WOZ85" s="6"/>
      <c r="WPA85" s="6"/>
      <c r="WPB85" s="6"/>
      <c r="WPC85" s="6"/>
      <c r="WPD85" s="6"/>
      <c r="WPE85" s="6"/>
      <c r="WPF85" s="6"/>
      <c r="WPG85" s="6"/>
      <c r="WPH85" s="6"/>
      <c r="WPI85" s="6"/>
      <c r="WPJ85" s="6"/>
      <c r="WPK85" s="6"/>
      <c r="WPL85" s="6"/>
      <c r="WPM85" s="6"/>
      <c r="WPN85" s="6"/>
      <c r="WPO85" s="6"/>
      <c r="WPP85" s="6"/>
      <c r="WPQ85" s="6"/>
      <c r="WPR85" s="6"/>
      <c r="WPS85" s="6"/>
      <c r="WPT85" s="6"/>
      <c r="WPU85" s="6"/>
      <c r="WPV85" s="6"/>
      <c r="WPW85" s="6"/>
      <c r="WPX85" s="6"/>
      <c r="WPY85" s="6"/>
      <c r="WPZ85" s="6"/>
      <c r="WQA85" s="6"/>
      <c r="WQB85" s="6"/>
      <c r="WQC85" s="6"/>
      <c r="WQD85" s="6"/>
      <c r="WQE85" s="6"/>
      <c r="WQF85" s="6"/>
      <c r="WQG85" s="6"/>
      <c r="WQH85" s="6"/>
      <c r="WQI85" s="6"/>
      <c r="WQJ85" s="6"/>
      <c r="WQK85" s="6"/>
      <c r="WQL85" s="6"/>
      <c r="WQM85" s="6"/>
      <c r="WQN85" s="6"/>
      <c r="WQO85" s="6"/>
      <c r="WQP85" s="6"/>
      <c r="WQQ85" s="6"/>
      <c r="WQR85" s="6"/>
      <c r="WQS85" s="6"/>
      <c r="WQT85" s="6"/>
      <c r="WQU85" s="6"/>
      <c r="WQV85" s="6"/>
      <c r="WQW85" s="6"/>
      <c r="WQX85" s="6"/>
      <c r="WQY85" s="6"/>
      <c r="WQZ85" s="6"/>
      <c r="WRA85" s="6"/>
      <c r="WRB85" s="6"/>
      <c r="WRC85" s="6"/>
      <c r="WRD85" s="6"/>
      <c r="WRE85" s="6"/>
      <c r="WRF85" s="6"/>
      <c r="WRG85" s="6"/>
      <c r="WRH85" s="6"/>
      <c r="WRI85" s="6"/>
      <c r="WRJ85" s="6"/>
      <c r="WRK85" s="6"/>
      <c r="WRL85" s="6"/>
      <c r="WRM85" s="6"/>
      <c r="WRN85" s="6"/>
      <c r="WRO85" s="6"/>
      <c r="WRP85" s="6"/>
      <c r="WRQ85" s="6"/>
      <c r="WRR85" s="6"/>
      <c r="WRS85" s="6"/>
      <c r="WRT85" s="6"/>
      <c r="WRU85" s="6"/>
      <c r="WRV85" s="6"/>
      <c r="WRW85" s="6"/>
      <c r="WRX85" s="6"/>
      <c r="WRY85" s="6"/>
      <c r="WRZ85" s="6"/>
      <c r="WSA85" s="6"/>
      <c r="WSB85" s="6"/>
      <c r="WSC85" s="6"/>
      <c r="WSD85" s="6"/>
      <c r="WSE85" s="6"/>
      <c r="WSF85" s="6"/>
      <c r="WSG85" s="6"/>
      <c r="WSH85" s="6"/>
      <c r="WSI85" s="6"/>
      <c r="WSJ85" s="6"/>
      <c r="WSK85" s="6"/>
      <c r="WSL85" s="6"/>
      <c r="WSM85" s="6"/>
      <c r="WSN85" s="6"/>
      <c r="WSO85" s="6"/>
      <c r="WSP85" s="6"/>
      <c r="WSQ85" s="6"/>
      <c r="WSR85" s="6"/>
      <c r="WSS85" s="6"/>
      <c r="WST85" s="6"/>
      <c r="WSU85" s="6"/>
      <c r="WSV85" s="6"/>
      <c r="WSW85" s="6"/>
      <c r="WSX85" s="6"/>
      <c r="WSY85" s="6"/>
      <c r="WSZ85" s="6"/>
      <c r="WTA85" s="6"/>
      <c r="WTB85" s="6"/>
      <c r="WTC85" s="6"/>
      <c r="WTD85" s="6"/>
      <c r="WTE85" s="6"/>
      <c r="WTF85" s="6"/>
      <c r="WTG85" s="6"/>
      <c r="WTH85" s="6"/>
      <c r="WTI85" s="6"/>
      <c r="WTJ85" s="6"/>
      <c r="WTK85" s="6"/>
      <c r="WTL85" s="6"/>
      <c r="WTM85" s="6"/>
      <c r="WTN85" s="6"/>
      <c r="WTO85" s="6"/>
      <c r="WTP85" s="6"/>
      <c r="WTQ85" s="6"/>
      <c r="WTR85" s="6"/>
      <c r="WTS85" s="6"/>
      <c r="WTT85" s="6"/>
      <c r="WTU85" s="6"/>
      <c r="WTV85" s="6"/>
      <c r="WTW85" s="6"/>
      <c r="WTX85" s="6"/>
      <c r="WTY85" s="6"/>
      <c r="WTZ85" s="6"/>
      <c r="WUA85" s="6"/>
      <c r="WUB85" s="6"/>
      <c r="WUC85" s="6"/>
      <c r="WUD85" s="6"/>
      <c r="WUE85" s="6"/>
      <c r="WUF85" s="6"/>
      <c r="WUG85" s="6"/>
      <c r="WUH85" s="6"/>
      <c r="WUI85" s="6"/>
      <c r="WUJ85" s="6"/>
      <c r="WUK85" s="6"/>
      <c r="WUL85" s="6"/>
      <c r="WUM85" s="6"/>
      <c r="WUN85" s="6"/>
      <c r="WUO85" s="6"/>
      <c r="WUP85" s="6"/>
      <c r="WUQ85" s="6"/>
      <c r="WUR85" s="6"/>
      <c r="WUS85" s="6"/>
      <c r="WUT85" s="6"/>
      <c r="WUU85" s="6"/>
      <c r="WUV85" s="6"/>
      <c r="WUW85" s="6"/>
      <c r="WUX85" s="6"/>
      <c r="WUY85" s="6"/>
      <c r="WUZ85" s="6"/>
      <c r="WVA85" s="6"/>
      <c r="WVB85" s="6"/>
      <c r="WVC85" s="6"/>
      <c r="WVD85" s="6"/>
      <c r="WVE85" s="6"/>
      <c r="WVF85" s="6"/>
      <c r="WVG85" s="6"/>
      <c r="WVH85" s="6"/>
      <c r="WVI85" s="6"/>
      <c r="WVJ85" s="6"/>
      <c r="WVK85" s="6"/>
      <c r="WVL85" s="6"/>
      <c r="WVM85" s="6"/>
      <c r="WVN85" s="6"/>
      <c r="WVO85" s="6"/>
      <c r="WVP85" s="6"/>
      <c r="WVQ85" s="6"/>
      <c r="WVR85" s="6"/>
      <c r="WVS85" s="6"/>
      <c r="WVT85" s="6"/>
      <c r="WVU85" s="6"/>
      <c r="WVV85" s="6"/>
      <c r="WVW85" s="6"/>
      <c r="WVX85" s="6"/>
      <c r="WVY85" s="6"/>
      <c r="WVZ85" s="6"/>
      <c r="WWA85" s="6"/>
      <c r="WWB85" s="6"/>
      <c r="WWC85" s="6"/>
      <c r="WWD85" s="6"/>
      <c r="WWE85" s="6"/>
      <c r="WWF85" s="6"/>
      <c r="WWG85" s="6"/>
      <c r="WWH85" s="6"/>
      <c r="WWI85" s="6"/>
      <c r="WWJ85" s="6"/>
      <c r="WWK85" s="6"/>
      <c r="WWL85" s="6"/>
      <c r="WWM85" s="6"/>
      <c r="WWN85" s="6"/>
      <c r="WWO85" s="6"/>
      <c r="WWP85" s="6"/>
      <c r="WWQ85" s="6"/>
      <c r="WWR85" s="6"/>
      <c r="WWS85" s="6"/>
      <c r="WWT85" s="6"/>
      <c r="WWU85" s="6"/>
      <c r="WWV85" s="6"/>
      <c r="WWW85" s="6"/>
      <c r="WWX85" s="6"/>
      <c r="WWY85" s="6"/>
      <c r="WWZ85" s="6"/>
      <c r="WXA85" s="6"/>
      <c r="WXB85" s="6"/>
      <c r="WXC85" s="6"/>
      <c r="WXD85" s="6"/>
      <c r="WXE85" s="6"/>
      <c r="WXF85" s="6"/>
      <c r="WXG85" s="6"/>
      <c r="WXH85" s="6"/>
      <c r="WXI85" s="6"/>
      <c r="WXJ85" s="6"/>
      <c r="WXK85" s="6"/>
      <c r="WXL85" s="6"/>
      <c r="WXM85" s="6"/>
      <c r="WXN85" s="6"/>
      <c r="WXO85" s="6"/>
      <c r="WXP85" s="6"/>
      <c r="WXQ85" s="6"/>
      <c r="WXR85" s="6"/>
      <c r="WXS85" s="6"/>
      <c r="WXT85" s="6"/>
      <c r="WXU85" s="6"/>
      <c r="WXV85" s="6"/>
      <c r="WXW85" s="6"/>
      <c r="WXX85" s="6"/>
      <c r="WXY85" s="6"/>
      <c r="WXZ85" s="6"/>
      <c r="WYA85" s="6"/>
      <c r="WYB85" s="6"/>
      <c r="WYC85" s="6"/>
      <c r="WYD85" s="6"/>
      <c r="WYE85" s="6"/>
      <c r="WYF85" s="6"/>
      <c r="WYG85" s="6"/>
      <c r="WYH85" s="6"/>
      <c r="WYI85" s="6"/>
      <c r="WYJ85" s="6"/>
      <c r="WYK85" s="6"/>
      <c r="WYL85" s="6"/>
      <c r="WYM85" s="6"/>
      <c r="WYN85" s="6"/>
      <c r="WYO85" s="6"/>
      <c r="WYP85" s="6"/>
      <c r="WYQ85" s="6"/>
      <c r="WYR85" s="6"/>
      <c r="WYS85" s="6"/>
      <c r="WYT85" s="6"/>
      <c r="WYU85" s="6"/>
      <c r="WYV85" s="6"/>
      <c r="WYW85" s="6"/>
      <c r="WYX85" s="6"/>
      <c r="WYY85" s="6"/>
      <c r="WYZ85" s="6"/>
      <c r="WZA85" s="6"/>
      <c r="WZB85" s="6"/>
      <c r="WZC85" s="6"/>
      <c r="WZD85" s="6"/>
      <c r="WZE85" s="6"/>
      <c r="WZF85" s="6"/>
      <c r="WZG85" s="6"/>
      <c r="WZH85" s="6"/>
      <c r="WZI85" s="6"/>
      <c r="WZJ85" s="6"/>
      <c r="WZK85" s="6"/>
      <c r="WZL85" s="6"/>
      <c r="WZM85" s="6"/>
      <c r="WZN85" s="6"/>
      <c r="WZO85" s="6"/>
      <c r="WZP85" s="6"/>
      <c r="WZQ85" s="6"/>
      <c r="WZR85" s="6"/>
      <c r="WZS85" s="6"/>
      <c r="WZT85" s="6"/>
      <c r="WZU85" s="6"/>
      <c r="WZV85" s="6"/>
      <c r="WZW85" s="6"/>
      <c r="WZX85" s="6"/>
      <c r="WZY85" s="6"/>
      <c r="WZZ85" s="6"/>
      <c r="XAA85" s="6"/>
      <c r="XAB85" s="6"/>
      <c r="XAC85" s="6"/>
      <c r="XAD85" s="6"/>
      <c r="XAE85" s="6"/>
      <c r="XAF85" s="6"/>
      <c r="XAG85" s="6"/>
      <c r="XAH85" s="6"/>
      <c r="XAI85" s="6"/>
      <c r="XAJ85" s="6"/>
      <c r="XAK85" s="6"/>
      <c r="XAL85" s="6"/>
      <c r="XAM85" s="6"/>
      <c r="XAN85" s="6"/>
      <c r="XAO85" s="6"/>
      <c r="XAP85" s="6"/>
      <c r="XAQ85" s="6"/>
      <c r="XAR85" s="6"/>
      <c r="XAS85" s="6"/>
      <c r="XAT85" s="6"/>
      <c r="XAU85" s="6"/>
      <c r="XAV85" s="6"/>
      <c r="XAW85" s="6"/>
      <c r="XAX85" s="6"/>
      <c r="XAY85" s="6"/>
      <c r="XAZ85" s="6"/>
      <c r="XBA85" s="6"/>
      <c r="XBB85" s="6"/>
      <c r="XBC85" s="6"/>
      <c r="XBD85" s="6"/>
      <c r="XBE85" s="6"/>
      <c r="XBF85" s="6"/>
      <c r="XBG85" s="6"/>
      <c r="XBH85" s="6"/>
      <c r="XBI85" s="6"/>
      <c r="XBJ85" s="6"/>
      <c r="XBK85" s="6"/>
      <c r="XBL85" s="6"/>
      <c r="XBM85" s="6"/>
      <c r="XBN85" s="6"/>
      <c r="XBO85" s="6"/>
      <c r="XBP85" s="6"/>
      <c r="XBQ85" s="6"/>
      <c r="XBR85" s="6"/>
      <c r="XBS85" s="6"/>
      <c r="XBT85" s="6"/>
      <c r="XBU85" s="6"/>
      <c r="XBV85" s="6"/>
      <c r="XBW85" s="6"/>
      <c r="XBX85" s="6"/>
      <c r="XBY85" s="6"/>
      <c r="XBZ85" s="6"/>
      <c r="XCA85" s="6"/>
      <c r="XCB85" s="6"/>
      <c r="XCC85" s="6"/>
      <c r="XCD85" s="6"/>
      <c r="XCE85" s="6"/>
      <c r="XCF85" s="6"/>
      <c r="XCG85" s="6"/>
      <c r="XCH85" s="6"/>
      <c r="XCI85" s="6"/>
      <c r="XCJ85" s="6"/>
      <c r="XCK85" s="6"/>
      <c r="XCL85" s="6"/>
      <c r="XCM85" s="6"/>
      <c r="XCN85" s="6"/>
      <c r="XCO85" s="6"/>
      <c r="XCP85" s="6"/>
      <c r="XCQ85" s="6"/>
      <c r="XCR85" s="6"/>
      <c r="XCS85" s="6"/>
      <c r="XCT85" s="6"/>
      <c r="XCU85" s="6"/>
      <c r="XCV85" s="6"/>
      <c r="XCW85" s="6"/>
      <c r="XCX85" s="6"/>
      <c r="XCY85" s="6"/>
      <c r="XCZ85" s="6"/>
      <c r="XDA85" s="6"/>
      <c r="XDB85" s="6"/>
      <c r="XDC85" s="6"/>
      <c r="XDD85" s="6"/>
      <c r="XDE85" s="6"/>
      <c r="XDF85" s="6"/>
      <c r="XDG85" s="6"/>
      <c r="XDH85" s="6"/>
      <c r="XDI85" s="6"/>
      <c r="XDJ85" s="6"/>
      <c r="XDK85" s="6"/>
      <c r="XDL85" s="6"/>
      <c r="XDM85" s="6"/>
      <c r="XDN85" s="6"/>
      <c r="XDO85" s="6"/>
      <c r="XDP85" s="6"/>
      <c r="XDQ85" s="6"/>
      <c r="XDR85" s="6"/>
      <c r="XDS85" s="6"/>
      <c r="XDT85" s="6"/>
      <c r="XDU85" s="6"/>
      <c r="XDV85" s="6"/>
      <c r="XDW85" s="6"/>
      <c r="XDX85" s="6"/>
      <c r="XDY85" s="6"/>
      <c r="XDZ85" s="6"/>
      <c r="XEA85" s="6"/>
      <c r="XEB85" s="6"/>
      <c r="XEC85" s="6"/>
      <c r="XED85" s="6"/>
      <c r="XEE85" s="6"/>
      <c r="XEF85" s="6"/>
      <c r="XEG85" s="6"/>
    </row>
    <row r="86" spans="1:16361" s="6" customFormat="1" x14ac:dyDescent="0.2">
      <c r="A86" s="299" t="s">
        <v>123</v>
      </c>
      <c r="B86" s="300" t="s">
        <v>124</v>
      </c>
      <c r="C86" s="301" t="s">
        <v>125</v>
      </c>
      <c r="D86" s="302"/>
      <c r="E86" s="302"/>
      <c r="F86" s="303"/>
      <c r="G86" s="304"/>
      <c r="H86" s="305"/>
      <c r="I86" s="306"/>
      <c r="J86" s="307"/>
      <c r="K86" s="308"/>
      <c r="L86" s="486"/>
      <c r="M86" s="487"/>
      <c r="N86" s="488"/>
      <c r="O86" s="3"/>
      <c r="P86" s="3"/>
      <c r="Q86" s="309">
        <f>IF([1]MASTER!K86="",0,(IF(K86=[1]MASTER!K86,T86,0)))</f>
        <v>0</v>
      </c>
      <c r="R86" s="310"/>
      <c r="S86" s="310"/>
      <c r="T86" s="310">
        <v>2</v>
      </c>
      <c r="U86" s="311"/>
      <c r="V86" s="312"/>
      <c r="W86" s="10"/>
      <c r="X86" s="9"/>
      <c r="Y86" s="9"/>
      <c r="AA86" s="465"/>
      <c r="AB86" s="465"/>
      <c r="AC86" s="465"/>
      <c r="AD86" s="465"/>
      <c r="AE86" s="465"/>
      <c r="AF86" s="465"/>
      <c r="AG86" s="465"/>
      <c r="AH86" s="465"/>
      <c r="AI86" s="465"/>
      <c r="AJ86" s="465"/>
      <c r="AK86" s="465"/>
      <c r="AL86" s="465"/>
      <c r="AM86" s="465"/>
      <c r="AO86" s="465"/>
      <c r="AP86" s="465"/>
      <c r="AQ86" s="465"/>
      <c r="AR86" s="465"/>
      <c r="AS86" s="465"/>
      <c r="AT86" s="465"/>
      <c r="AU86" s="465"/>
      <c r="AW86" s="465"/>
      <c r="AX86" s="466"/>
      <c r="AY86" s="465"/>
      <c r="AZ86" s="465"/>
      <c r="BA86" s="465"/>
      <c r="BB86" s="465"/>
      <c r="BH86" s="465"/>
      <c r="BJ86" s="465"/>
      <c r="BK86" s="465"/>
      <c r="BL86" s="465"/>
      <c r="BP86" s="3"/>
      <c r="BQ86" s="3"/>
      <c r="BR86" s="3"/>
      <c r="BS86" s="3"/>
      <c r="BT86" s="3"/>
      <c r="BU86" s="3"/>
      <c r="BV86" s="3"/>
      <c r="BW86" s="3"/>
    </row>
    <row r="87" spans="1:16361" s="6" customFormat="1" ht="26.25" customHeight="1" x14ac:dyDescent="0.2">
      <c r="A87" s="313" t="s">
        <v>126</v>
      </c>
      <c r="B87" s="314" t="s">
        <v>127</v>
      </c>
      <c r="C87" s="569" t="s">
        <v>128</v>
      </c>
      <c r="D87" s="570"/>
      <c r="E87" s="570"/>
      <c r="F87" s="570"/>
      <c r="G87" s="570"/>
      <c r="H87" s="570"/>
      <c r="I87" s="570"/>
      <c r="J87" s="571"/>
      <c r="K87" s="315"/>
      <c r="L87" s="489"/>
      <c r="M87" s="490"/>
      <c r="N87" s="491"/>
      <c r="O87" s="3"/>
      <c r="P87" s="3"/>
      <c r="Q87" s="309">
        <f>IF([1]MASTER!K87="",0,(IF(K87=[1]MASTER!K87,T87,0)))</f>
        <v>0</v>
      </c>
      <c r="R87" s="310"/>
      <c r="S87" s="310"/>
      <c r="T87" s="310">
        <v>1</v>
      </c>
      <c r="U87" s="311"/>
      <c r="V87" s="312"/>
      <c r="W87" s="10"/>
      <c r="X87" s="9"/>
      <c r="Y87" s="9"/>
      <c r="AA87" s="465"/>
      <c r="AB87" s="465"/>
      <c r="AC87" s="465"/>
      <c r="AD87" s="465"/>
      <c r="AE87" s="465"/>
      <c r="AF87" s="465"/>
      <c r="AG87" s="465"/>
      <c r="AH87" s="465"/>
      <c r="AI87" s="465"/>
      <c r="AJ87" s="465"/>
      <c r="AK87" s="465"/>
      <c r="AL87" s="465"/>
      <c r="AM87" s="465"/>
      <c r="AO87" s="465"/>
      <c r="AP87" s="465"/>
      <c r="AQ87" s="465"/>
      <c r="AR87" s="465"/>
      <c r="AS87" s="465"/>
      <c r="AT87" s="465"/>
      <c r="AU87" s="465"/>
      <c r="AW87" s="465"/>
      <c r="AX87" s="466"/>
      <c r="AY87" s="465"/>
      <c r="AZ87" s="465"/>
      <c r="BA87" s="465"/>
      <c r="BB87" s="465"/>
      <c r="BH87" s="465"/>
      <c r="BJ87" s="465"/>
      <c r="BK87" s="465"/>
      <c r="BL87" s="465"/>
      <c r="BP87" s="3"/>
      <c r="BQ87" s="3"/>
      <c r="BR87" s="3"/>
      <c r="BS87" s="3"/>
      <c r="BT87" s="3"/>
      <c r="BU87" s="3"/>
      <c r="BV87" s="3"/>
      <c r="BW87" s="3"/>
    </row>
    <row r="88" spans="1:16361" s="6" customFormat="1" x14ac:dyDescent="0.2">
      <c r="A88" s="316" t="s">
        <v>129</v>
      </c>
      <c r="B88" s="317" t="s">
        <v>130</v>
      </c>
      <c r="C88" s="318" t="s">
        <v>131</v>
      </c>
      <c r="D88" s="319"/>
      <c r="E88" s="319"/>
      <c r="F88" s="320"/>
      <c r="G88" s="321"/>
      <c r="H88" s="322"/>
      <c r="I88" s="323"/>
      <c r="J88" s="324"/>
      <c r="K88" s="325"/>
      <c r="L88" s="492"/>
      <c r="M88" s="493"/>
      <c r="N88" s="494"/>
      <c r="O88" s="3"/>
      <c r="P88" s="3"/>
      <c r="Q88" s="309">
        <f>IF([1]MASTER!K88="",0,(IF(K88=[1]MASTER!K88,T88,0)))</f>
        <v>0</v>
      </c>
      <c r="R88" s="310"/>
      <c r="S88" s="310"/>
      <c r="T88" s="310">
        <v>1</v>
      </c>
      <c r="U88" s="311"/>
      <c r="V88" s="312"/>
      <c r="W88" s="10"/>
      <c r="X88" s="9"/>
      <c r="Y88" s="9"/>
      <c r="AA88" s="465"/>
      <c r="AB88" s="465"/>
      <c r="AC88" s="465"/>
      <c r="AD88" s="465"/>
      <c r="AE88" s="465"/>
      <c r="AF88" s="465"/>
      <c r="AG88" s="465"/>
      <c r="AH88" s="465"/>
      <c r="AI88" s="465"/>
      <c r="AJ88" s="465"/>
      <c r="AK88" s="465"/>
      <c r="AL88" s="465"/>
      <c r="AM88" s="465"/>
      <c r="AO88" s="465"/>
      <c r="AP88" s="465"/>
      <c r="AQ88" s="465"/>
      <c r="AR88" s="465"/>
      <c r="AS88" s="465"/>
      <c r="AT88" s="465"/>
      <c r="AU88" s="465"/>
      <c r="AW88" s="465"/>
      <c r="AX88" s="466"/>
      <c r="AY88" s="465"/>
      <c r="AZ88" s="465"/>
      <c r="BA88" s="465"/>
      <c r="BB88" s="465"/>
      <c r="BH88" s="465"/>
      <c r="BJ88" s="465"/>
      <c r="BK88" s="465"/>
      <c r="BL88" s="465"/>
      <c r="BP88" s="3"/>
      <c r="BQ88" s="3"/>
      <c r="BR88" s="3"/>
      <c r="BS88" s="3"/>
      <c r="BT88" s="3"/>
      <c r="BU88" s="3"/>
      <c r="BV88" s="3"/>
      <c r="BW88" s="3"/>
    </row>
    <row r="89" spans="1:16361" s="6" customFormat="1" ht="26.25" customHeight="1" x14ac:dyDescent="0.2">
      <c r="A89" s="313" t="s">
        <v>132</v>
      </c>
      <c r="B89" s="314" t="s">
        <v>133</v>
      </c>
      <c r="C89" s="569" t="s">
        <v>134</v>
      </c>
      <c r="D89" s="570"/>
      <c r="E89" s="570"/>
      <c r="F89" s="570"/>
      <c r="G89" s="570"/>
      <c r="H89" s="570"/>
      <c r="I89" s="570"/>
      <c r="J89" s="571"/>
      <c r="K89" s="315"/>
      <c r="L89" s="489"/>
      <c r="M89" s="490"/>
      <c r="N89" s="491"/>
      <c r="O89" s="3"/>
      <c r="P89" s="3"/>
      <c r="Q89" s="309">
        <f>IF([1]MASTER!K89="",0,(IF(K89=[1]MASTER!K89,T89,0)))</f>
        <v>0</v>
      </c>
      <c r="R89" s="310"/>
      <c r="S89" s="310"/>
      <c r="T89" s="310">
        <v>1</v>
      </c>
      <c r="U89" s="311"/>
      <c r="V89" s="312"/>
      <c r="W89" s="10"/>
      <c r="X89" s="9"/>
      <c r="Y89" s="9"/>
      <c r="AA89" s="465"/>
      <c r="AB89" s="465"/>
      <c r="AC89" s="465"/>
      <c r="AD89" s="465"/>
      <c r="AE89" s="465"/>
      <c r="AF89" s="465"/>
      <c r="AG89" s="465"/>
      <c r="AH89" s="465"/>
      <c r="AI89" s="465"/>
      <c r="AJ89" s="465"/>
      <c r="AK89" s="465"/>
      <c r="AL89" s="465"/>
      <c r="AM89" s="465"/>
      <c r="AO89" s="465"/>
      <c r="AP89" s="465"/>
      <c r="AQ89" s="465"/>
      <c r="AR89" s="465"/>
      <c r="AS89" s="465"/>
      <c r="AT89" s="465"/>
      <c r="AU89" s="465"/>
      <c r="AW89" s="465"/>
      <c r="AX89" s="466"/>
      <c r="AY89" s="465"/>
      <c r="AZ89" s="465"/>
      <c r="BA89" s="465"/>
      <c r="BB89" s="465"/>
      <c r="BH89" s="465"/>
      <c r="BJ89" s="465"/>
      <c r="BK89" s="465"/>
      <c r="BL89" s="465"/>
      <c r="BP89" s="3"/>
      <c r="BQ89" s="3"/>
      <c r="BR89" s="3"/>
      <c r="BS89" s="3"/>
      <c r="BT89" s="3"/>
      <c r="BU89" s="3"/>
      <c r="BV89" s="3"/>
      <c r="BW89" s="3"/>
    </row>
    <row r="90" spans="1:16361" s="6" customFormat="1" ht="24.75" customHeight="1" x14ac:dyDescent="0.2">
      <c r="A90" s="316" t="s">
        <v>135</v>
      </c>
      <c r="B90" s="317" t="s">
        <v>136</v>
      </c>
      <c r="C90" s="558" t="s">
        <v>137</v>
      </c>
      <c r="D90" s="559"/>
      <c r="E90" s="559"/>
      <c r="F90" s="559"/>
      <c r="G90" s="559"/>
      <c r="H90" s="559"/>
      <c r="I90" s="559"/>
      <c r="J90" s="560"/>
      <c r="K90" s="325"/>
      <c r="L90" s="492"/>
      <c r="M90" s="493"/>
      <c r="N90" s="494"/>
      <c r="O90" s="3"/>
      <c r="P90" s="3"/>
      <c r="Q90" s="309">
        <f>IF([1]MASTER!K90="",0,(IF(K90=[1]MASTER!K90,T90,0)))</f>
        <v>0</v>
      </c>
      <c r="R90" s="310"/>
      <c r="S90" s="310"/>
      <c r="T90" s="310">
        <v>1</v>
      </c>
      <c r="U90" s="311"/>
      <c r="V90" s="312"/>
      <c r="W90" s="10"/>
      <c r="X90" s="9"/>
      <c r="Y90" s="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1"/>
      <c r="AO90" s="19"/>
      <c r="AP90" s="19"/>
      <c r="AQ90" s="19"/>
      <c r="AR90" s="19"/>
      <c r="AS90" s="19"/>
      <c r="AT90" s="19"/>
      <c r="AU90" s="19"/>
      <c r="AV90" s="11"/>
      <c r="AW90" s="19"/>
      <c r="AX90" s="331"/>
      <c r="AY90" s="19"/>
      <c r="AZ90" s="19"/>
      <c r="BA90" s="19"/>
      <c r="BB90" s="19"/>
      <c r="BC90" s="11"/>
      <c r="BD90" s="11"/>
      <c r="BE90" s="11"/>
      <c r="BF90" s="11"/>
      <c r="BG90" s="11"/>
      <c r="BH90" s="19"/>
      <c r="BI90" s="11"/>
      <c r="BJ90" s="19"/>
      <c r="BK90" s="19"/>
      <c r="BL90" s="19"/>
      <c r="BM90" s="11"/>
      <c r="BN90" s="11"/>
      <c r="BO90" s="11"/>
      <c r="BP90" s="25"/>
      <c r="BQ90" s="25"/>
      <c r="BR90" s="25"/>
      <c r="BS90" s="25"/>
      <c r="BT90" s="25"/>
      <c r="BU90" s="25"/>
      <c r="BV90" s="25"/>
      <c r="BW90" s="25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  <c r="IV90" s="11"/>
      <c r="IW90" s="11"/>
      <c r="IX90" s="11"/>
      <c r="IY90" s="11"/>
      <c r="IZ90" s="11"/>
      <c r="JA90" s="11"/>
      <c r="JB90" s="11"/>
      <c r="JC90" s="11"/>
      <c r="JD90" s="11"/>
      <c r="JE90" s="11"/>
      <c r="JF90" s="11"/>
      <c r="JG90" s="11"/>
      <c r="JH90" s="11"/>
      <c r="JI90" s="11"/>
      <c r="JJ90" s="11"/>
      <c r="JK90" s="11"/>
      <c r="JL90" s="11"/>
      <c r="JM90" s="11"/>
      <c r="JN90" s="11"/>
      <c r="JO90" s="11"/>
      <c r="JP90" s="11"/>
      <c r="JQ90" s="11"/>
      <c r="JR90" s="11"/>
      <c r="JS90" s="11"/>
      <c r="JT90" s="11"/>
      <c r="JU90" s="11"/>
      <c r="JV90" s="11"/>
      <c r="JW90" s="11"/>
      <c r="JX90" s="11"/>
      <c r="JY90" s="11"/>
      <c r="JZ90" s="11"/>
      <c r="KA90" s="11"/>
      <c r="KB90" s="11"/>
      <c r="KC90" s="11"/>
      <c r="KD90" s="11"/>
      <c r="KE90" s="11"/>
      <c r="KF90" s="11"/>
      <c r="KG90" s="11"/>
      <c r="KH90" s="11"/>
      <c r="KI90" s="11"/>
      <c r="KJ90" s="11"/>
      <c r="KK90" s="11"/>
      <c r="KL90" s="11"/>
      <c r="KM90" s="11"/>
      <c r="KN90" s="11"/>
      <c r="KO90" s="11"/>
      <c r="KP90" s="11"/>
      <c r="KQ90" s="11"/>
      <c r="KR90" s="11"/>
      <c r="KS90" s="11"/>
      <c r="KT90" s="11"/>
      <c r="KU90" s="11"/>
      <c r="KV90" s="11"/>
      <c r="KW90" s="11"/>
      <c r="KX90" s="11"/>
      <c r="KY90" s="11"/>
      <c r="KZ90" s="11"/>
      <c r="LA90" s="11"/>
      <c r="LB90" s="11"/>
      <c r="LC90" s="11"/>
      <c r="LD90" s="11"/>
      <c r="LE90" s="11"/>
      <c r="LF90" s="11"/>
      <c r="LG90" s="11"/>
      <c r="LH90" s="11"/>
      <c r="LI90" s="11"/>
      <c r="LJ90" s="11"/>
      <c r="LK90" s="11"/>
      <c r="LL90" s="11"/>
      <c r="LM90" s="11"/>
      <c r="LN90" s="11"/>
      <c r="LO90" s="11"/>
      <c r="LP90" s="11"/>
      <c r="LQ90" s="11"/>
      <c r="LR90" s="11"/>
      <c r="LS90" s="11"/>
      <c r="LT90" s="11"/>
      <c r="LU90" s="11"/>
      <c r="LV90" s="11"/>
      <c r="LW90" s="11"/>
      <c r="LX90" s="11"/>
      <c r="LY90" s="11"/>
      <c r="LZ90" s="11"/>
      <c r="MA90" s="11"/>
      <c r="MB90" s="11"/>
      <c r="MC90" s="11"/>
      <c r="MD90" s="11"/>
      <c r="ME90" s="11"/>
      <c r="MF90" s="11"/>
      <c r="MG90" s="11"/>
      <c r="MH90" s="11"/>
      <c r="MI90" s="11"/>
      <c r="MJ90" s="11"/>
      <c r="MK90" s="11"/>
      <c r="ML90" s="11"/>
      <c r="MM90" s="11"/>
      <c r="MN90" s="11"/>
      <c r="MO90" s="11"/>
      <c r="MP90" s="11"/>
      <c r="MQ90" s="11"/>
      <c r="MR90" s="11"/>
      <c r="MS90" s="11"/>
      <c r="MT90" s="11"/>
      <c r="MU90" s="11"/>
      <c r="MV90" s="11"/>
      <c r="MW90" s="11"/>
      <c r="MX90" s="11"/>
      <c r="MY90" s="11"/>
      <c r="MZ90" s="11"/>
      <c r="NA90" s="11"/>
      <c r="NB90" s="11"/>
      <c r="NC90" s="11"/>
      <c r="ND90" s="11"/>
      <c r="NE90" s="11"/>
      <c r="NF90" s="11"/>
      <c r="NG90" s="11"/>
      <c r="NH90" s="11"/>
      <c r="NI90" s="11"/>
      <c r="NJ90" s="11"/>
      <c r="NK90" s="11"/>
      <c r="NL90" s="11"/>
      <c r="NM90" s="11"/>
      <c r="NN90" s="11"/>
      <c r="NO90" s="11"/>
      <c r="NP90" s="11"/>
      <c r="NQ90" s="11"/>
      <c r="NR90" s="11"/>
      <c r="NS90" s="11"/>
      <c r="NT90" s="11"/>
      <c r="NU90" s="11"/>
      <c r="NV90" s="11"/>
      <c r="NW90" s="11"/>
      <c r="NX90" s="11"/>
      <c r="NY90" s="11"/>
      <c r="NZ90" s="11"/>
      <c r="OA90" s="11"/>
      <c r="OB90" s="11"/>
      <c r="OC90" s="11"/>
      <c r="OD90" s="11"/>
      <c r="OE90" s="11"/>
      <c r="OF90" s="11"/>
      <c r="OG90" s="11"/>
      <c r="OH90" s="11"/>
      <c r="OI90" s="11"/>
      <c r="OJ90" s="11"/>
      <c r="OK90" s="11"/>
      <c r="OL90" s="11"/>
      <c r="OM90" s="11"/>
      <c r="ON90" s="11"/>
      <c r="OO90" s="11"/>
      <c r="OP90" s="11"/>
      <c r="OQ90" s="11"/>
      <c r="OR90" s="11"/>
      <c r="OS90" s="11"/>
      <c r="OT90" s="11"/>
      <c r="OU90" s="11"/>
      <c r="OV90" s="11"/>
      <c r="OW90" s="11"/>
      <c r="OX90" s="11"/>
      <c r="OY90" s="11"/>
      <c r="OZ90" s="11"/>
      <c r="PA90" s="11"/>
      <c r="PB90" s="11"/>
      <c r="PC90" s="11"/>
      <c r="PD90" s="11"/>
      <c r="PE90" s="11"/>
      <c r="PF90" s="11"/>
      <c r="PG90" s="11"/>
      <c r="PH90" s="11"/>
      <c r="PI90" s="11"/>
      <c r="PJ90" s="11"/>
      <c r="PK90" s="11"/>
      <c r="PL90" s="11"/>
      <c r="PM90" s="11"/>
      <c r="PN90" s="11"/>
      <c r="PO90" s="11"/>
      <c r="PP90" s="11"/>
      <c r="PQ90" s="11"/>
      <c r="PR90" s="11"/>
      <c r="PS90" s="11"/>
      <c r="PT90" s="11"/>
      <c r="PU90" s="11"/>
      <c r="PV90" s="11"/>
      <c r="PW90" s="11"/>
      <c r="PX90" s="11"/>
      <c r="PY90" s="11"/>
      <c r="PZ90" s="11"/>
      <c r="QA90" s="11"/>
      <c r="QB90" s="11"/>
      <c r="QC90" s="11"/>
      <c r="QD90" s="11"/>
      <c r="QE90" s="11"/>
      <c r="QF90" s="11"/>
      <c r="QG90" s="11"/>
      <c r="QH90" s="11"/>
      <c r="QI90" s="11"/>
      <c r="QJ90" s="11"/>
      <c r="QK90" s="11"/>
      <c r="QL90" s="11"/>
      <c r="QM90" s="11"/>
      <c r="QN90" s="11"/>
      <c r="QO90" s="11"/>
      <c r="QP90" s="11"/>
      <c r="QQ90" s="11"/>
      <c r="QR90" s="11"/>
      <c r="QS90" s="11"/>
      <c r="QT90" s="11"/>
      <c r="QU90" s="11"/>
      <c r="QV90" s="11"/>
      <c r="QW90" s="11"/>
      <c r="QX90" s="11"/>
      <c r="QY90" s="11"/>
      <c r="QZ90" s="11"/>
      <c r="RA90" s="11"/>
      <c r="RB90" s="11"/>
      <c r="RC90" s="11"/>
      <c r="RD90" s="11"/>
      <c r="RE90" s="11"/>
      <c r="RF90" s="11"/>
      <c r="RG90" s="11"/>
      <c r="RH90" s="11"/>
      <c r="RI90" s="11"/>
      <c r="RJ90" s="11"/>
      <c r="RK90" s="11"/>
      <c r="RL90" s="11"/>
      <c r="RM90" s="11"/>
      <c r="RN90" s="11"/>
      <c r="RO90" s="11"/>
      <c r="RP90" s="11"/>
      <c r="RQ90" s="11"/>
      <c r="RR90" s="11"/>
      <c r="RS90" s="11"/>
      <c r="RT90" s="11"/>
      <c r="RU90" s="11"/>
      <c r="RV90" s="11"/>
      <c r="RW90" s="11"/>
      <c r="RX90" s="11"/>
      <c r="RY90" s="11"/>
      <c r="RZ90" s="11"/>
      <c r="SA90" s="11"/>
      <c r="SB90" s="11"/>
      <c r="SC90" s="11"/>
      <c r="SD90" s="11"/>
      <c r="SE90" s="11"/>
      <c r="SF90" s="11"/>
      <c r="SG90" s="11"/>
      <c r="SH90" s="11"/>
      <c r="SI90" s="11"/>
      <c r="SJ90" s="11"/>
      <c r="SK90" s="11"/>
      <c r="SL90" s="11"/>
      <c r="SM90" s="11"/>
      <c r="SN90" s="11"/>
      <c r="SO90" s="11"/>
      <c r="SP90" s="11"/>
      <c r="SQ90" s="11"/>
      <c r="SR90" s="11"/>
      <c r="SS90" s="11"/>
      <c r="ST90" s="11"/>
      <c r="SU90" s="11"/>
      <c r="SV90" s="11"/>
      <c r="SW90" s="11"/>
      <c r="SX90" s="11"/>
      <c r="SY90" s="11"/>
      <c r="SZ90" s="11"/>
      <c r="TA90" s="11"/>
      <c r="TB90" s="11"/>
      <c r="TC90" s="11"/>
      <c r="TD90" s="11"/>
      <c r="TE90" s="11"/>
      <c r="TF90" s="11"/>
      <c r="TG90" s="11"/>
      <c r="TH90" s="11"/>
      <c r="TI90" s="11"/>
      <c r="TJ90" s="11"/>
      <c r="TK90" s="11"/>
      <c r="TL90" s="11"/>
      <c r="TM90" s="11"/>
      <c r="TN90" s="11"/>
      <c r="TO90" s="11"/>
      <c r="TP90" s="11"/>
      <c r="TQ90" s="11"/>
      <c r="TR90" s="11"/>
      <c r="TS90" s="11"/>
      <c r="TT90" s="11"/>
      <c r="TU90" s="11"/>
      <c r="TV90" s="11"/>
      <c r="TW90" s="11"/>
      <c r="TX90" s="11"/>
      <c r="TY90" s="11"/>
      <c r="TZ90" s="11"/>
      <c r="UA90" s="11"/>
      <c r="UB90" s="11"/>
      <c r="UC90" s="11"/>
      <c r="UD90" s="11"/>
      <c r="UE90" s="11"/>
      <c r="UF90" s="11"/>
      <c r="UG90" s="11"/>
      <c r="UH90" s="11"/>
      <c r="UI90" s="11"/>
      <c r="UJ90" s="11"/>
      <c r="UK90" s="11"/>
      <c r="UL90" s="11"/>
      <c r="UM90" s="11"/>
      <c r="UN90" s="11"/>
      <c r="UO90" s="11"/>
      <c r="UP90" s="11"/>
      <c r="UQ90" s="11"/>
      <c r="UR90" s="11"/>
      <c r="US90" s="11"/>
      <c r="UT90" s="11"/>
      <c r="UU90" s="11"/>
      <c r="UV90" s="11"/>
      <c r="UW90" s="11"/>
      <c r="UX90" s="11"/>
      <c r="UY90" s="11"/>
      <c r="UZ90" s="11"/>
      <c r="VA90" s="11"/>
      <c r="VB90" s="11"/>
      <c r="VC90" s="11"/>
      <c r="VD90" s="11"/>
      <c r="VE90" s="11"/>
      <c r="VF90" s="11"/>
      <c r="VG90" s="11"/>
      <c r="VH90" s="11"/>
      <c r="VI90" s="11"/>
      <c r="VJ90" s="11"/>
      <c r="VK90" s="11"/>
      <c r="VL90" s="11"/>
      <c r="VM90" s="11"/>
      <c r="VN90" s="11"/>
      <c r="VO90" s="11"/>
      <c r="VP90" s="11"/>
      <c r="VQ90" s="11"/>
      <c r="VR90" s="11"/>
      <c r="VS90" s="11"/>
      <c r="VT90" s="11"/>
      <c r="VU90" s="11"/>
      <c r="VV90" s="11"/>
      <c r="VW90" s="11"/>
      <c r="VX90" s="11"/>
      <c r="VY90" s="11"/>
      <c r="VZ90" s="11"/>
      <c r="WA90" s="11"/>
      <c r="WB90" s="11"/>
      <c r="WC90" s="11"/>
      <c r="WD90" s="11"/>
      <c r="WE90" s="11"/>
      <c r="WF90" s="11"/>
      <c r="WG90" s="11"/>
      <c r="WH90" s="11"/>
      <c r="WI90" s="11"/>
      <c r="WJ90" s="11"/>
      <c r="WK90" s="11"/>
      <c r="WL90" s="11"/>
      <c r="WM90" s="11"/>
      <c r="WN90" s="11"/>
      <c r="WO90" s="11"/>
      <c r="WP90" s="11"/>
      <c r="WQ90" s="11"/>
      <c r="WR90" s="11"/>
      <c r="WS90" s="11"/>
      <c r="WT90" s="11"/>
      <c r="WU90" s="11"/>
      <c r="WV90" s="11"/>
      <c r="WW90" s="11"/>
      <c r="WX90" s="11"/>
      <c r="WY90" s="11"/>
      <c r="WZ90" s="11"/>
      <c r="XA90" s="11"/>
      <c r="XB90" s="11"/>
      <c r="XC90" s="11"/>
      <c r="XD90" s="11"/>
      <c r="XE90" s="11"/>
      <c r="XF90" s="11"/>
      <c r="XG90" s="11"/>
      <c r="XH90" s="11"/>
      <c r="XI90" s="11"/>
      <c r="XJ90" s="11"/>
      <c r="XK90" s="11"/>
      <c r="XL90" s="11"/>
      <c r="XM90" s="11"/>
      <c r="XN90" s="11"/>
      <c r="XO90" s="11"/>
      <c r="XP90" s="11"/>
      <c r="XQ90" s="11"/>
      <c r="XR90" s="11"/>
      <c r="XS90" s="11"/>
      <c r="XT90" s="11"/>
      <c r="XU90" s="11"/>
      <c r="XV90" s="11"/>
      <c r="XW90" s="11"/>
      <c r="XX90" s="11"/>
      <c r="XY90" s="11"/>
      <c r="XZ90" s="11"/>
      <c r="YA90" s="11"/>
      <c r="YB90" s="11"/>
      <c r="YC90" s="11"/>
      <c r="YD90" s="11"/>
      <c r="YE90" s="11"/>
      <c r="YF90" s="11"/>
      <c r="YG90" s="11"/>
      <c r="YH90" s="11"/>
      <c r="YI90" s="11"/>
      <c r="YJ90" s="11"/>
      <c r="YK90" s="11"/>
      <c r="YL90" s="11"/>
      <c r="YM90" s="11"/>
      <c r="YN90" s="11"/>
      <c r="YO90" s="11"/>
      <c r="YP90" s="11"/>
      <c r="YQ90" s="11"/>
      <c r="YR90" s="11"/>
      <c r="YS90" s="11"/>
      <c r="YT90" s="11"/>
      <c r="YU90" s="11"/>
      <c r="YV90" s="11"/>
      <c r="YW90" s="11"/>
      <c r="YX90" s="11"/>
      <c r="YY90" s="11"/>
      <c r="YZ90" s="11"/>
      <c r="ZA90" s="11"/>
      <c r="ZB90" s="11"/>
      <c r="ZC90" s="11"/>
      <c r="ZD90" s="11"/>
      <c r="ZE90" s="11"/>
      <c r="ZF90" s="11"/>
      <c r="ZG90" s="11"/>
      <c r="ZH90" s="11"/>
      <c r="ZI90" s="11"/>
      <c r="ZJ90" s="11"/>
      <c r="ZK90" s="11"/>
      <c r="ZL90" s="11"/>
      <c r="ZM90" s="11"/>
      <c r="ZN90" s="11"/>
      <c r="ZO90" s="11"/>
      <c r="ZP90" s="11"/>
      <c r="ZQ90" s="11"/>
      <c r="ZR90" s="11"/>
      <c r="ZS90" s="11"/>
      <c r="ZT90" s="11"/>
      <c r="ZU90" s="11"/>
      <c r="ZV90" s="11"/>
      <c r="ZW90" s="11"/>
      <c r="ZX90" s="11"/>
      <c r="ZY90" s="11"/>
      <c r="ZZ90" s="11"/>
      <c r="AAA90" s="11"/>
      <c r="AAB90" s="11"/>
      <c r="AAC90" s="11"/>
      <c r="AAD90" s="11"/>
      <c r="AAE90" s="11"/>
      <c r="AAF90" s="11"/>
      <c r="AAG90" s="11"/>
      <c r="AAH90" s="11"/>
      <c r="AAI90" s="11"/>
      <c r="AAJ90" s="11"/>
      <c r="AAK90" s="11"/>
      <c r="AAL90" s="11"/>
      <c r="AAM90" s="11"/>
      <c r="AAN90" s="11"/>
      <c r="AAO90" s="11"/>
      <c r="AAP90" s="11"/>
      <c r="AAQ90" s="11"/>
      <c r="AAR90" s="11"/>
      <c r="AAS90" s="11"/>
      <c r="AAT90" s="11"/>
      <c r="AAU90" s="11"/>
      <c r="AAV90" s="11"/>
      <c r="AAW90" s="11"/>
      <c r="AAX90" s="11"/>
      <c r="AAY90" s="11"/>
      <c r="AAZ90" s="11"/>
      <c r="ABA90" s="11"/>
      <c r="ABB90" s="11"/>
      <c r="ABC90" s="11"/>
      <c r="ABD90" s="11"/>
      <c r="ABE90" s="11"/>
      <c r="ABF90" s="11"/>
      <c r="ABG90" s="11"/>
      <c r="ABH90" s="11"/>
      <c r="ABI90" s="11"/>
      <c r="ABJ90" s="11"/>
      <c r="ABK90" s="11"/>
      <c r="ABL90" s="11"/>
      <c r="ABM90" s="11"/>
      <c r="ABN90" s="11"/>
      <c r="ABO90" s="11"/>
      <c r="ABP90" s="11"/>
      <c r="ABQ90" s="11"/>
      <c r="ABR90" s="11"/>
      <c r="ABS90" s="11"/>
      <c r="ABT90" s="11"/>
      <c r="ABU90" s="11"/>
      <c r="ABV90" s="11"/>
      <c r="ABW90" s="11"/>
      <c r="ABX90" s="11"/>
      <c r="ABY90" s="11"/>
      <c r="ABZ90" s="11"/>
      <c r="ACA90" s="11"/>
      <c r="ACB90" s="11"/>
      <c r="ACC90" s="11"/>
      <c r="ACD90" s="11"/>
      <c r="ACE90" s="11"/>
      <c r="ACF90" s="11"/>
      <c r="ACG90" s="11"/>
      <c r="ACH90" s="11"/>
      <c r="ACI90" s="11"/>
      <c r="ACJ90" s="11"/>
      <c r="ACK90" s="11"/>
      <c r="ACL90" s="11"/>
      <c r="ACM90" s="11"/>
      <c r="ACN90" s="11"/>
      <c r="ACO90" s="11"/>
      <c r="ACP90" s="11"/>
      <c r="ACQ90" s="11"/>
      <c r="ACR90" s="11"/>
      <c r="ACS90" s="11"/>
      <c r="ACT90" s="11"/>
      <c r="ACU90" s="11"/>
      <c r="ACV90" s="11"/>
      <c r="ACW90" s="11"/>
      <c r="ACX90" s="11"/>
      <c r="ACY90" s="11"/>
      <c r="ACZ90" s="11"/>
      <c r="ADA90" s="11"/>
      <c r="ADB90" s="11"/>
      <c r="ADC90" s="11"/>
      <c r="ADD90" s="11"/>
      <c r="ADE90" s="11"/>
      <c r="ADF90" s="11"/>
      <c r="ADG90" s="11"/>
      <c r="ADH90" s="11"/>
      <c r="ADI90" s="11"/>
      <c r="ADJ90" s="11"/>
      <c r="ADK90" s="11"/>
      <c r="ADL90" s="11"/>
      <c r="ADM90" s="11"/>
      <c r="ADN90" s="11"/>
      <c r="ADO90" s="11"/>
      <c r="ADP90" s="11"/>
      <c r="ADQ90" s="11"/>
      <c r="ADR90" s="11"/>
      <c r="ADS90" s="11"/>
      <c r="ADT90" s="11"/>
      <c r="ADU90" s="11"/>
      <c r="ADV90" s="11"/>
      <c r="ADW90" s="11"/>
      <c r="ADX90" s="11"/>
      <c r="ADY90" s="11"/>
      <c r="ADZ90" s="11"/>
      <c r="AEA90" s="11"/>
      <c r="AEB90" s="11"/>
      <c r="AEC90" s="11"/>
      <c r="AED90" s="11"/>
      <c r="AEE90" s="11"/>
      <c r="AEF90" s="11"/>
      <c r="AEG90" s="11"/>
      <c r="AEH90" s="11"/>
      <c r="AEI90" s="11"/>
      <c r="AEJ90" s="11"/>
      <c r="AEK90" s="11"/>
      <c r="AEL90" s="11"/>
      <c r="AEM90" s="11"/>
      <c r="AEN90" s="11"/>
      <c r="AEO90" s="11"/>
      <c r="AEP90" s="11"/>
      <c r="AEQ90" s="11"/>
      <c r="AER90" s="11"/>
      <c r="AES90" s="11"/>
      <c r="AET90" s="11"/>
      <c r="AEU90" s="11"/>
      <c r="AEV90" s="11"/>
      <c r="AEW90" s="11"/>
      <c r="AEX90" s="11"/>
      <c r="AEY90" s="11"/>
      <c r="AEZ90" s="11"/>
      <c r="AFA90" s="11"/>
      <c r="AFB90" s="11"/>
      <c r="AFC90" s="11"/>
      <c r="AFD90" s="11"/>
      <c r="AFE90" s="11"/>
      <c r="AFF90" s="11"/>
      <c r="AFG90" s="11"/>
      <c r="AFH90" s="11"/>
      <c r="AFI90" s="11"/>
      <c r="AFJ90" s="11"/>
      <c r="AFK90" s="11"/>
      <c r="AFL90" s="11"/>
      <c r="AFM90" s="11"/>
      <c r="AFN90" s="11"/>
      <c r="AFO90" s="11"/>
      <c r="AFP90" s="11"/>
      <c r="AFQ90" s="11"/>
      <c r="AFR90" s="11"/>
      <c r="AFS90" s="11"/>
      <c r="AFT90" s="11"/>
      <c r="AFU90" s="11"/>
      <c r="AFV90" s="11"/>
      <c r="AFW90" s="11"/>
      <c r="AFX90" s="11"/>
      <c r="AFY90" s="11"/>
      <c r="AFZ90" s="11"/>
      <c r="AGA90" s="11"/>
      <c r="AGB90" s="11"/>
      <c r="AGC90" s="11"/>
      <c r="AGD90" s="11"/>
      <c r="AGE90" s="11"/>
      <c r="AGF90" s="11"/>
      <c r="AGG90" s="11"/>
      <c r="AGH90" s="11"/>
      <c r="AGI90" s="11"/>
      <c r="AGJ90" s="11"/>
      <c r="AGK90" s="11"/>
      <c r="AGL90" s="11"/>
      <c r="AGM90" s="11"/>
      <c r="AGN90" s="11"/>
      <c r="AGO90" s="11"/>
      <c r="AGP90" s="11"/>
      <c r="AGQ90" s="11"/>
      <c r="AGR90" s="11"/>
      <c r="AGS90" s="11"/>
      <c r="AGT90" s="11"/>
      <c r="AGU90" s="11"/>
      <c r="AGV90" s="11"/>
      <c r="AGW90" s="11"/>
      <c r="AGX90" s="11"/>
      <c r="AGY90" s="11"/>
      <c r="AGZ90" s="11"/>
      <c r="AHA90" s="11"/>
      <c r="AHB90" s="11"/>
      <c r="AHC90" s="11"/>
      <c r="AHD90" s="11"/>
      <c r="AHE90" s="11"/>
      <c r="AHF90" s="11"/>
      <c r="AHG90" s="11"/>
      <c r="AHH90" s="11"/>
      <c r="AHI90" s="11"/>
      <c r="AHJ90" s="11"/>
      <c r="AHK90" s="11"/>
      <c r="AHL90" s="11"/>
      <c r="AHM90" s="11"/>
      <c r="AHN90" s="11"/>
      <c r="AHO90" s="11"/>
      <c r="AHP90" s="11"/>
      <c r="AHQ90" s="11"/>
      <c r="AHR90" s="11"/>
      <c r="AHS90" s="11"/>
      <c r="AHT90" s="11"/>
      <c r="AHU90" s="11"/>
      <c r="AHV90" s="11"/>
      <c r="AHW90" s="11"/>
      <c r="AHX90" s="11"/>
      <c r="AHY90" s="11"/>
      <c r="AHZ90" s="11"/>
      <c r="AIA90" s="11"/>
      <c r="AIB90" s="11"/>
      <c r="AIC90" s="11"/>
      <c r="AID90" s="11"/>
      <c r="AIE90" s="11"/>
      <c r="AIF90" s="11"/>
      <c r="AIG90" s="11"/>
      <c r="AIH90" s="11"/>
      <c r="AII90" s="11"/>
      <c r="AIJ90" s="11"/>
      <c r="AIK90" s="11"/>
      <c r="AIL90" s="11"/>
      <c r="AIM90" s="11"/>
      <c r="AIN90" s="11"/>
      <c r="AIO90" s="11"/>
      <c r="AIP90" s="11"/>
      <c r="AIQ90" s="11"/>
      <c r="AIR90" s="11"/>
      <c r="AIS90" s="11"/>
      <c r="AIT90" s="11"/>
      <c r="AIU90" s="11"/>
      <c r="AIV90" s="11"/>
      <c r="AIW90" s="11"/>
      <c r="AIX90" s="11"/>
      <c r="AIY90" s="11"/>
      <c r="AIZ90" s="11"/>
      <c r="AJA90" s="11"/>
      <c r="AJB90" s="11"/>
      <c r="AJC90" s="11"/>
      <c r="AJD90" s="11"/>
      <c r="AJE90" s="11"/>
      <c r="AJF90" s="11"/>
      <c r="AJG90" s="11"/>
      <c r="AJH90" s="11"/>
      <c r="AJI90" s="11"/>
      <c r="AJJ90" s="11"/>
      <c r="AJK90" s="11"/>
      <c r="AJL90" s="11"/>
      <c r="AJM90" s="11"/>
      <c r="AJN90" s="11"/>
      <c r="AJO90" s="11"/>
      <c r="AJP90" s="11"/>
      <c r="AJQ90" s="11"/>
      <c r="AJR90" s="11"/>
      <c r="AJS90" s="11"/>
      <c r="AJT90" s="11"/>
      <c r="AJU90" s="11"/>
      <c r="AJV90" s="11"/>
      <c r="AJW90" s="11"/>
      <c r="AJX90" s="11"/>
      <c r="AJY90" s="11"/>
      <c r="AJZ90" s="11"/>
      <c r="AKA90" s="11"/>
      <c r="AKB90" s="11"/>
      <c r="AKC90" s="11"/>
      <c r="AKD90" s="11"/>
      <c r="AKE90" s="11"/>
      <c r="AKF90" s="11"/>
      <c r="AKG90" s="11"/>
      <c r="AKH90" s="11"/>
      <c r="AKI90" s="11"/>
      <c r="AKJ90" s="11"/>
      <c r="AKK90" s="11"/>
      <c r="AKL90" s="11"/>
      <c r="AKM90" s="11"/>
      <c r="AKN90" s="11"/>
      <c r="AKO90" s="11"/>
      <c r="AKP90" s="11"/>
      <c r="AKQ90" s="11"/>
      <c r="AKR90" s="11"/>
      <c r="AKS90" s="11"/>
      <c r="AKT90" s="11"/>
      <c r="AKU90" s="11"/>
      <c r="AKV90" s="11"/>
      <c r="AKW90" s="11"/>
      <c r="AKX90" s="11"/>
      <c r="AKY90" s="11"/>
      <c r="AKZ90" s="11"/>
      <c r="ALA90" s="11"/>
      <c r="ALB90" s="11"/>
      <c r="ALC90" s="11"/>
      <c r="ALD90" s="11"/>
      <c r="ALE90" s="11"/>
      <c r="ALF90" s="11"/>
      <c r="ALG90" s="11"/>
      <c r="ALH90" s="11"/>
      <c r="ALI90" s="11"/>
      <c r="ALJ90" s="11"/>
      <c r="ALK90" s="11"/>
      <c r="ALL90" s="11"/>
      <c r="ALM90" s="11"/>
      <c r="ALN90" s="11"/>
      <c r="ALO90" s="11"/>
      <c r="ALP90" s="11"/>
      <c r="ALQ90" s="11"/>
      <c r="ALR90" s="11"/>
      <c r="ALS90" s="11"/>
      <c r="ALT90" s="11"/>
      <c r="ALU90" s="11"/>
      <c r="ALV90" s="11"/>
      <c r="ALW90" s="11"/>
      <c r="ALX90" s="11"/>
      <c r="ALY90" s="11"/>
      <c r="ALZ90" s="11"/>
      <c r="AMA90" s="11"/>
      <c r="AMB90" s="11"/>
      <c r="AMC90" s="11"/>
      <c r="AMD90" s="11"/>
      <c r="AME90" s="11"/>
      <c r="AMF90" s="11"/>
      <c r="AMG90" s="11"/>
      <c r="AMH90" s="11"/>
      <c r="AMI90" s="11"/>
      <c r="AMJ90" s="11"/>
      <c r="AMK90" s="11"/>
      <c r="AML90" s="11"/>
      <c r="AMM90" s="11"/>
      <c r="AMN90" s="11"/>
      <c r="AMO90" s="11"/>
      <c r="AMP90" s="11"/>
      <c r="AMQ90" s="11"/>
      <c r="AMR90" s="11"/>
      <c r="AMS90" s="11"/>
      <c r="AMT90" s="11"/>
      <c r="AMU90" s="11"/>
      <c r="AMV90" s="11"/>
      <c r="AMW90" s="11"/>
      <c r="AMX90" s="11"/>
      <c r="AMY90" s="11"/>
      <c r="AMZ90" s="11"/>
      <c r="ANA90" s="11"/>
      <c r="ANB90" s="11"/>
      <c r="ANC90" s="11"/>
      <c r="AND90" s="11"/>
      <c r="ANE90" s="11"/>
      <c r="ANF90" s="11"/>
      <c r="ANG90" s="11"/>
      <c r="ANH90" s="11"/>
      <c r="ANI90" s="11"/>
      <c r="ANJ90" s="11"/>
      <c r="ANK90" s="11"/>
      <c r="ANL90" s="11"/>
      <c r="ANM90" s="11"/>
      <c r="ANN90" s="11"/>
      <c r="ANO90" s="11"/>
      <c r="ANP90" s="11"/>
      <c r="ANQ90" s="11"/>
      <c r="ANR90" s="11"/>
      <c r="ANS90" s="11"/>
      <c r="ANT90" s="11"/>
      <c r="ANU90" s="11"/>
      <c r="ANV90" s="11"/>
      <c r="ANW90" s="11"/>
      <c r="ANX90" s="11"/>
      <c r="ANY90" s="11"/>
      <c r="ANZ90" s="11"/>
      <c r="AOA90" s="11"/>
      <c r="AOB90" s="11"/>
      <c r="AOC90" s="11"/>
      <c r="AOD90" s="11"/>
      <c r="AOE90" s="11"/>
      <c r="AOF90" s="11"/>
      <c r="AOG90" s="11"/>
      <c r="AOH90" s="11"/>
      <c r="AOI90" s="11"/>
      <c r="AOJ90" s="11"/>
      <c r="AOK90" s="11"/>
      <c r="AOL90" s="11"/>
      <c r="AOM90" s="11"/>
      <c r="AON90" s="11"/>
      <c r="AOO90" s="11"/>
      <c r="AOP90" s="11"/>
      <c r="AOQ90" s="11"/>
      <c r="AOR90" s="11"/>
      <c r="AOS90" s="11"/>
      <c r="AOT90" s="11"/>
      <c r="AOU90" s="11"/>
      <c r="AOV90" s="11"/>
      <c r="AOW90" s="11"/>
      <c r="AOX90" s="11"/>
      <c r="AOY90" s="11"/>
      <c r="AOZ90" s="11"/>
      <c r="APA90" s="11"/>
      <c r="APB90" s="11"/>
      <c r="APC90" s="11"/>
      <c r="APD90" s="11"/>
      <c r="APE90" s="11"/>
      <c r="APF90" s="11"/>
      <c r="APG90" s="11"/>
      <c r="APH90" s="11"/>
      <c r="API90" s="11"/>
      <c r="APJ90" s="11"/>
      <c r="APK90" s="11"/>
      <c r="APL90" s="11"/>
      <c r="APM90" s="11"/>
      <c r="APN90" s="11"/>
      <c r="APO90" s="11"/>
      <c r="APP90" s="11"/>
      <c r="APQ90" s="11"/>
      <c r="APR90" s="11"/>
      <c r="APS90" s="11"/>
      <c r="APT90" s="11"/>
      <c r="APU90" s="11"/>
      <c r="APV90" s="11"/>
      <c r="APW90" s="11"/>
      <c r="APX90" s="11"/>
      <c r="APY90" s="11"/>
      <c r="APZ90" s="11"/>
      <c r="AQA90" s="11"/>
      <c r="AQB90" s="11"/>
      <c r="AQC90" s="11"/>
      <c r="AQD90" s="11"/>
      <c r="AQE90" s="11"/>
      <c r="AQF90" s="11"/>
      <c r="AQG90" s="11"/>
      <c r="AQH90" s="11"/>
      <c r="AQI90" s="11"/>
      <c r="AQJ90" s="11"/>
      <c r="AQK90" s="11"/>
      <c r="AQL90" s="11"/>
      <c r="AQM90" s="11"/>
      <c r="AQN90" s="11"/>
      <c r="AQO90" s="11"/>
      <c r="AQP90" s="11"/>
      <c r="AQQ90" s="11"/>
      <c r="AQR90" s="11"/>
      <c r="AQS90" s="11"/>
      <c r="AQT90" s="11"/>
      <c r="AQU90" s="11"/>
      <c r="AQV90" s="11"/>
      <c r="AQW90" s="11"/>
      <c r="AQX90" s="11"/>
      <c r="AQY90" s="11"/>
      <c r="AQZ90" s="11"/>
      <c r="ARA90" s="11"/>
      <c r="ARB90" s="11"/>
      <c r="ARC90" s="11"/>
      <c r="ARD90" s="11"/>
      <c r="ARE90" s="11"/>
      <c r="ARF90" s="11"/>
      <c r="ARG90" s="11"/>
      <c r="ARH90" s="11"/>
      <c r="ARI90" s="11"/>
      <c r="ARJ90" s="11"/>
      <c r="ARK90" s="11"/>
      <c r="ARL90" s="11"/>
      <c r="ARM90" s="11"/>
      <c r="ARN90" s="11"/>
      <c r="ARO90" s="11"/>
      <c r="ARP90" s="11"/>
      <c r="ARQ90" s="11"/>
      <c r="ARR90" s="11"/>
      <c r="ARS90" s="11"/>
      <c r="ART90" s="11"/>
      <c r="ARU90" s="11"/>
      <c r="ARV90" s="11"/>
      <c r="ARW90" s="11"/>
      <c r="ARX90" s="11"/>
      <c r="ARY90" s="11"/>
      <c r="ARZ90" s="11"/>
      <c r="ASA90" s="11"/>
      <c r="ASB90" s="11"/>
      <c r="ASC90" s="11"/>
      <c r="ASD90" s="11"/>
      <c r="ASE90" s="11"/>
      <c r="ASF90" s="11"/>
      <c r="ASG90" s="11"/>
      <c r="ASH90" s="11"/>
      <c r="ASI90" s="11"/>
      <c r="ASJ90" s="11"/>
      <c r="ASK90" s="11"/>
      <c r="ASL90" s="11"/>
      <c r="ASM90" s="11"/>
      <c r="ASN90" s="11"/>
      <c r="ASO90" s="11"/>
      <c r="ASP90" s="11"/>
      <c r="ASQ90" s="11"/>
      <c r="ASR90" s="11"/>
      <c r="ASS90" s="11"/>
      <c r="AST90" s="11"/>
      <c r="ASU90" s="11"/>
      <c r="ASV90" s="11"/>
      <c r="ASW90" s="11"/>
      <c r="ASX90" s="11"/>
      <c r="ASY90" s="11"/>
      <c r="ASZ90" s="11"/>
      <c r="ATA90" s="11"/>
      <c r="ATB90" s="11"/>
      <c r="ATC90" s="11"/>
      <c r="ATD90" s="11"/>
      <c r="ATE90" s="11"/>
      <c r="ATF90" s="11"/>
      <c r="ATG90" s="11"/>
      <c r="ATH90" s="11"/>
      <c r="ATI90" s="11"/>
      <c r="ATJ90" s="11"/>
      <c r="ATK90" s="11"/>
      <c r="ATL90" s="11"/>
      <c r="ATM90" s="11"/>
      <c r="ATN90" s="11"/>
      <c r="ATO90" s="11"/>
      <c r="ATP90" s="11"/>
      <c r="ATQ90" s="11"/>
      <c r="ATR90" s="11"/>
      <c r="ATS90" s="11"/>
      <c r="ATT90" s="11"/>
      <c r="ATU90" s="11"/>
      <c r="ATV90" s="11"/>
      <c r="ATW90" s="11"/>
      <c r="ATX90" s="11"/>
      <c r="ATY90" s="11"/>
      <c r="ATZ90" s="11"/>
      <c r="AUA90" s="11"/>
      <c r="AUB90" s="11"/>
      <c r="AUC90" s="11"/>
      <c r="AUD90" s="11"/>
      <c r="AUE90" s="11"/>
      <c r="AUF90" s="11"/>
      <c r="AUG90" s="11"/>
      <c r="AUH90" s="11"/>
      <c r="AUI90" s="11"/>
      <c r="AUJ90" s="11"/>
      <c r="AUK90" s="11"/>
      <c r="AUL90" s="11"/>
      <c r="AUM90" s="11"/>
      <c r="AUN90" s="11"/>
      <c r="AUO90" s="11"/>
      <c r="AUP90" s="11"/>
      <c r="AUQ90" s="11"/>
      <c r="AUR90" s="11"/>
      <c r="AUS90" s="11"/>
      <c r="AUT90" s="11"/>
      <c r="AUU90" s="11"/>
      <c r="AUV90" s="11"/>
      <c r="AUW90" s="11"/>
      <c r="AUX90" s="11"/>
      <c r="AUY90" s="11"/>
      <c r="AUZ90" s="11"/>
      <c r="AVA90" s="11"/>
      <c r="AVB90" s="11"/>
      <c r="AVC90" s="11"/>
      <c r="AVD90" s="11"/>
      <c r="AVE90" s="11"/>
      <c r="AVF90" s="11"/>
      <c r="AVG90" s="11"/>
      <c r="AVH90" s="11"/>
      <c r="AVI90" s="11"/>
      <c r="AVJ90" s="11"/>
      <c r="AVK90" s="11"/>
      <c r="AVL90" s="11"/>
      <c r="AVM90" s="11"/>
      <c r="AVN90" s="11"/>
      <c r="AVO90" s="11"/>
      <c r="AVP90" s="11"/>
      <c r="AVQ90" s="11"/>
      <c r="AVR90" s="11"/>
      <c r="AVS90" s="11"/>
      <c r="AVT90" s="11"/>
      <c r="AVU90" s="11"/>
      <c r="AVV90" s="11"/>
      <c r="AVW90" s="11"/>
      <c r="AVX90" s="11"/>
      <c r="AVY90" s="11"/>
      <c r="AVZ90" s="11"/>
      <c r="AWA90" s="11"/>
      <c r="AWB90" s="11"/>
      <c r="AWC90" s="11"/>
      <c r="AWD90" s="11"/>
      <c r="AWE90" s="11"/>
      <c r="AWF90" s="11"/>
      <c r="AWG90" s="11"/>
      <c r="AWH90" s="11"/>
      <c r="AWI90" s="11"/>
      <c r="AWJ90" s="11"/>
      <c r="AWK90" s="11"/>
      <c r="AWL90" s="11"/>
      <c r="AWM90" s="11"/>
      <c r="AWN90" s="11"/>
      <c r="AWO90" s="11"/>
      <c r="AWP90" s="11"/>
      <c r="AWQ90" s="11"/>
      <c r="AWR90" s="11"/>
      <c r="AWS90" s="11"/>
      <c r="AWT90" s="11"/>
      <c r="AWU90" s="11"/>
      <c r="AWV90" s="11"/>
      <c r="AWW90" s="11"/>
      <c r="AWX90" s="11"/>
      <c r="AWY90" s="11"/>
      <c r="AWZ90" s="11"/>
      <c r="AXA90" s="11"/>
      <c r="AXB90" s="11"/>
      <c r="AXC90" s="11"/>
      <c r="AXD90" s="11"/>
      <c r="AXE90" s="11"/>
      <c r="AXF90" s="11"/>
      <c r="AXG90" s="11"/>
      <c r="AXH90" s="11"/>
      <c r="AXI90" s="11"/>
      <c r="AXJ90" s="11"/>
      <c r="AXK90" s="11"/>
      <c r="AXL90" s="11"/>
      <c r="AXM90" s="11"/>
      <c r="AXN90" s="11"/>
      <c r="AXO90" s="11"/>
      <c r="AXP90" s="11"/>
      <c r="AXQ90" s="11"/>
      <c r="AXR90" s="11"/>
      <c r="AXS90" s="11"/>
      <c r="AXT90" s="11"/>
      <c r="AXU90" s="11"/>
      <c r="AXV90" s="11"/>
      <c r="AXW90" s="11"/>
      <c r="AXX90" s="11"/>
      <c r="AXY90" s="11"/>
      <c r="AXZ90" s="11"/>
      <c r="AYA90" s="11"/>
      <c r="AYB90" s="11"/>
      <c r="AYC90" s="11"/>
      <c r="AYD90" s="11"/>
      <c r="AYE90" s="11"/>
      <c r="AYF90" s="11"/>
      <c r="AYG90" s="11"/>
      <c r="AYH90" s="11"/>
      <c r="AYI90" s="11"/>
      <c r="AYJ90" s="11"/>
      <c r="AYK90" s="11"/>
      <c r="AYL90" s="11"/>
      <c r="AYM90" s="11"/>
      <c r="AYN90" s="11"/>
      <c r="AYO90" s="11"/>
      <c r="AYP90" s="11"/>
      <c r="AYQ90" s="11"/>
      <c r="AYR90" s="11"/>
      <c r="AYS90" s="11"/>
      <c r="AYT90" s="11"/>
      <c r="AYU90" s="11"/>
      <c r="AYV90" s="11"/>
      <c r="AYW90" s="11"/>
      <c r="AYX90" s="11"/>
      <c r="AYY90" s="11"/>
      <c r="AYZ90" s="11"/>
      <c r="AZA90" s="11"/>
      <c r="AZB90" s="11"/>
      <c r="AZC90" s="11"/>
      <c r="AZD90" s="11"/>
      <c r="AZE90" s="11"/>
      <c r="AZF90" s="11"/>
      <c r="AZG90" s="11"/>
      <c r="AZH90" s="11"/>
      <c r="AZI90" s="11"/>
      <c r="AZJ90" s="11"/>
      <c r="AZK90" s="11"/>
      <c r="AZL90" s="11"/>
      <c r="AZM90" s="11"/>
      <c r="AZN90" s="11"/>
      <c r="AZO90" s="11"/>
      <c r="AZP90" s="11"/>
      <c r="AZQ90" s="11"/>
      <c r="AZR90" s="11"/>
      <c r="AZS90" s="11"/>
      <c r="AZT90" s="11"/>
      <c r="AZU90" s="11"/>
      <c r="AZV90" s="11"/>
      <c r="AZW90" s="11"/>
      <c r="AZX90" s="11"/>
      <c r="AZY90" s="11"/>
      <c r="AZZ90" s="11"/>
      <c r="BAA90" s="11"/>
      <c r="BAB90" s="11"/>
      <c r="BAC90" s="11"/>
      <c r="BAD90" s="11"/>
      <c r="BAE90" s="11"/>
      <c r="BAF90" s="11"/>
      <c r="BAG90" s="11"/>
      <c r="BAH90" s="11"/>
      <c r="BAI90" s="11"/>
      <c r="BAJ90" s="11"/>
      <c r="BAK90" s="11"/>
      <c r="BAL90" s="11"/>
      <c r="BAM90" s="11"/>
      <c r="BAN90" s="11"/>
      <c r="BAO90" s="11"/>
      <c r="BAP90" s="11"/>
      <c r="BAQ90" s="11"/>
      <c r="BAR90" s="11"/>
      <c r="BAS90" s="11"/>
      <c r="BAT90" s="11"/>
      <c r="BAU90" s="11"/>
      <c r="BAV90" s="11"/>
      <c r="BAW90" s="11"/>
      <c r="BAX90" s="11"/>
      <c r="BAY90" s="11"/>
      <c r="BAZ90" s="11"/>
      <c r="BBA90" s="11"/>
      <c r="BBB90" s="11"/>
      <c r="BBC90" s="11"/>
      <c r="BBD90" s="11"/>
      <c r="BBE90" s="11"/>
      <c r="BBF90" s="11"/>
      <c r="BBG90" s="11"/>
      <c r="BBH90" s="11"/>
      <c r="BBI90" s="11"/>
      <c r="BBJ90" s="11"/>
      <c r="BBK90" s="11"/>
      <c r="BBL90" s="11"/>
      <c r="BBM90" s="11"/>
      <c r="BBN90" s="11"/>
      <c r="BBO90" s="11"/>
      <c r="BBP90" s="11"/>
      <c r="BBQ90" s="11"/>
      <c r="BBR90" s="11"/>
      <c r="BBS90" s="11"/>
      <c r="BBT90" s="11"/>
      <c r="BBU90" s="11"/>
      <c r="BBV90" s="11"/>
      <c r="BBW90" s="11"/>
      <c r="BBX90" s="11"/>
      <c r="BBY90" s="11"/>
      <c r="BBZ90" s="11"/>
      <c r="BCA90" s="11"/>
      <c r="BCB90" s="11"/>
      <c r="BCC90" s="11"/>
      <c r="BCD90" s="11"/>
      <c r="BCE90" s="11"/>
      <c r="BCF90" s="11"/>
      <c r="BCG90" s="11"/>
      <c r="BCH90" s="11"/>
      <c r="BCI90" s="11"/>
      <c r="BCJ90" s="11"/>
      <c r="BCK90" s="11"/>
      <c r="BCL90" s="11"/>
      <c r="BCM90" s="11"/>
      <c r="BCN90" s="11"/>
      <c r="BCO90" s="11"/>
      <c r="BCP90" s="11"/>
      <c r="BCQ90" s="11"/>
      <c r="BCR90" s="11"/>
      <c r="BCS90" s="11"/>
      <c r="BCT90" s="11"/>
      <c r="BCU90" s="11"/>
      <c r="BCV90" s="11"/>
      <c r="BCW90" s="11"/>
      <c r="BCX90" s="11"/>
      <c r="BCY90" s="11"/>
      <c r="BCZ90" s="11"/>
      <c r="BDA90" s="11"/>
      <c r="BDB90" s="11"/>
      <c r="BDC90" s="11"/>
      <c r="BDD90" s="11"/>
      <c r="BDE90" s="11"/>
      <c r="BDF90" s="11"/>
      <c r="BDG90" s="11"/>
      <c r="BDH90" s="11"/>
      <c r="BDI90" s="11"/>
      <c r="BDJ90" s="11"/>
      <c r="BDK90" s="11"/>
      <c r="BDL90" s="11"/>
      <c r="BDM90" s="11"/>
      <c r="BDN90" s="11"/>
      <c r="BDO90" s="11"/>
      <c r="BDP90" s="11"/>
      <c r="BDQ90" s="11"/>
      <c r="BDR90" s="11"/>
      <c r="BDS90" s="11"/>
      <c r="BDT90" s="11"/>
      <c r="BDU90" s="11"/>
      <c r="BDV90" s="11"/>
      <c r="BDW90" s="11"/>
      <c r="BDX90" s="11"/>
      <c r="BDY90" s="11"/>
      <c r="BDZ90" s="11"/>
      <c r="BEA90" s="11"/>
      <c r="BEB90" s="11"/>
      <c r="BEC90" s="11"/>
      <c r="BED90" s="11"/>
      <c r="BEE90" s="11"/>
      <c r="BEF90" s="11"/>
      <c r="BEG90" s="11"/>
      <c r="BEH90" s="11"/>
      <c r="BEI90" s="11"/>
      <c r="BEJ90" s="11"/>
      <c r="BEK90" s="11"/>
      <c r="BEL90" s="11"/>
      <c r="BEM90" s="11"/>
      <c r="BEN90" s="11"/>
      <c r="BEO90" s="11"/>
      <c r="BEP90" s="11"/>
      <c r="BEQ90" s="11"/>
      <c r="BER90" s="11"/>
      <c r="BES90" s="11"/>
      <c r="BET90" s="11"/>
      <c r="BEU90" s="11"/>
      <c r="BEV90" s="11"/>
      <c r="BEW90" s="11"/>
      <c r="BEX90" s="11"/>
      <c r="BEY90" s="11"/>
      <c r="BEZ90" s="11"/>
      <c r="BFA90" s="11"/>
      <c r="BFB90" s="11"/>
      <c r="BFC90" s="11"/>
      <c r="BFD90" s="11"/>
      <c r="BFE90" s="11"/>
      <c r="BFF90" s="11"/>
      <c r="BFG90" s="11"/>
      <c r="BFH90" s="11"/>
      <c r="BFI90" s="11"/>
      <c r="BFJ90" s="11"/>
      <c r="BFK90" s="11"/>
      <c r="BFL90" s="11"/>
      <c r="BFM90" s="11"/>
      <c r="BFN90" s="11"/>
      <c r="BFO90" s="11"/>
      <c r="BFP90" s="11"/>
      <c r="BFQ90" s="11"/>
      <c r="BFR90" s="11"/>
      <c r="BFS90" s="11"/>
      <c r="BFT90" s="11"/>
      <c r="BFU90" s="11"/>
      <c r="BFV90" s="11"/>
      <c r="BFW90" s="11"/>
      <c r="BFX90" s="11"/>
      <c r="BFY90" s="11"/>
      <c r="BFZ90" s="11"/>
      <c r="BGA90" s="11"/>
      <c r="BGB90" s="11"/>
      <c r="BGC90" s="11"/>
      <c r="BGD90" s="11"/>
      <c r="BGE90" s="11"/>
      <c r="BGF90" s="11"/>
      <c r="BGG90" s="11"/>
      <c r="BGH90" s="11"/>
      <c r="BGI90" s="11"/>
      <c r="BGJ90" s="11"/>
      <c r="BGK90" s="11"/>
      <c r="BGL90" s="11"/>
      <c r="BGM90" s="11"/>
      <c r="BGN90" s="11"/>
      <c r="BGO90" s="11"/>
      <c r="BGP90" s="11"/>
      <c r="BGQ90" s="11"/>
      <c r="BGR90" s="11"/>
      <c r="BGS90" s="11"/>
      <c r="BGT90" s="11"/>
      <c r="BGU90" s="11"/>
      <c r="BGV90" s="11"/>
      <c r="BGW90" s="11"/>
      <c r="BGX90" s="11"/>
      <c r="BGY90" s="11"/>
      <c r="BGZ90" s="11"/>
      <c r="BHA90" s="11"/>
      <c r="BHB90" s="11"/>
      <c r="BHC90" s="11"/>
      <c r="BHD90" s="11"/>
      <c r="BHE90" s="11"/>
      <c r="BHF90" s="11"/>
      <c r="BHG90" s="11"/>
      <c r="BHH90" s="11"/>
      <c r="BHI90" s="11"/>
      <c r="BHJ90" s="11"/>
      <c r="BHK90" s="11"/>
      <c r="BHL90" s="11"/>
      <c r="BHM90" s="11"/>
      <c r="BHN90" s="11"/>
      <c r="BHO90" s="11"/>
      <c r="BHP90" s="11"/>
      <c r="BHQ90" s="11"/>
      <c r="BHR90" s="11"/>
      <c r="BHS90" s="11"/>
      <c r="BHT90" s="11"/>
      <c r="BHU90" s="11"/>
      <c r="BHV90" s="11"/>
      <c r="BHW90" s="11"/>
      <c r="BHX90" s="11"/>
      <c r="BHY90" s="11"/>
      <c r="BHZ90" s="11"/>
      <c r="BIA90" s="11"/>
      <c r="BIB90" s="11"/>
      <c r="BIC90" s="11"/>
      <c r="BID90" s="11"/>
      <c r="BIE90" s="11"/>
      <c r="BIF90" s="11"/>
      <c r="BIG90" s="11"/>
      <c r="BIH90" s="11"/>
      <c r="BII90" s="11"/>
      <c r="BIJ90" s="11"/>
      <c r="BIK90" s="11"/>
      <c r="BIL90" s="11"/>
      <c r="BIM90" s="11"/>
      <c r="BIN90" s="11"/>
      <c r="BIO90" s="11"/>
      <c r="BIP90" s="11"/>
      <c r="BIQ90" s="11"/>
      <c r="BIR90" s="11"/>
      <c r="BIS90" s="11"/>
      <c r="BIT90" s="11"/>
      <c r="BIU90" s="11"/>
      <c r="BIV90" s="11"/>
      <c r="BIW90" s="11"/>
      <c r="BIX90" s="11"/>
      <c r="BIY90" s="11"/>
      <c r="BIZ90" s="11"/>
      <c r="BJA90" s="11"/>
      <c r="BJB90" s="11"/>
      <c r="BJC90" s="11"/>
      <c r="BJD90" s="11"/>
      <c r="BJE90" s="11"/>
      <c r="BJF90" s="11"/>
      <c r="BJG90" s="11"/>
      <c r="BJH90" s="11"/>
      <c r="BJI90" s="11"/>
      <c r="BJJ90" s="11"/>
      <c r="BJK90" s="11"/>
      <c r="BJL90" s="11"/>
      <c r="BJM90" s="11"/>
      <c r="BJN90" s="11"/>
      <c r="BJO90" s="11"/>
      <c r="BJP90" s="11"/>
      <c r="BJQ90" s="11"/>
      <c r="BJR90" s="11"/>
      <c r="BJS90" s="11"/>
      <c r="BJT90" s="11"/>
      <c r="BJU90" s="11"/>
      <c r="BJV90" s="11"/>
      <c r="BJW90" s="11"/>
      <c r="BJX90" s="11"/>
      <c r="BJY90" s="11"/>
      <c r="BJZ90" s="11"/>
      <c r="BKA90" s="11"/>
      <c r="BKB90" s="11"/>
      <c r="BKC90" s="11"/>
      <c r="BKD90" s="11"/>
      <c r="BKE90" s="11"/>
      <c r="BKF90" s="11"/>
      <c r="BKG90" s="11"/>
      <c r="BKH90" s="11"/>
      <c r="BKI90" s="11"/>
      <c r="BKJ90" s="11"/>
      <c r="BKK90" s="11"/>
      <c r="BKL90" s="11"/>
      <c r="BKM90" s="11"/>
      <c r="BKN90" s="11"/>
      <c r="BKO90" s="11"/>
      <c r="BKP90" s="11"/>
      <c r="BKQ90" s="11"/>
      <c r="BKR90" s="11"/>
      <c r="BKS90" s="11"/>
      <c r="BKT90" s="11"/>
      <c r="BKU90" s="11"/>
      <c r="BKV90" s="11"/>
      <c r="BKW90" s="11"/>
      <c r="BKX90" s="11"/>
      <c r="BKY90" s="11"/>
      <c r="BKZ90" s="11"/>
      <c r="BLA90" s="11"/>
      <c r="BLB90" s="11"/>
      <c r="BLC90" s="11"/>
      <c r="BLD90" s="11"/>
      <c r="BLE90" s="11"/>
      <c r="BLF90" s="11"/>
      <c r="BLG90" s="11"/>
      <c r="BLH90" s="11"/>
      <c r="BLI90" s="11"/>
      <c r="BLJ90" s="11"/>
      <c r="BLK90" s="11"/>
      <c r="BLL90" s="11"/>
      <c r="BLM90" s="11"/>
      <c r="BLN90" s="11"/>
      <c r="BLO90" s="11"/>
      <c r="BLP90" s="11"/>
      <c r="BLQ90" s="11"/>
      <c r="BLR90" s="11"/>
      <c r="BLS90" s="11"/>
      <c r="BLT90" s="11"/>
      <c r="BLU90" s="11"/>
      <c r="BLV90" s="11"/>
      <c r="BLW90" s="11"/>
      <c r="BLX90" s="11"/>
      <c r="BLY90" s="11"/>
      <c r="BLZ90" s="11"/>
      <c r="BMA90" s="11"/>
      <c r="BMB90" s="11"/>
      <c r="BMC90" s="11"/>
      <c r="BMD90" s="11"/>
      <c r="BME90" s="11"/>
      <c r="BMF90" s="11"/>
      <c r="BMG90" s="11"/>
      <c r="BMH90" s="11"/>
      <c r="BMI90" s="11"/>
      <c r="BMJ90" s="11"/>
      <c r="BMK90" s="11"/>
      <c r="BML90" s="11"/>
      <c r="BMM90" s="11"/>
      <c r="BMN90" s="11"/>
      <c r="BMO90" s="11"/>
      <c r="BMP90" s="11"/>
      <c r="BMQ90" s="11"/>
      <c r="BMR90" s="11"/>
      <c r="BMS90" s="11"/>
      <c r="BMT90" s="11"/>
      <c r="BMU90" s="11"/>
      <c r="BMV90" s="11"/>
      <c r="BMW90" s="11"/>
      <c r="BMX90" s="11"/>
      <c r="BMY90" s="11"/>
      <c r="BMZ90" s="11"/>
      <c r="BNA90" s="11"/>
      <c r="BNB90" s="11"/>
      <c r="BNC90" s="11"/>
      <c r="BND90" s="11"/>
      <c r="BNE90" s="11"/>
      <c r="BNF90" s="11"/>
      <c r="BNG90" s="11"/>
      <c r="BNH90" s="11"/>
      <c r="BNI90" s="11"/>
      <c r="BNJ90" s="11"/>
      <c r="BNK90" s="11"/>
      <c r="BNL90" s="11"/>
      <c r="BNM90" s="11"/>
      <c r="BNN90" s="11"/>
      <c r="BNO90" s="11"/>
      <c r="BNP90" s="11"/>
      <c r="BNQ90" s="11"/>
      <c r="BNR90" s="11"/>
      <c r="BNS90" s="11"/>
      <c r="BNT90" s="11"/>
      <c r="BNU90" s="11"/>
      <c r="BNV90" s="11"/>
      <c r="BNW90" s="11"/>
      <c r="BNX90" s="11"/>
      <c r="BNY90" s="11"/>
      <c r="BNZ90" s="11"/>
      <c r="BOA90" s="11"/>
      <c r="BOB90" s="11"/>
      <c r="BOC90" s="11"/>
      <c r="BOD90" s="11"/>
      <c r="BOE90" s="11"/>
      <c r="BOF90" s="11"/>
      <c r="BOG90" s="11"/>
      <c r="BOH90" s="11"/>
      <c r="BOI90" s="11"/>
      <c r="BOJ90" s="11"/>
      <c r="BOK90" s="11"/>
      <c r="BOL90" s="11"/>
      <c r="BOM90" s="11"/>
      <c r="BON90" s="11"/>
      <c r="BOO90" s="11"/>
      <c r="BOP90" s="11"/>
      <c r="BOQ90" s="11"/>
      <c r="BOR90" s="11"/>
      <c r="BOS90" s="11"/>
      <c r="BOT90" s="11"/>
      <c r="BOU90" s="11"/>
      <c r="BOV90" s="11"/>
      <c r="BOW90" s="11"/>
      <c r="BOX90" s="11"/>
      <c r="BOY90" s="11"/>
      <c r="BOZ90" s="11"/>
      <c r="BPA90" s="11"/>
      <c r="BPB90" s="11"/>
      <c r="BPC90" s="11"/>
      <c r="BPD90" s="11"/>
      <c r="BPE90" s="11"/>
      <c r="BPF90" s="11"/>
      <c r="BPG90" s="11"/>
      <c r="BPH90" s="11"/>
      <c r="BPI90" s="11"/>
      <c r="BPJ90" s="11"/>
      <c r="BPK90" s="11"/>
      <c r="BPL90" s="11"/>
      <c r="BPM90" s="11"/>
      <c r="BPN90" s="11"/>
      <c r="BPO90" s="11"/>
      <c r="BPP90" s="11"/>
      <c r="BPQ90" s="11"/>
      <c r="BPR90" s="11"/>
      <c r="BPS90" s="11"/>
      <c r="BPT90" s="11"/>
      <c r="BPU90" s="11"/>
      <c r="BPV90" s="11"/>
      <c r="BPW90" s="11"/>
      <c r="BPX90" s="11"/>
      <c r="BPY90" s="11"/>
      <c r="BPZ90" s="11"/>
      <c r="BQA90" s="11"/>
      <c r="BQB90" s="11"/>
      <c r="BQC90" s="11"/>
      <c r="BQD90" s="11"/>
      <c r="BQE90" s="11"/>
      <c r="BQF90" s="11"/>
      <c r="BQG90" s="11"/>
      <c r="BQH90" s="11"/>
      <c r="BQI90" s="11"/>
      <c r="BQJ90" s="11"/>
      <c r="BQK90" s="11"/>
      <c r="BQL90" s="11"/>
      <c r="BQM90" s="11"/>
      <c r="BQN90" s="11"/>
      <c r="BQO90" s="11"/>
      <c r="BQP90" s="11"/>
      <c r="BQQ90" s="11"/>
      <c r="BQR90" s="11"/>
      <c r="BQS90" s="11"/>
      <c r="BQT90" s="11"/>
      <c r="BQU90" s="11"/>
      <c r="BQV90" s="11"/>
      <c r="BQW90" s="11"/>
      <c r="BQX90" s="11"/>
      <c r="BQY90" s="11"/>
      <c r="BQZ90" s="11"/>
      <c r="BRA90" s="11"/>
      <c r="BRB90" s="11"/>
      <c r="BRC90" s="11"/>
      <c r="BRD90" s="11"/>
      <c r="BRE90" s="11"/>
      <c r="BRF90" s="11"/>
      <c r="BRG90" s="11"/>
      <c r="BRH90" s="11"/>
      <c r="BRI90" s="11"/>
      <c r="BRJ90" s="11"/>
      <c r="BRK90" s="11"/>
      <c r="BRL90" s="11"/>
      <c r="BRM90" s="11"/>
      <c r="BRN90" s="11"/>
      <c r="BRO90" s="11"/>
      <c r="BRP90" s="11"/>
      <c r="BRQ90" s="11"/>
      <c r="BRR90" s="11"/>
      <c r="BRS90" s="11"/>
      <c r="BRT90" s="11"/>
      <c r="BRU90" s="11"/>
      <c r="BRV90" s="11"/>
      <c r="BRW90" s="11"/>
      <c r="BRX90" s="11"/>
      <c r="BRY90" s="11"/>
      <c r="BRZ90" s="11"/>
      <c r="BSA90" s="11"/>
      <c r="BSB90" s="11"/>
      <c r="BSC90" s="11"/>
      <c r="BSD90" s="11"/>
      <c r="BSE90" s="11"/>
      <c r="BSF90" s="11"/>
      <c r="BSG90" s="11"/>
      <c r="BSH90" s="11"/>
      <c r="BSI90" s="11"/>
      <c r="BSJ90" s="11"/>
      <c r="BSK90" s="11"/>
      <c r="BSL90" s="11"/>
      <c r="BSM90" s="11"/>
      <c r="BSN90" s="11"/>
      <c r="BSO90" s="11"/>
      <c r="BSP90" s="11"/>
      <c r="BSQ90" s="11"/>
      <c r="BSR90" s="11"/>
      <c r="BSS90" s="11"/>
      <c r="BST90" s="11"/>
      <c r="BSU90" s="11"/>
      <c r="BSV90" s="11"/>
      <c r="BSW90" s="11"/>
      <c r="BSX90" s="11"/>
      <c r="BSY90" s="11"/>
      <c r="BSZ90" s="11"/>
      <c r="BTA90" s="11"/>
      <c r="BTB90" s="11"/>
      <c r="BTC90" s="11"/>
      <c r="BTD90" s="11"/>
      <c r="BTE90" s="11"/>
      <c r="BTF90" s="11"/>
      <c r="BTG90" s="11"/>
      <c r="BTH90" s="11"/>
      <c r="BTI90" s="11"/>
      <c r="BTJ90" s="11"/>
      <c r="BTK90" s="11"/>
      <c r="BTL90" s="11"/>
      <c r="BTM90" s="11"/>
      <c r="BTN90" s="11"/>
      <c r="BTO90" s="11"/>
      <c r="BTP90" s="11"/>
      <c r="BTQ90" s="11"/>
      <c r="BTR90" s="11"/>
      <c r="BTS90" s="11"/>
      <c r="BTT90" s="11"/>
      <c r="BTU90" s="11"/>
      <c r="BTV90" s="11"/>
      <c r="BTW90" s="11"/>
      <c r="BTX90" s="11"/>
      <c r="BTY90" s="11"/>
      <c r="BTZ90" s="11"/>
      <c r="BUA90" s="11"/>
      <c r="BUB90" s="11"/>
      <c r="BUC90" s="11"/>
      <c r="BUD90" s="11"/>
      <c r="BUE90" s="11"/>
      <c r="BUF90" s="11"/>
      <c r="BUG90" s="11"/>
      <c r="BUH90" s="11"/>
      <c r="BUI90" s="11"/>
      <c r="BUJ90" s="11"/>
      <c r="BUK90" s="11"/>
      <c r="BUL90" s="11"/>
      <c r="BUM90" s="11"/>
      <c r="BUN90" s="11"/>
      <c r="BUO90" s="11"/>
      <c r="BUP90" s="11"/>
      <c r="BUQ90" s="11"/>
      <c r="BUR90" s="11"/>
      <c r="BUS90" s="11"/>
      <c r="BUT90" s="11"/>
      <c r="BUU90" s="11"/>
      <c r="BUV90" s="11"/>
      <c r="BUW90" s="11"/>
      <c r="BUX90" s="11"/>
      <c r="BUY90" s="11"/>
      <c r="BUZ90" s="11"/>
      <c r="BVA90" s="11"/>
      <c r="BVB90" s="11"/>
      <c r="BVC90" s="11"/>
      <c r="BVD90" s="11"/>
      <c r="BVE90" s="11"/>
      <c r="BVF90" s="11"/>
      <c r="BVG90" s="11"/>
      <c r="BVH90" s="11"/>
      <c r="BVI90" s="11"/>
      <c r="BVJ90" s="11"/>
      <c r="BVK90" s="11"/>
      <c r="BVL90" s="11"/>
      <c r="BVM90" s="11"/>
      <c r="BVN90" s="11"/>
      <c r="BVO90" s="11"/>
      <c r="BVP90" s="11"/>
      <c r="BVQ90" s="11"/>
      <c r="BVR90" s="11"/>
      <c r="BVS90" s="11"/>
      <c r="BVT90" s="11"/>
      <c r="BVU90" s="11"/>
      <c r="BVV90" s="11"/>
      <c r="BVW90" s="11"/>
      <c r="BVX90" s="11"/>
      <c r="BVY90" s="11"/>
      <c r="BVZ90" s="11"/>
      <c r="BWA90" s="11"/>
      <c r="BWB90" s="11"/>
      <c r="BWC90" s="11"/>
      <c r="BWD90" s="11"/>
      <c r="BWE90" s="11"/>
      <c r="BWF90" s="11"/>
      <c r="BWG90" s="11"/>
      <c r="BWH90" s="11"/>
      <c r="BWI90" s="11"/>
      <c r="BWJ90" s="11"/>
      <c r="BWK90" s="11"/>
      <c r="BWL90" s="11"/>
      <c r="BWM90" s="11"/>
      <c r="BWN90" s="11"/>
      <c r="BWO90" s="11"/>
      <c r="BWP90" s="11"/>
      <c r="BWQ90" s="11"/>
      <c r="BWR90" s="11"/>
      <c r="BWS90" s="11"/>
      <c r="BWT90" s="11"/>
      <c r="BWU90" s="11"/>
      <c r="BWV90" s="11"/>
      <c r="BWW90" s="11"/>
      <c r="BWX90" s="11"/>
      <c r="BWY90" s="11"/>
      <c r="BWZ90" s="11"/>
      <c r="BXA90" s="11"/>
      <c r="BXB90" s="11"/>
      <c r="BXC90" s="11"/>
      <c r="BXD90" s="11"/>
      <c r="BXE90" s="11"/>
      <c r="BXF90" s="11"/>
      <c r="BXG90" s="11"/>
      <c r="BXH90" s="11"/>
      <c r="BXI90" s="11"/>
      <c r="BXJ90" s="11"/>
      <c r="BXK90" s="11"/>
      <c r="BXL90" s="11"/>
      <c r="BXM90" s="11"/>
      <c r="BXN90" s="11"/>
      <c r="BXO90" s="11"/>
      <c r="BXP90" s="11"/>
      <c r="BXQ90" s="11"/>
      <c r="BXR90" s="11"/>
      <c r="BXS90" s="11"/>
      <c r="BXT90" s="11"/>
      <c r="BXU90" s="11"/>
      <c r="BXV90" s="11"/>
      <c r="BXW90" s="11"/>
      <c r="BXX90" s="11"/>
      <c r="BXY90" s="11"/>
      <c r="BXZ90" s="11"/>
      <c r="BYA90" s="11"/>
      <c r="BYB90" s="11"/>
      <c r="BYC90" s="11"/>
      <c r="BYD90" s="11"/>
      <c r="BYE90" s="11"/>
      <c r="BYF90" s="11"/>
      <c r="BYG90" s="11"/>
      <c r="BYH90" s="11"/>
      <c r="BYI90" s="11"/>
      <c r="BYJ90" s="11"/>
      <c r="BYK90" s="11"/>
      <c r="BYL90" s="11"/>
      <c r="BYM90" s="11"/>
      <c r="BYN90" s="11"/>
      <c r="BYO90" s="11"/>
      <c r="BYP90" s="11"/>
      <c r="BYQ90" s="11"/>
      <c r="BYR90" s="11"/>
      <c r="BYS90" s="11"/>
      <c r="BYT90" s="11"/>
      <c r="BYU90" s="11"/>
      <c r="BYV90" s="11"/>
      <c r="BYW90" s="11"/>
      <c r="BYX90" s="11"/>
      <c r="BYY90" s="11"/>
      <c r="BYZ90" s="11"/>
      <c r="BZA90" s="11"/>
      <c r="BZB90" s="11"/>
      <c r="BZC90" s="11"/>
      <c r="BZD90" s="11"/>
      <c r="BZE90" s="11"/>
      <c r="BZF90" s="11"/>
      <c r="BZG90" s="11"/>
      <c r="BZH90" s="11"/>
      <c r="BZI90" s="11"/>
      <c r="BZJ90" s="11"/>
      <c r="BZK90" s="11"/>
      <c r="BZL90" s="11"/>
      <c r="BZM90" s="11"/>
      <c r="BZN90" s="11"/>
      <c r="BZO90" s="11"/>
      <c r="BZP90" s="11"/>
      <c r="BZQ90" s="11"/>
      <c r="BZR90" s="11"/>
      <c r="BZS90" s="11"/>
      <c r="BZT90" s="11"/>
      <c r="BZU90" s="11"/>
      <c r="BZV90" s="11"/>
      <c r="BZW90" s="11"/>
      <c r="BZX90" s="11"/>
      <c r="BZY90" s="11"/>
      <c r="BZZ90" s="11"/>
      <c r="CAA90" s="11"/>
      <c r="CAB90" s="11"/>
      <c r="CAC90" s="11"/>
      <c r="CAD90" s="11"/>
      <c r="CAE90" s="11"/>
      <c r="CAF90" s="11"/>
      <c r="CAG90" s="11"/>
      <c r="CAH90" s="11"/>
      <c r="CAI90" s="11"/>
      <c r="CAJ90" s="11"/>
      <c r="CAK90" s="11"/>
      <c r="CAL90" s="11"/>
      <c r="CAM90" s="11"/>
      <c r="CAN90" s="11"/>
      <c r="CAO90" s="11"/>
      <c r="CAP90" s="11"/>
      <c r="CAQ90" s="11"/>
      <c r="CAR90" s="11"/>
      <c r="CAS90" s="11"/>
      <c r="CAT90" s="11"/>
      <c r="CAU90" s="11"/>
      <c r="CAV90" s="11"/>
      <c r="CAW90" s="11"/>
      <c r="CAX90" s="11"/>
      <c r="CAY90" s="11"/>
      <c r="CAZ90" s="11"/>
      <c r="CBA90" s="11"/>
      <c r="CBB90" s="11"/>
      <c r="CBC90" s="11"/>
      <c r="CBD90" s="11"/>
      <c r="CBE90" s="11"/>
      <c r="CBF90" s="11"/>
      <c r="CBG90" s="11"/>
      <c r="CBH90" s="11"/>
      <c r="CBI90" s="11"/>
      <c r="CBJ90" s="11"/>
      <c r="CBK90" s="11"/>
      <c r="CBL90" s="11"/>
      <c r="CBM90" s="11"/>
      <c r="CBN90" s="11"/>
      <c r="CBO90" s="11"/>
      <c r="CBP90" s="11"/>
      <c r="CBQ90" s="11"/>
      <c r="CBR90" s="11"/>
      <c r="CBS90" s="11"/>
      <c r="CBT90" s="11"/>
      <c r="CBU90" s="11"/>
      <c r="CBV90" s="11"/>
      <c r="CBW90" s="11"/>
      <c r="CBX90" s="11"/>
      <c r="CBY90" s="11"/>
      <c r="CBZ90" s="11"/>
      <c r="CCA90" s="11"/>
      <c r="CCB90" s="11"/>
      <c r="CCC90" s="11"/>
      <c r="CCD90" s="11"/>
      <c r="CCE90" s="11"/>
      <c r="CCF90" s="11"/>
      <c r="CCG90" s="11"/>
      <c r="CCH90" s="11"/>
      <c r="CCI90" s="11"/>
      <c r="CCJ90" s="11"/>
      <c r="CCK90" s="11"/>
      <c r="CCL90" s="11"/>
      <c r="CCM90" s="11"/>
      <c r="CCN90" s="11"/>
      <c r="CCO90" s="11"/>
      <c r="CCP90" s="11"/>
      <c r="CCQ90" s="11"/>
      <c r="CCR90" s="11"/>
      <c r="CCS90" s="11"/>
      <c r="CCT90" s="11"/>
      <c r="CCU90" s="11"/>
      <c r="CCV90" s="11"/>
      <c r="CCW90" s="11"/>
      <c r="CCX90" s="11"/>
      <c r="CCY90" s="11"/>
      <c r="CCZ90" s="11"/>
      <c r="CDA90" s="11"/>
      <c r="CDB90" s="11"/>
      <c r="CDC90" s="11"/>
      <c r="CDD90" s="11"/>
      <c r="CDE90" s="11"/>
      <c r="CDF90" s="11"/>
      <c r="CDG90" s="11"/>
      <c r="CDH90" s="11"/>
      <c r="CDI90" s="11"/>
      <c r="CDJ90" s="11"/>
      <c r="CDK90" s="11"/>
      <c r="CDL90" s="11"/>
      <c r="CDM90" s="11"/>
      <c r="CDN90" s="11"/>
      <c r="CDO90" s="11"/>
      <c r="CDP90" s="11"/>
      <c r="CDQ90" s="11"/>
      <c r="CDR90" s="11"/>
      <c r="CDS90" s="11"/>
      <c r="CDT90" s="11"/>
      <c r="CDU90" s="11"/>
      <c r="CDV90" s="11"/>
      <c r="CDW90" s="11"/>
      <c r="CDX90" s="11"/>
      <c r="CDY90" s="11"/>
      <c r="CDZ90" s="11"/>
      <c r="CEA90" s="11"/>
      <c r="CEB90" s="11"/>
      <c r="CEC90" s="11"/>
      <c r="CED90" s="11"/>
      <c r="CEE90" s="11"/>
      <c r="CEF90" s="11"/>
      <c r="CEG90" s="11"/>
      <c r="CEH90" s="11"/>
      <c r="CEI90" s="11"/>
      <c r="CEJ90" s="11"/>
      <c r="CEK90" s="11"/>
      <c r="CEL90" s="11"/>
      <c r="CEM90" s="11"/>
      <c r="CEN90" s="11"/>
      <c r="CEO90" s="11"/>
      <c r="CEP90" s="11"/>
      <c r="CEQ90" s="11"/>
      <c r="CER90" s="11"/>
      <c r="CES90" s="11"/>
      <c r="CET90" s="11"/>
      <c r="CEU90" s="11"/>
      <c r="CEV90" s="11"/>
      <c r="CEW90" s="11"/>
      <c r="CEX90" s="11"/>
      <c r="CEY90" s="11"/>
      <c r="CEZ90" s="11"/>
      <c r="CFA90" s="11"/>
      <c r="CFB90" s="11"/>
      <c r="CFC90" s="11"/>
      <c r="CFD90" s="11"/>
      <c r="CFE90" s="11"/>
      <c r="CFF90" s="11"/>
      <c r="CFG90" s="11"/>
      <c r="CFH90" s="11"/>
      <c r="CFI90" s="11"/>
      <c r="CFJ90" s="11"/>
      <c r="CFK90" s="11"/>
      <c r="CFL90" s="11"/>
      <c r="CFM90" s="11"/>
      <c r="CFN90" s="11"/>
      <c r="CFO90" s="11"/>
      <c r="CFP90" s="11"/>
      <c r="CFQ90" s="11"/>
      <c r="CFR90" s="11"/>
      <c r="CFS90" s="11"/>
      <c r="CFT90" s="11"/>
      <c r="CFU90" s="11"/>
      <c r="CFV90" s="11"/>
      <c r="CFW90" s="11"/>
      <c r="CFX90" s="11"/>
      <c r="CFY90" s="11"/>
      <c r="CFZ90" s="11"/>
      <c r="CGA90" s="11"/>
      <c r="CGB90" s="11"/>
      <c r="CGC90" s="11"/>
      <c r="CGD90" s="11"/>
      <c r="CGE90" s="11"/>
      <c r="CGF90" s="11"/>
      <c r="CGG90" s="11"/>
      <c r="CGH90" s="11"/>
      <c r="CGI90" s="11"/>
      <c r="CGJ90" s="11"/>
      <c r="CGK90" s="11"/>
      <c r="CGL90" s="11"/>
      <c r="CGM90" s="11"/>
      <c r="CGN90" s="11"/>
      <c r="CGO90" s="11"/>
      <c r="CGP90" s="11"/>
      <c r="CGQ90" s="11"/>
      <c r="CGR90" s="11"/>
      <c r="CGS90" s="11"/>
      <c r="CGT90" s="11"/>
      <c r="CGU90" s="11"/>
      <c r="CGV90" s="11"/>
      <c r="CGW90" s="11"/>
      <c r="CGX90" s="11"/>
      <c r="CGY90" s="11"/>
      <c r="CGZ90" s="11"/>
      <c r="CHA90" s="11"/>
      <c r="CHB90" s="11"/>
      <c r="CHC90" s="11"/>
      <c r="CHD90" s="11"/>
      <c r="CHE90" s="11"/>
      <c r="CHF90" s="11"/>
      <c r="CHG90" s="11"/>
      <c r="CHH90" s="11"/>
      <c r="CHI90" s="11"/>
      <c r="CHJ90" s="11"/>
      <c r="CHK90" s="11"/>
      <c r="CHL90" s="11"/>
      <c r="CHM90" s="11"/>
      <c r="CHN90" s="11"/>
      <c r="CHO90" s="11"/>
      <c r="CHP90" s="11"/>
      <c r="CHQ90" s="11"/>
      <c r="CHR90" s="11"/>
      <c r="CHS90" s="11"/>
      <c r="CHT90" s="11"/>
      <c r="CHU90" s="11"/>
      <c r="CHV90" s="11"/>
      <c r="CHW90" s="11"/>
      <c r="CHX90" s="11"/>
      <c r="CHY90" s="11"/>
      <c r="CHZ90" s="11"/>
      <c r="CIA90" s="11"/>
      <c r="CIB90" s="11"/>
      <c r="CIC90" s="11"/>
      <c r="CID90" s="11"/>
      <c r="CIE90" s="11"/>
      <c r="CIF90" s="11"/>
      <c r="CIG90" s="11"/>
      <c r="CIH90" s="11"/>
      <c r="CII90" s="11"/>
      <c r="CIJ90" s="11"/>
      <c r="CIK90" s="11"/>
      <c r="CIL90" s="11"/>
      <c r="CIM90" s="11"/>
      <c r="CIN90" s="11"/>
      <c r="CIO90" s="11"/>
      <c r="CIP90" s="11"/>
      <c r="CIQ90" s="11"/>
      <c r="CIR90" s="11"/>
      <c r="CIS90" s="11"/>
      <c r="CIT90" s="11"/>
      <c r="CIU90" s="11"/>
      <c r="CIV90" s="11"/>
      <c r="CIW90" s="11"/>
      <c r="CIX90" s="11"/>
      <c r="CIY90" s="11"/>
      <c r="CIZ90" s="11"/>
      <c r="CJA90" s="11"/>
      <c r="CJB90" s="11"/>
      <c r="CJC90" s="11"/>
      <c r="CJD90" s="11"/>
      <c r="CJE90" s="11"/>
      <c r="CJF90" s="11"/>
      <c r="CJG90" s="11"/>
      <c r="CJH90" s="11"/>
      <c r="CJI90" s="11"/>
      <c r="CJJ90" s="11"/>
      <c r="CJK90" s="11"/>
      <c r="CJL90" s="11"/>
      <c r="CJM90" s="11"/>
      <c r="CJN90" s="11"/>
      <c r="CJO90" s="11"/>
      <c r="CJP90" s="11"/>
      <c r="CJQ90" s="11"/>
      <c r="CJR90" s="11"/>
      <c r="CJS90" s="11"/>
      <c r="CJT90" s="11"/>
      <c r="CJU90" s="11"/>
      <c r="CJV90" s="11"/>
      <c r="CJW90" s="11"/>
      <c r="CJX90" s="11"/>
      <c r="CJY90" s="11"/>
      <c r="CJZ90" s="11"/>
      <c r="CKA90" s="11"/>
      <c r="CKB90" s="11"/>
      <c r="CKC90" s="11"/>
      <c r="CKD90" s="11"/>
      <c r="CKE90" s="11"/>
      <c r="CKF90" s="11"/>
      <c r="CKG90" s="11"/>
      <c r="CKH90" s="11"/>
      <c r="CKI90" s="11"/>
      <c r="CKJ90" s="11"/>
      <c r="CKK90" s="11"/>
      <c r="CKL90" s="11"/>
      <c r="CKM90" s="11"/>
      <c r="CKN90" s="11"/>
      <c r="CKO90" s="11"/>
      <c r="CKP90" s="11"/>
      <c r="CKQ90" s="11"/>
      <c r="CKR90" s="11"/>
      <c r="CKS90" s="11"/>
      <c r="CKT90" s="11"/>
      <c r="CKU90" s="11"/>
      <c r="CKV90" s="11"/>
      <c r="CKW90" s="11"/>
      <c r="CKX90" s="11"/>
      <c r="CKY90" s="11"/>
      <c r="CKZ90" s="11"/>
      <c r="CLA90" s="11"/>
      <c r="CLB90" s="11"/>
      <c r="CLC90" s="11"/>
      <c r="CLD90" s="11"/>
      <c r="CLE90" s="11"/>
      <c r="CLF90" s="11"/>
      <c r="CLG90" s="11"/>
      <c r="CLH90" s="11"/>
      <c r="CLI90" s="11"/>
      <c r="CLJ90" s="11"/>
      <c r="CLK90" s="11"/>
      <c r="CLL90" s="11"/>
      <c r="CLM90" s="11"/>
      <c r="CLN90" s="11"/>
      <c r="CLO90" s="11"/>
      <c r="CLP90" s="11"/>
      <c r="CLQ90" s="11"/>
      <c r="CLR90" s="11"/>
      <c r="CLS90" s="11"/>
      <c r="CLT90" s="11"/>
      <c r="CLU90" s="11"/>
      <c r="CLV90" s="11"/>
      <c r="CLW90" s="11"/>
      <c r="CLX90" s="11"/>
      <c r="CLY90" s="11"/>
      <c r="CLZ90" s="11"/>
      <c r="CMA90" s="11"/>
      <c r="CMB90" s="11"/>
      <c r="CMC90" s="11"/>
      <c r="CMD90" s="11"/>
      <c r="CME90" s="11"/>
      <c r="CMF90" s="11"/>
      <c r="CMG90" s="11"/>
      <c r="CMH90" s="11"/>
      <c r="CMI90" s="11"/>
      <c r="CMJ90" s="11"/>
      <c r="CMK90" s="11"/>
      <c r="CML90" s="11"/>
      <c r="CMM90" s="11"/>
      <c r="CMN90" s="11"/>
      <c r="CMO90" s="11"/>
      <c r="CMP90" s="11"/>
      <c r="CMQ90" s="11"/>
      <c r="CMR90" s="11"/>
      <c r="CMS90" s="11"/>
      <c r="CMT90" s="11"/>
      <c r="CMU90" s="11"/>
      <c r="CMV90" s="11"/>
      <c r="CMW90" s="11"/>
      <c r="CMX90" s="11"/>
      <c r="CMY90" s="11"/>
      <c r="CMZ90" s="11"/>
      <c r="CNA90" s="11"/>
      <c r="CNB90" s="11"/>
      <c r="CNC90" s="11"/>
      <c r="CND90" s="11"/>
      <c r="CNE90" s="11"/>
      <c r="CNF90" s="11"/>
      <c r="CNG90" s="11"/>
      <c r="CNH90" s="11"/>
      <c r="CNI90" s="11"/>
      <c r="CNJ90" s="11"/>
      <c r="CNK90" s="11"/>
      <c r="CNL90" s="11"/>
      <c r="CNM90" s="11"/>
      <c r="CNN90" s="11"/>
      <c r="CNO90" s="11"/>
      <c r="CNP90" s="11"/>
      <c r="CNQ90" s="11"/>
      <c r="CNR90" s="11"/>
      <c r="CNS90" s="11"/>
      <c r="CNT90" s="11"/>
      <c r="CNU90" s="11"/>
      <c r="CNV90" s="11"/>
      <c r="CNW90" s="11"/>
      <c r="CNX90" s="11"/>
      <c r="CNY90" s="11"/>
      <c r="CNZ90" s="11"/>
      <c r="COA90" s="11"/>
      <c r="COB90" s="11"/>
      <c r="COC90" s="11"/>
      <c r="COD90" s="11"/>
      <c r="COE90" s="11"/>
      <c r="COF90" s="11"/>
      <c r="COG90" s="11"/>
      <c r="COH90" s="11"/>
      <c r="COI90" s="11"/>
      <c r="COJ90" s="11"/>
      <c r="COK90" s="11"/>
      <c r="COL90" s="11"/>
      <c r="COM90" s="11"/>
      <c r="CON90" s="11"/>
      <c r="COO90" s="11"/>
      <c r="COP90" s="11"/>
      <c r="COQ90" s="11"/>
      <c r="COR90" s="11"/>
      <c r="COS90" s="11"/>
      <c r="COT90" s="11"/>
      <c r="COU90" s="11"/>
      <c r="COV90" s="11"/>
      <c r="COW90" s="11"/>
      <c r="COX90" s="11"/>
      <c r="COY90" s="11"/>
      <c r="COZ90" s="11"/>
      <c r="CPA90" s="11"/>
      <c r="CPB90" s="11"/>
      <c r="CPC90" s="11"/>
      <c r="CPD90" s="11"/>
      <c r="CPE90" s="11"/>
      <c r="CPF90" s="11"/>
      <c r="CPG90" s="11"/>
      <c r="CPH90" s="11"/>
      <c r="CPI90" s="11"/>
      <c r="CPJ90" s="11"/>
      <c r="CPK90" s="11"/>
      <c r="CPL90" s="11"/>
      <c r="CPM90" s="11"/>
      <c r="CPN90" s="11"/>
      <c r="CPO90" s="11"/>
      <c r="CPP90" s="11"/>
      <c r="CPQ90" s="11"/>
      <c r="CPR90" s="11"/>
      <c r="CPS90" s="11"/>
      <c r="CPT90" s="11"/>
      <c r="CPU90" s="11"/>
      <c r="CPV90" s="11"/>
      <c r="CPW90" s="11"/>
      <c r="CPX90" s="11"/>
      <c r="CPY90" s="11"/>
      <c r="CPZ90" s="11"/>
      <c r="CQA90" s="11"/>
      <c r="CQB90" s="11"/>
      <c r="CQC90" s="11"/>
      <c r="CQD90" s="11"/>
      <c r="CQE90" s="11"/>
      <c r="CQF90" s="11"/>
      <c r="CQG90" s="11"/>
      <c r="CQH90" s="11"/>
      <c r="CQI90" s="11"/>
      <c r="CQJ90" s="11"/>
      <c r="CQK90" s="11"/>
      <c r="CQL90" s="11"/>
      <c r="CQM90" s="11"/>
      <c r="CQN90" s="11"/>
      <c r="CQO90" s="11"/>
      <c r="CQP90" s="11"/>
      <c r="CQQ90" s="11"/>
      <c r="CQR90" s="11"/>
      <c r="CQS90" s="11"/>
      <c r="CQT90" s="11"/>
      <c r="CQU90" s="11"/>
      <c r="CQV90" s="11"/>
      <c r="CQW90" s="11"/>
      <c r="CQX90" s="11"/>
      <c r="CQY90" s="11"/>
      <c r="CQZ90" s="11"/>
      <c r="CRA90" s="11"/>
      <c r="CRB90" s="11"/>
      <c r="CRC90" s="11"/>
      <c r="CRD90" s="11"/>
      <c r="CRE90" s="11"/>
      <c r="CRF90" s="11"/>
      <c r="CRG90" s="11"/>
      <c r="CRH90" s="11"/>
      <c r="CRI90" s="11"/>
      <c r="CRJ90" s="11"/>
      <c r="CRK90" s="11"/>
      <c r="CRL90" s="11"/>
      <c r="CRM90" s="11"/>
      <c r="CRN90" s="11"/>
      <c r="CRO90" s="11"/>
      <c r="CRP90" s="11"/>
      <c r="CRQ90" s="11"/>
      <c r="CRR90" s="11"/>
      <c r="CRS90" s="11"/>
      <c r="CRT90" s="11"/>
      <c r="CRU90" s="11"/>
      <c r="CRV90" s="11"/>
      <c r="CRW90" s="11"/>
      <c r="CRX90" s="11"/>
      <c r="CRY90" s="11"/>
      <c r="CRZ90" s="11"/>
      <c r="CSA90" s="11"/>
      <c r="CSB90" s="11"/>
      <c r="CSC90" s="11"/>
      <c r="CSD90" s="11"/>
      <c r="CSE90" s="11"/>
      <c r="CSF90" s="11"/>
      <c r="CSG90" s="11"/>
      <c r="CSH90" s="11"/>
      <c r="CSI90" s="11"/>
      <c r="CSJ90" s="11"/>
      <c r="CSK90" s="11"/>
      <c r="CSL90" s="11"/>
      <c r="CSM90" s="11"/>
      <c r="CSN90" s="11"/>
      <c r="CSO90" s="11"/>
      <c r="CSP90" s="11"/>
      <c r="CSQ90" s="11"/>
      <c r="CSR90" s="11"/>
      <c r="CSS90" s="11"/>
      <c r="CST90" s="11"/>
      <c r="CSU90" s="11"/>
      <c r="CSV90" s="11"/>
      <c r="CSW90" s="11"/>
      <c r="CSX90" s="11"/>
      <c r="CSY90" s="11"/>
      <c r="CSZ90" s="11"/>
      <c r="CTA90" s="11"/>
      <c r="CTB90" s="11"/>
      <c r="CTC90" s="11"/>
      <c r="CTD90" s="11"/>
      <c r="CTE90" s="11"/>
      <c r="CTF90" s="11"/>
      <c r="CTG90" s="11"/>
      <c r="CTH90" s="11"/>
      <c r="CTI90" s="11"/>
      <c r="CTJ90" s="11"/>
      <c r="CTK90" s="11"/>
      <c r="CTL90" s="11"/>
      <c r="CTM90" s="11"/>
      <c r="CTN90" s="11"/>
      <c r="CTO90" s="11"/>
      <c r="CTP90" s="11"/>
      <c r="CTQ90" s="11"/>
      <c r="CTR90" s="11"/>
      <c r="CTS90" s="11"/>
      <c r="CTT90" s="11"/>
      <c r="CTU90" s="11"/>
      <c r="CTV90" s="11"/>
      <c r="CTW90" s="11"/>
      <c r="CTX90" s="11"/>
      <c r="CTY90" s="11"/>
      <c r="CTZ90" s="11"/>
      <c r="CUA90" s="11"/>
      <c r="CUB90" s="11"/>
      <c r="CUC90" s="11"/>
      <c r="CUD90" s="11"/>
      <c r="CUE90" s="11"/>
      <c r="CUF90" s="11"/>
      <c r="CUG90" s="11"/>
      <c r="CUH90" s="11"/>
      <c r="CUI90" s="11"/>
      <c r="CUJ90" s="11"/>
      <c r="CUK90" s="11"/>
      <c r="CUL90" s="11"/>
      <c r="CUM90" s="11"/>
      <c r="CUN90" s="11"/>
      <c r="CUO90" s="11"/>
      <c r="CUP90" s="11"/>
      <c r="CUQ90" s="11"/>
      <c r="CUR90" s="11"/>
      <c r="CUS90" s="11"/>
      <c r="CUT90" s="11"/>
      <c r="CUU90" s="11"/>
      <c r="CUV90" s="11"/>
      <c r="CUW90" s="11"/>
      <c r="CUX90" s="11"/>
      <c r="CUY90" s="11"/>
      <c r="CUZ90" s="11"/>
      <c r="CVA90" s="11"/>
      <c r="CVB90" s="11"/>
      <c r="CVC90" s="11"/>
      <c r="CVD90" s="11"/>
      <c r="CVE90" s="11"/>
      <c r="CVF90" s="11"/>
      <c r="CVG90" s="11"/>
      <c r="CVH90" s="11"/>
      <c r="CVI90" s="11"/>
      <c r="CVJ90" s="11"/>
      <c r="CVK90" s="11"/>
      <c r="CVL90" s="11"/>
      <c r="CVM90" s="11"/>
      <c r="CVN90" s="11"/>
      <c r="CVO90" s="11"/>
      <c r="CVP90" s="11"/>
      <c r="CVQ90" s="11"/>
      <c r="CVR90" s="11"/>
      <c r="CVS90" s="11"/>
      <c r="CVT90" s="11"/>
      <c r="CVU90" s="11"/>
      <c r="CVV90" s="11"/>
      <c r="CVW90" s="11"/>
      <c r="CVX90" s="11"/>
      <c r="CVY90" s="11"/>
      <c r="CVZ90" s="11"/>
      <c r="CWA90" s="11"/>
      <c r="CWB90" s="11"/>
      <c r="CWC90" s="11"/>
      <c r="CWD90" s="11"/>
      <c r="CWE90" s="11"/>
      <c r="CWF90" s="11"/>
      <c r="CWG90" s="11"/>
      <c r="CWH90" s="11"/>
      <c r="CWI90" s="11"/>
      <c r="CWJ90" s="11"/>
      <c r="CWK90" s="11"/>
      <c r="CWL90" s="11"/>
      <c r="CWM90" s="11"/>
      <c r="CWN90" s="11"/>
      <c r="CWO90" s="11"/>
      <c r="CWP90" s="11"/>
      <c r="CWQ90" s="11"/>
      <c r="CWR90" s="11"/>
      <c r="CWS90" s="11"/>
      <c r="CWT90" s="11"/>
      <c r="CWU90" s="11"/>
      <c r="CWV90" s="11"/>
      <c r="CWW90" s="11"/>
      <c r="CWX90" s="11"/>
      <c r="CWY90" s="11"/>
      <c r="CWZ90" s="11"/>
      <c r="CXA90" s="11"/>
      <c r="CXB90" s="11"/>
      <c r="CXC90" s="11"/>
      <c r="CXD90" s="11"/>
      <c r="CXE90" s="11"/>
      <c r="CXF90" s="11"/>
      <c r="CXG90" s="11"/>
      <c r="CXH90" s="11"/>
      <c r="CXI90" s="11"/>
      <c r="CXJ90" s="11"/>
      <c r="CXK90" s="11"/>
      <c r="CXL90" s="11"/>
      <c r="CXM90" s="11"/>
      <c r="CXN90" s="11"/>
      <c r="CXO90" s="11"/>
      <c r="CXP90" s="11"/>
      <c r="CXQ90" s="11"/>
      <c r="CXR90" s="11"/>
      <c r="CXS90" s="11"/>
      <c r="CXT90" s="11"/>
      <c r="CXU90" s="11"/>
      <c r="CXV90" s="11"/>
      <c r="CXW90" s="11"/>
      <c r="CXX90" s="11"/>
      <c r="CXY90" s="11"/>
      <c r="CXZ90" s="11"/>
      <c r="CYA90" s="11"/>
      <c r="CYB90" s="11"/>
      <c r="CYC90" s="11"/>
      <c r="CYD90" s="11"/>
      <c r="CYE90" s="11"/>
      <c r="CYF90" s="11"/>
      <c r="CYG90" s="11"/>
      <c r="CYH90" s="11"/>
      <c r="CYI90" s="11"/>
      <c r="CYJ90" s="11"/>
      <c r="CYK90" s="11"/>
      <c r="CYL90" s="11"/>
      <c r="CYM90" s="11"/>
      <c r="CYN90" s="11"/>
      <c r="CYO90" s="11"/>
      <c r="CYP90" s="11"/>
      <c r="CYQ90" s="11"/>
      <c r="CYR90" s="11"/>
      <c r="CYS90" s="11"/>
      <c r="CYT90" s="11"/>
      <c r="CYU90" s="11"/>
      <c r="CYV90" s="11"/>
      <c r="CYW90" s="11"/>
      <c r="CYX90" s="11"/>
      <c r="CYY90" s="11"/>
      <c r="CYZ90" s="11"/>
      <c r="CZA90" s="11"/>
      <c r="CZB90" s="11"/>
      <c r="CZC90" s="11"/>
      <c r="CZD90" s="11"/>
      <c r="CZE90" s="11"/>
      <c r="CZF90" s="11"/>
      <c r="CZG90" s="11"/>
      <c r="CZH90" s="11"/>
      <c r="CZI90" s="11"/>
      <c r="CZJ90" s="11"/>
      <c r="CZK90" s="11"/>
      <c r="CZL90" s="11"/>
      <c r="CZM90" s="11"/>
      <c r="CZN90" s="11"/>
      <c r="CZO90" s="11"/>
      <c r="CZP90" s="11"/>
      <c r="CZQ90" s="11"/>
      <c r="CZR90" s="11"/>
      <c r="CZS90" s="11"/>
      <c r="CZT90" s="11"/>
      <c r="CZU90" s="11"/>
      <c r="CZV90" s="11"/>
      <c r="CZW90" s="11"/>
      <c r="CZX90" s="11"/>
      <c r="CZY90" s="11"/>
      <c r="CZZ90" s="11"/>
      <c r="DAA90" s="11"/>
      <c r="DAB90" s="11"/>
      <c r="DAC90" s="11"/>
      <c r="DAD90" s="11"/>
      <c r="DAE90" s="11"/>
      <c r="DAF90" s="11"/>
      <c r="DAG90" s="11"/>
      <c r="DAH90" s="11"/>
      <c r="DAI90" s="11"/>
      <c r="DAJ90" s="11"/>
      <c r="DAK90" s="11"/>
      <c r="DAL90" s="11"/>
      <c r="DAM90" s="11"/>
      <c r="DAN90" s="11"/>
      <c r="DAO90" s="11"/>
      <c r="DAP90" s="11"/>
      <c r="DAQ90" s="11"/>
      <c r="DAR90" s="11"/>
      <c r="DAS90" s="11"/>
      <c r="DAT90" s="11"/>
      <c r="DAU90" s="11"/>
      <c r="DAV90" s="11"/>
      <c r="DAW90" s="11"/>
      <c r="DAX90" s="11"/>
      <c r="DAY90" s="11"/>
      <c r="DAZ90" s="11"/>
      <c r="DBA90" s="11"/>
      <c r="DBB90" s="11"/>
      <c r="DBC90" s="11"/>
      <c r="DBD90" s="11"/>
      <c r="DBE90" s="11"/>
      <c r="DBF90" s="11"/>
      <c r="DBG90" s="11"/>
      <c r="DBH90" s="11"/>
      <c r="DBI90" s="11"/>
      <c r="DBJ90" s="11"/>
      <c r="DBK90" s="11"/>
      <c r="DBL90" s="11"/>
      <c r="DBM90" s="11"/>
      <c r="DBN90" s="11"/>
      <c r="DBO90" s="11"/>
      <c r="DBP90" s="11"/>
      <c r="DBQ90" s="11"/>
      <c r="DBR90" s="11"/>
      <c r="DBS90" s="11"/>
      <c r="DBT90" s="11"/>
      <c r="DBU90" s="11"/>
      <c r="DBV90" s="11"/>
      <c r="DBW90" s="11"/>
      <c r="DBX90" s="11"/>
      <c r="DBY90" s="11"/>
      <c r="DBZ90" s="11"/>
      <c r="DCA90" s="11"/>
      <c r="DCB90" s="11"/>
      <c r="DCC90" s="11"/>
      <c r="DCD90" s="11"/>
      <c r="DCE90" s="11"/>
      <c r="DCF90" s="11"/>
      <c r="DCG90" s="11"/>
      <c r="DCH90" s="11"/>
      <c r="DCI90" s="11"/>
      <c r="DCJ90" s="11"/>
      <c r="DCK90" s="11"/>
      <c r="DCL90" s="11"/>
      <c r="DCM90" s="11"/>
      <c r="DCN90" s="11"/>
      <c r="DCO90" s="11"/>
      <c r="DCP90" s="11"/>
      <c r="DCQ90" s="11"/>
      <c r="DCR90" s="11"/>
      <c r="DCS90" s="11"/>
      <c r="DCT90" s="11"/>
      <c r="DCU90" s="11"/>
      <c r="DCV90" s="11"/>
      <c r="DCW90" s="11"/>
      <c r="DCX90" s="11"/>
      <c r="DCY90" s="11"/>
      <c r="DCZ90" s="11"/>
      <c r="DDA90" s="11"/>
      <c r="DDB90" s="11"/>
      <c r="DDC90" s="11"/>
      <c r="DDD90" s="11"/>
      <c r="DDE90" s="11"/>
      <c r="DDF90" s="11"/>
      <c r="DDG90" s="11"/>
      <c r="DDH90" s="11"/>
      <c r="DDI90" s="11"/>
      <c r="DDJ90" s="11"/>
      <c r="DDK90" s="11"/>
      <c r="DDL90" s="11"/>
      <c r="DDM90" s="11"/>
      <c r="DDN90" s="11"/>
      <c r="DDO90" s="11"/>
      <c r="DDP90" s="11"/>
      <c r="DDQ90" s="11"/>
      <c r="DDR90" s="11"/>
      <c r="DDS90" s="11"/>
      <c r="DDT90" s="11"/>
      <c r="DDU90" s="11"/>
      <c r="DDV90" s="11"/>
      <c r="DDW90" s="11"/>
      <c r="DDX90" s="11"/>
      <c r="DDY90" s="11"/>
      <c r="DDZ90" s="11"/>
      <c r="DEA90" s="11"/>
      <c r="DEB90" s="11"/>
      <c r="DEC90" s="11"/>
      <c r="DED90" s="11"/>
      <c r="DEE90" s="11"/>
      <c r="DEF90" s="11"/>
      <c r="DEG90" s="11"/>
      <c r="DEH90" s="11"/>
      <c r="DEI90" s="11"/>
      <c r="DEJ90" s="11"/>
      <c r="DEK90" s="11"/>
      <c r="DEL90" s="11"/>
      <c r="DEM90" s="11"/>
      <c r="DEN90" s="11"/>
      <c r="DEO90" s="11"/>
      <c r="DEP90" s="11"/>
      <c r="DEQ90" s="11"/>
      <c r="DER90" s="11"/>
      <c r="DES90" s="11"/>
      <c r="DET90" s="11"/>
      <c r="DEU90" s="11"/>
      <c r="DEV90" s="11"/>
      <c r="DEW90" s="11"/>
      <c r="DEX90" s="11"/>
      <c r="DEY90" s="11"/>
      <c r="DEZ90" s="11"/>
      <c r="DFA90" s="11"/>
      <c r="DFB90" s="11"/>
      <c r="DFC90" s="11"/>
      <c r="DFD90" s="11"/>
      <c r="DFE90" s="11"/>
      <c r="DFF90" s="11"/>
      <c r="DFG90" s="11"/>
      <c r="DFH90" s="11"/>
      <c r="DFI90" s="11"/>
      <c r="DFJ90" s="11"/>
      <c r="DFK90" s="11"/>
      <c r="DFL90" s="11"/>
      <c r="DFM90" s="11"/>
      <c r="DFN90" s="11"/>
      <c r="DFO90" s="11"/>
      <c r="DFP90" s="11"/>
      <c r="DFQ90" s="11"/>
      <c r="DFR90" s="11"/>
      <c r="DFS90" s="11"/>
      <c r="DFT90" s="11"/>
      <c r="DFU90" s="11"/>
      <c r="DFV90" s="11"/>
      <c r="DFW90" s="11"/>
      <c r="DFX90" s="11"/>
      <c r="DFY90" s="11"/>
      <c r="DFZ90" s="11"/>
      <c r="DGA90" s="11"/>
      <c r="DGB90" s="11"/>
      <c r="DGC90" s="11"/>
      <c r="DGD90" s="11"/>
      <c r="DGE90" s="11"/>
      <c r="DGF90" s="11"/>
      <c r="DGG90" s="11"/>
      <c r="DGH90" s="11"/>
      <c r="DGI90" s="11"/>
      <c r="DGJ90" s="11"/>
      <c r="DGK90" s="11"/>
      <c r="DGL90" s="11"/>
      <c r="DGM90" s="11"/>
      <c r="DGN90" s="11"/>
      <c r="DGO90" s="11"/>
      <c r="DGP90" s="11"/>
      <c r="DGQ90" s="11"/>
      <c r="DGR90" s="11"/>
      <c r="DGS90" s="11"/>
      <c r="DGT90" s="11"/>
      <c r="DGU90" s="11"/>
      <c r="DGV90" s="11"/>
      <c r="DGW90" s="11"/>
      <c r="DGX90" s="11"/>
      <c r="DGY90" s="11"/>
      <c r="DGZ90" s="11"/>
      <c r="DHA90" s="11"/>
      <c r="DHB90" s="11"/>
      <c r="DHC90" s="11"/>
      <c r="DHD90" s="11"/>
      <c r="DHE90" s="11"/>
      <c r="DHF90" s="11"/>
      <c r="DHG90" s="11"/>
      <c r="DHH90" s="11"/>
      <c r="DHI90" s="11"/>
      <c r="DHJ90" s="11"/>
      <c r="DHK90" s="11"/>
      <c r="DHL90" s="11"/>
      <c r="DHM90" s="11"/>
      <c r="DHN90" s="11"/>
      <c r="DHO90" s="11"/>
      <c r="DHP90" s="11"/>
      <c r="DHQ90" s="11"/>
      <c r="DHR90" s="11"/>
      <c r="DHS90" s="11"/>
      <c r="DHT90" s="11"/>
      <c r="DHU90" s="11"/>
      <c r="DHV90" s="11"/>
      <c r="DHW90" s="11"/>
      <c r="DHX90" s="11"/>
      <c r="DHY90" s="11"/>
      <c r="DHZ90" s="11"/>
      <c r="DIA90" s="11"/>
      <c r="DIB90" s="11"/>
      <c r="DIC90" s="11"/>
      <c r="DID90" s="11"/>
      <c r="DIE90" s="11"/>
      <c r="DIF90" s="11"/>
      <c r="DIG90" s="11"/>
      <c r="DIH90" s="11"/>
      <c r="DII90" s="11"/>
      <c r="DIJ90" s="11"/>
      <c r="DIK90" s="11"/>
      <c r="DIL90" s="11"/>
      <c r="DIM90" s="11"/>
      <c r="DIN90" s="11"/>
      <c r="DIO90" s="11"/>
      <c r="DIP90" s="11"/>
      <c r="DIQ90" s="11"/>
      <c r="DIR90" s="11"/>
      <c r="DIS90" s="11"/>
      <c r="DIT90" s="11"/>
      <c r="DIU90" s="11"/>
      <c r="DIV90" s="11"/>
      <c r="DIW90" s="11"/>
      <c r="DIX90" s="11"/>
      <c r="DIY90" s="11"/>
      <c r="DIZ90" s="11"/>
      <c r="DJA90" s="11"/>
      <c r="DJB90" s="11"/>
      <c r="DJC90" s="11"/>
      <c r="DJD90" s="11"/>
      <c r="DJE90" s="11"/>
      <c r="DJF90" s="11"/>
      <c r="DJG90" s="11"/>
      <c r="DJH90" s="11"/>
      <c r="DJI90" s="11"/>
      <c r="DJJ90" s="11"/>
      <c r="DJK90" s="11"/>
      <c r="DJL90" s="11"/>
      <c r="DJM90" s="11"/>
      <c r="DJN90" s="11"/>
      <c r="DJO90" s="11"/>
      <c r="DJP90" s="11"/>
      <c r="DJQ90" s="11"/>
      <c r="DJR90" s="11"/>
      <c r="DJS90" s="11"/>
      <c r="DJT90" s="11"/>
      <c r="DJU90" s="11"/>
      <c r="DJV90" s="11"/>
      <c r="DJW90" s="11"/>
      <c r="DJX90" s="11"/>
      <c r="DJY90" s="11"/>
      <c r="DJZ90" s="11"/>
      <c r="DKA90" s="11"/>
      <c r="DKB90" s="11"/>
      <c r="DKC90" s="11"/>
      <c r="DKD90" s="11"/>
      <c r="DKE90" s="11"/>
      <c r="DKF90" s="11"/>
      <c r="DKG90" s="11"/>
      <c r="DKH90" s="11"/>
      <c r="DKI90" s="11"/>
      <c r="DKJ90" s="11"/>
      <c r="DKK90" s="11"/>
      <c r="DKL90" s="11"/>
      <c r="DKM90" s="11"/>
      <c r="DKN90" s="11"/>
      <c r="DKO90" s="11"/>
      <c r="DKP90" s="11"/>
      <c r="DKQ90" s="11"/>
      <c r="DKR90" s="11"/>
      <c r="DKS90" s="11"/>
      <c r="DKT90" s="11"/>
      <c r="DKU90" s="11"/>
      <c r="DKV90" s="11"/>
      <c r="DKW90" s="11"/>
      <c r="DKX90" s="11"/>
      <c r="DKY90" s="11"/>
      <c r="DKZ90" s="11"/>
      <c r="DLA90" s="11"/>
      <c r="DLB90" s="11"/>
      <c r="DLC90" s="11"/>
      <c r="DLD90" s="11"/>
      <c r="DLE90" s="11"/>
      <c r="DLF90" s="11"/>
      <c r="DLG90" s="11"/>
      <c r="DLH90" s="11"/>
      <c r="DLI90" s="11"/>
      <c r="DLJ90" s="11"/>
      <c r="DLK90" s="11"/>
      <c r="DLL90" s="11"/>
      <c r="DLM90" s="11"/>
      <c r="DLN90" s="11"/>
      <c r="DLO90" s="11"/>
      <c r="DLP90" s="11"/>
      <c r="DLQ90" s="11"/>
      <c r="DLR90" s="11"/>
      <c r="DLS90" s="11"/>
      <c r="DLT90" s="11"/>
      <c r="DLU90" s="11"/>
      <c r="DLV90" s="11"/>
      <c r="DLW90" s="11"/>
      <c r="DLX90" s="11"/>
      <c r="DLY90" s="11"/>
      <c r="DLZ90" s="11"/>
      <c r="DMA90" s="11"/>
      <c r="DMB90" s="11"/>
      <c r="DMC90" s="11"/>
      <c r="DMD90" s="11"/>
      <c r="DME90" s="11"/>
      <c r="DMF90" s="11"/>
      <c r="DMG90" s="11"/>
      <c r="DMH90" s="11"/>
      <c r="DMI90" s="11"/>
      <c r="DMJ90" s="11"/>
      <c r="DMK90" s="11"/>
      <c r="DML90" s="11"/>
      <c r="DMM90" s="11"/>
      <c r="DMN90" s="11"/>
      <c r="DMO90" s="11"/>
      <c r="DMP90" s="11"/>
      <c r="DMQ90" s="11"/>
      <c r="DMR90" s="11"/>
      <c r="DMS90" s="11"/>
      <c r="DMT90" s="11"/>
      <c r="DMU90" s="11"/>
      <c r="DMV90" s="11"/>
      <c r="DMW90" s="11"/>
      <c r="DMX90" s="11"/>
      <c r="DMY90" s="11"/>
      <c r="DMZ90" s="11"/>
      <c r="DNA90" s="11"/>
      <c r="DNB90" s="11"/>
      <c r="DNC90" s="11"/>
      <c r="DND90" s="11"/>
      <c r="DNE90" s="11"/>
      <c r="DNF90" s="11"/>
      <c r="DNG90" s="11"/>
      <c r="DNH90" s="11"/>
      <c r="DNI90" s="11"/>
      <c r="DNJ90" s="11"/>
      <c r="DNK90" s="11"/>
      <c r="DNL90" s="11"/>
      <c r="DNM90" s="11"/>
      <c r="DNN90" s="11"/>
      <c r="DNO90" s="11"/>
      <c r="DNP90" s="11"/>
      <c r="DNQ90" s="11"/>
      <c r="DNR90" s="11"/>
      <c r="DNS90" s="11"/>
      <c r="DNT90" s="11"/>
      <c r="DNU90" s="11"/>
      <c r="DNV90" s="11"/>
      <c r="DNW90" s="11"/>
      <c r="DNX90" s="11"/>
      <c r="DNY90" s="11"/>
      <c r="DNZ90" s="11"/>
      <c r="DOA90" s="11"/>
      <c r="DOB90" s="11"/>
      <c r="DOC90" s="11"/>
      <c r="DOD90" s="11"/>
      <c r="DOE90" s="11"/>
      <c r="DOF90" s="11"/>
      <c r="DOG90" s="11"/>
      <c r="DOH90" s="11"/>
      <c r="DOI90" s="11"/>
      <c r="DOJ90" s="11"/>
      <c r="DOK90" s="11"/>
      <c r="DOL90" s="11"/>
      <c r="DOM90" s="11"/>
      <c r="DON90" s="11"/>
      <c r="DOO90" s="11"/>
      <c r="DOP90" s="11"/>
      <c r="DOQ90" s="11"/>
      <c r="DOR90" s="11"/>
      <c r="DOS90" s="11"/>
      <c r="DOT90" s="11"/>
      <c r="DOU90" s="11"/>
      <c r="DOV90" s="11"/>
      <c r="DOW90" s="11"/>
      <c r="DOX90" s="11"/>
      <c r="DOY90" s="11"/>
      <c r="DOZ90" s="11"/>
      <c r="DPA90" s="11"/>
      <c r="DPB90" s="11"/>
      <c r="DPC90" s="11"/>
      <c r="DPD90" s="11"/>
      <c r="DPE90" s="11"/>
      <c r="DPF90" s="11"/>
      <c r="DPG90" s="11"/>
      <c r="DPH90" s="11"/>
      <c r="DPI90" s="11"/>
      <c r="DPJ90" s="11"/>
      <c r="DPK90" s="11"/>
      <c r="DPL90" s="11"/>
      <c r="DPM90" s="11"/>
      <c r="DPN90" s="11"/>
      <c r="DPO90" s="11"/>
      <c r="DPP90" s="11"/>
      <c r="DPQ90" s="11"/>
      <c r="DPR90" s="11"/>
      <c r="DPS90" s="11"/>
      <c r="DPT90" s="11"/>
      <c r="DPU90" s="11"/>
      <c r="DPV90" s="11"/>
      <c r="DPW90" s="11"/>
      <c r="DPX90" s="11"/>
      <c r="DPY90" s="11"/>
      <c r="DPZ90" s="11"/>
      <c r="DQA90" s="11"/>
      <c r="DQB90" s="11"/>
      <c r="DQC90" s="11"/>
      <c r="DQD90" s="11"/>
      <c r="DQE90" s="11"/>
      <c r="DQF90" s="11"/>
      <c r="DQG90" s="11"/>
      <c r="DQH90" s="11"/>
      <c r="DQI90" s="11"/>
      <c r="DQJ90" s="11"/>
      <c r="DQK90" s="11"/>
      <c r="DQL90" s="11"/>
      <c r="DQM90" s="11"/>
      <c r="DQN90" s="11"/>
      <c r="DQO90" s="11"/>
      <c r="DQP90" s="11"/>
      <c r="DQQ90" s="11"/>
      <c r="DQR90" s="11"/>
      <c r="DQS90" s="11"/>
      <c r="DQT90" s="11"/>
      <c r="DQU90" s="11"/>
      <c r="DQV90" s="11"/>
      <c r="DQW90" s="11"/>
      <c r="DQX90" s="11"/>
      <c r="DQY90" s="11"/>
      <c r="DQZ90" s="11"/>
      <c r="DRA90" s="11"/>
      <c r="DRB90" s="11"/>
      <c r="DRC90" s="11"/>
      <c r="DRD90" s="11"/>
      <c r="DRE90" s="11"/>
      <c r="DRF90" s="11"/>
      <c r="DRG90" s="11"/>
      <c r="DRH90" s="11"/>
      <c r="DRI90" s="11"/>
      <c r="DRJ90" s="11"/>
      <c r="DRK90" s="11"/>
      <c r="DRL90" s="11"/>
      <c r="DRM90" s="11"/>
      <c r="DRN90" s="11"/>
      <c r="DRO90" s="11"/>
      <c r="DRP90" s="11"/>
      <c r="DRQ90" s="11"/>
      <c r="DRR90" s="11"/>
      <c r="DRS90" s="11"/>
      <c r="DRT90" s="11"/>
      <c r="DRU90" s="11"/>
      <c r="DRV90" s="11"/>
      <c r="DRW90" s="11"/>
      <c r="DRX90" s="11"/>
      <c r="DRY90" s="11"/>
      <c r="DRZ90" s="11"/>
      <c r="DSA90" s="11"/>
      <c r="DSB90" s="11"/>
      <c r="DSC90" s="11"/>
      <c r="DSD90" s="11"/>
      <c r="DSE90" s="11"/>
      <c r="DSF90" s="11"/>
      <c r="DSG90" s="11"/>
      <c r="DSH90" s="11"/>
      <c r="DSI90" s="11"/>
      <c r="DSJ90" s="11"/>
      <c r="DSK90" s="11"/>
      <c r="DSL90" s="11"/>
      <c r="DSM90" s="11"/>
      <c r="DSN90" s="11"/>
      <c r="DSO90" s="11"/>
      <c r="DSP90" s="11"/>
      <c r="DSQ90" s="11"/>
      <c r="DSR90" s="11"/>
      <c r="DSS90" s="11"/>
      <c r="DST90" s="11"/>
      <c r="DSU90" s="11"/>
      <c r="DSV90" s="11"/>
      <c r="DSW90" s="11"/>
      <c r="DSX90" s="11"/>
      <c r="DSY90" s="11"/>
      <c r="DSZ90" s="11"/>
      <c r="DTA90" s="11"/>
      <c r="DTB90" s="11"/>
      <c r="DTC90" s="11"/>
      <c r="DTD90" s="11"/>
      <c r="DTE90" s="11"/>
      <c r="DTF90" s="11"/>
      <c r="DTG90" s="11"/>
      <c r="DTH90" s="11"/>
      <c r="DTI90" s="11"/>
      <c r="DTJ90" s="11"/>
      <c r="DTK90" s="11"/>
      <c r="DTL90" s="11"/>
      <c r="DTM90" s="11"/>
      <c r="DTN90" s="11"/>
      <c r="DTO90" s="11"/>
      <c r="DTP90" s="11"/>
      <c r="DTQ90" s="11"/>
      <c r="DTR90" s="11"/>
      <c r="DTS90" s="11"/>
      <c r="DTT90" s="11"/>
      <c r="DTU90" s="11"/>
      <c r="DTV90" s="11"/>
      <c r="DTW90" s="11"/>
      <c r="DTX90" s="11"/>
      <c r="DTY90" s="11"/>
      <c r="DTZ90" s="11"/>
      <c r="DUA90" s="11"/>
      <c r="DUB90" s="11"/>
      <c r="DUC90" s="11"/>
      <c r="DUD90" s="11"/>
      <c r="DUE90" s="11"/>
      <c r="DUF90" s="11"/>
      <c r="DUG90" s="11"/>
      <c r="DUH90" s="11"/>
      <c r="DUI90" s="11"/>
      <c r="DUJ90" s="11"/>
      <c r="DUK90" s="11"/>
      <c r="DUL90" s="11"/>
      <c r="DUM90" s="11"/>
      <c r="DUN90" s="11"/>
      <c r="DUO90" s="11"/>
      <c r="DUP90" s="11"/>
      <c r="DUQ90" s="11"/>
      <c r="DUR90" s="11"/>
      <c r="DUS90" s="11"/>
      <c r="DUT90" s="11"/>
      <c r="DUU90" s="11"/>
      <c r="DUV90" s="11"/>
      <c r="DUW90" s="11"/>
      <c r="DUX90" s="11"/>
      <c r="DUY90" s="11"/>
      <c r="DUZ90" s="11"/>
      <c r="DVA90" s="11"/>
      <c r="DVB90" s="11"/>
      <c r="DVC90" s="11"/>
      <c r="DVD90" s="11"/>
      <c r="DVE90" s="11"/>
      <c r="DVF90" s="11"/>
      <c r="DVG90" s="11"/>
      <c r="DVH90" s="11"/>
      <c r="DVI90" s="11"/>
      <c r="DVJ90" s="11"/>
      <c r="DVK90" s="11"/>
      <c r="DVL90" s="11"/>
      <c r="DVM90" s="11"/>
      <c r="DVN90" s="11"/>
      <c r="DVO90" s="11"/>
      <c r="DVP90" s="11"/>
      <c r="DVQ90" s="11"/>
      <c r="DVR90" s="11"/>
      <c r="DVS90" s="11"/>
      <c r="DVT90" s="11"/>
      <c r="DVU90" s="11"/>
      <c r="DVV90" s="11"/>
      <c r="DVW90" s="11"/>
      <c r="DVX90" s="11"/>
      <c r="DVY90" s="11"/>
      <c r="DVZ90" s="11"/>
      <c r="DWA90" s="11"/>
      <c r="DWB90" s="11"/>
      <c r="DWC90" s="11"/>
      <c r="DWD90" s="11"/>
      <c r="DWE90" s="11"/>
      <c r="DWF90" s="11"/>
      <c r="DWG90" s="11"/>
      <c r="DWH90" s="11"/>
      <c r="DWI90" s="11"/>
      <c r="DWJ90" s="11"/>
      <c r="DWK90" s="11"/>
      <c r="DWL90" s="11"/>
      <c r="DWM90" s="11"/>
      <c r="DWN90" s="11"/>
      <c r="DWO90" s="11"/>
      <c r="DWP90" s="11"/>
      <c r="DWQ90" s="11"/>
      <c r="DWR90" s="11"/>
      <c r="DWS90" s="11"/>
      <c r="DWT90" s="11"/>
      <c r="DWU90" s="11"/>
      <c r="DWV90" s="11"/>
      <c r="DWW90" s="11"/>
      <c r="DWX90" s="11"/>
      <c r="DWY90" s="11"/>
      <c r="DWZ90" s="11"/>
      <c r="DXA90" s="11"/>
      <c r="DXB90" s="11"/>
      <c r="DXC90" s="11"/>
      <c r="DXD90" s="11"/>
      <c r="DXE90" s="11"/>
      <c r="DXF90" s="11"/>
      <c r="DXG90" s="11"/>
      <c r="DXH90" s="11"/>
      <c r="DXI90" s="11"/>
      <c r="DXJ90" s="11"/>
      <c r="DXK90" s="11"/>
      <c r="DXL90" s="11"/>
      <c r="DXM90" s="11"/>
      <c r="DXN90" s="11"/>
      <c r="DXO90" s="11"/>
      <c r="DXP90" s="11"/>
      <c r="DXQ90" s="11"/>
      <c r="DXR90" s="11"/>
      <c r="DXS90" s="11"/>
      <c r="DXT90" s="11"/>
      <c r="DXU90" s="11"/>
      <c r="DXV90" s="11"/>
      <c r="DXW90" s="11"/>
      <c r="DXX90" s="11"/>
      <c r="DXY90" s="11"/>
      <c r="DXZ90" s="11"/>
      <c r="DYA90" s="11"/>
      <c r="DYB90" s="11"/>
      <c r="DYC90" s="11"/>
      <c r="DYD90" s="11"/>
      <c r="DYE90" s="11"/>
      <c r="DYF90" s="11"/>
      <c r="DYG90" s="11"/>
      <c r="DYH90" s="11"/>
      <c r="DYI90" s="11"/>
      <c r="DYJ90" s="11"/>
      <c r="DYK90" s="11"/>
      <c r="DYL90" s="11"/>
      <c r="DYM90" s="11"/>
      <c r="DYN90" s="11"/>
      <c r="DYO90" s="11"/>
      <c r="DYP90" s="11"/>
      <c r="DYQ90" s="11"/>
      <c r="DYR90" s="11"/>
      <c r="DYS90" s="11"/>
      <c r="DYT90" s="11"/>
      <c r="DYU90" s="11"/>
      <c r="DYV90" s="11"/>
      <c r="DYW90" s="11"/>
      <c r="DYX90" s="11"/>
      <c r="DYY90" s="11"/>
      <c r="DYZ90" s="11"/>
      <c r="DZA90" s="11"/>
      <c r="DZB90" s="11"/>
      <c r="DZC90" s="11"/>
      <c r="DZD90" s="11"/>
      <c r="DZE90" s="11"/>
      <c r="DZF90" s="11"/>
      <c r="DZG90" s="11"/>
      <c r="DZH90" s="11"/>
      <c r="DZI90" s="11"/>
      <c r="DZJ90" s="11"/>
      <c r="DZK90" s="11"/>
      <c r="DZL90" s="11"/>
      <c r="DZM90" s="11"/>
      <c r="DZN90" s="11"/>
      <c r="DZO90" s="11"/>
      <c r="DZP90" s="11"/>
      <c r="DZQ90" s="11"/>
      <c r="DZR90" s="11"/>
      <c r="DZS90" s="11"/>
      <c r="DZT90" s="11"/>
      <c r="DZU90" s="11"/>
      <c r="DZV90" s="11"/>
      <c r="DZW90" s="11"/>
      <c r="DZX90" s="11"/>
      <c r="DZY90" s="11"/>
      <c r="DZZ90" s="11"/>
      <c r="EAA90" s="11"/>
      <c r="EAB90" s="11"/>
      <c r="EAC90" s="11"/>
      <c r="EAD90" s="11"/>
      <c r="EAE90" s="11"/>
      <c r="EAF90" s="11"/>
      <c r="EAG90" s="11"/>
      <c r="EAH90" s="11"/>
      <c r="EAI90" s="11"/>
      <c r="EAJ90" s="11"/>
      <c r="EAK90" s="11"/>
      <c r="EAL90" s="11"/>
      <c r="EAM90" s="11"/>
      <c r="EAN90" s="11"/>
      <c r="EAO90" s="11"/>
      <c r="EAP90" s="11"/>
      <c r="EAQ90" s="11"/>
      <c r="EAR90" s="11"/>
      <c r="EAS90" s="11"/>
      <c r="EAT90" s="11"/>
      <c r="EAU90" s="11"/>
      <c r="EAV90" s="11"/>
      <c r="EAW90" s="11"/>
      <c r="EAX90" s="11"/>
      <c r="EAY90" s="11"/>
      <c r="EAZ90" s="11"/>
      <c r="EBA90" s="11"/>
      <c r="EBB90" s="11"/>
      <c r="EBC90" s="11"/>
      <c r="EBD90" s="11"/>
      <c r="EBE90" s="11"/>
      <c r="EBF90" s="11"/>
      <c r="EBG90" s="11"/>
      <c r="EBH90" s="11"/>
      <c r="EBI90" s="11"/>
      <c r="EBJ90" s="11"/>
      <c r="EBK90" s="11"/>
      <c r="EBL90" s="11"/>
      <c r="EBM90" s="11"/>
      <c r="EBN90" s="11"/>
      <c r="EBO90" s="11"/>
      <c r="EBP90" s="11"/>
      <c r="EBQ90" s="11"/>
      <c r="EBR90" s="11"/>
      <c r="EBS90" s="11"/>
      <c r="EBT90" s="11"/>
      <c r="EBU90" s="11"/>
      <c r="EBV90" s="11"/>
      <c r="EBW90" s="11"/>
      <c r="EBX90" s="11"/>
      <c r="EBY90" s="11"/>
      <c r="EBZ90" s="11"/>
      <c r="ECA90" s="11"/>
      <c r="ECB90" s="11"/>
      <c r="ECC90" s="11"/>
      <c r="ECD90" s="11"/>
      <c r="ECE90" s="11"/>
      <c r="ECF90" s="11"/>
      <c r="ECG90" s="11"/>
      <c r="ECH90" s="11"/>
      <c r="ECI90" s="11"/>
      <c r="ECJ90" s="11"/>
      <c r="ECK90" s="11"/>
      <c r="ECL90" s="11"/>
      <c r="ECM90" s="11"/>
      <c r="ECN90" s="11"/>
      <c r="ECO90" s="11"/>
      <c r="ECP90" s="11"/>
      <c r="ECQ90" s="11"/>
      <c r="ECR90" s="11"/>
      <c r="ECS90" s="11"/>
      <c r="ECT90" s="11"/>
      <c r="ECU90" s="11"/>
      <c r="ECV90" s="11"/>
      <c r="ECW90" s="11"/>
      <c r="ECX90" s="11"/>
      <c r="ECY90" s="11"/>
      <c r="ECZ90" s="11"/>
      <c r="EDA90" s="11"/>
      <c r="EDB90" s="11"/>
      <c r="EDC90" s="11"/>
      <c r="EDD90" s="11"/>
      <c r="EDE90" s="11"/>
      <c r="EDF90" s="11"/>
      <c r="EDG90" s="11"/>
      <c r="EDH90" s="11"/>
      <c r="EDI90" s="11"/>
      <c r="EDJ90" s="11"/>
      <c r="EDK90" s="11"/>
      <c r="EDL90" s="11"/>
      <c r="EDM90" s="11"/>
      <c r="EDN90" s="11"/>
      <c r="EDO90" s="11"/>
      <c r="EDP90" s="11"/>
      <c r="EDQ90" s="11"/>
      <c r="EDR90" s="11"/>
      <c r="EDS90" s="11"/>
      <c r="EDT90" s="11"/>
      <c r="EDU90" s="11"/>
      <c r="EDV90" s="11"/>
      <c r="EDW90" s="11"/>
      <c r="EDX90" s="11"/>
      <c r="EDY90" s="11"/>
      <c r="EDZ90" s="11"/>
      <c r="EEA90" s="11"/>
      <c r="EEB90" s="11"/>
      <c r="EEC90" s="11"/>
      <c r="EED90" s="11"/>
      <c r="EEE90" s="11"/>
      <c r="EEF90" s="11"/>
      <c r="EEG90" s="11"/>
      <c r="EEH90" s="11"/>
      <c r="EEI90" s="11"/>
      <c r="EEJ90" s="11"/>
      <c r="EEK90" s="11"/>
      <c r="EEL90" s="11"/>
      <c r="EEM90" s="11"/>
      <c r="EEN90" s="11"/>
      <c r="EEO90" s="11"/>
      <c r="EEP90" s="11"/>
      <c r="EEQ90" s="11"/>
      <c r="EER90" s="11"/>
      <c r="EES90" s="11"/>
      <c r="EET90" s="11"/>
      <c r="EEU90" s="11"/>
      <c r="EEV90" s="11"/>
      <c r="EEW90" s="11"/>
      <c r="EEX90" s="11"/>
      <c r="EEY90" s="11"/>
      <c r="EEZ90" s="11"/>
      <c r="EFA90" s="11"/>
      <c r="EFB90" s="11"/>
      <c r="EFC90" s="11"/>
      <c r="EFD90" s="11"/>
      <c r="EFE90" s="11"/>
      <c r="EFF90" s="11"/>
      <c r="EFG90" s="11"/>
      <c r="EFH90" s="11"/>
      <c r="EFI90" s="11"/>
      <c r="EFJ90" s="11"/>
      <c r="EFK90" s="11"/>
      <c r="EFL90" s="11"/>
      <c r="EFM90" s="11"/>
      <c r="EFN90" s="11"/>
      <c r="EFO90" s="11"/>
      <c r="EFP90" s="11"/>
      <c r="EFQ90" s="11"/>
      <c r="EFR90" s="11"/>
      <c r="EFS90" s="11"/>
      <c r="EFT90" s="11"/>
      <c r="EFU90" s="11"/>
      <c r="EFV90" s="11"/>
      <c r="EFW90" s="11"/>
      <c r="EFX90" s="11"/>
      <c r="EFY90" s="11"/>
      <c r="EFZ90" s="11"/>
      <c r="EGA90" s="11"/>
      <c r="EGB90" s="11"/>
      <c r="EGC90" s="11"/>
      <c r="EGD90" s="11"/>
      <c r="EGE90" s="11"/>
      <c r="EGF90" s="11"/>
      <c r="EGG90" s="11"/>
      <c r="EGH90" s="11"/>
      <c r="EGI90" s="11"/>
      <c r="EGJ90" s="11"/>
      <c r="EGK90" s="11"/>
      <c r="EGL90" s="11"/>
      <c r="EGM90" s="11"/>
      <c r="EGN90" s="11"/>
      <c r="EGO90" s="11"/>
      <c r="EGP90" s="11"/>
      <c r="EGQ90" s="11"/>
      <c r="EGR90" s="11"/>
      <c r="EGS90" s="11"/>
      <c r="EGT90" s="11"/>
      <c r="EGU90" s="11"/>
      <c r="EGV90" s="11"/>
      <c r="EGW90" s="11"/>
      <c r="EGX90" s="11"/>
      <c r="EGY90" s="11"/>
      <c r="EGZ90" s="11"/>
      <c r="EHA90" s="11"/>
      <c r="EHB90" s="11"/>
      <c r="EHC90" s="11"/>
      <c r="EHD90" s="11"/>
      <c r="EHE90" s="11"/>
      <c r="EHF90" s="11"/>
      <c r="EHG90" s="11"/>
      <c r="EHH90" s="11"/>
      <c r="EHI90" s="11"/>
      <c r="EHJ90" s="11"/>
      <c r="EHK90" s="11"/>
      <c r="EHL90" s="11"/>
      <c r="EHM90" s="11"/>
      <c r="EHN90" s="11"/>
      <c r="EHO90" s="11"/>
      <c r="EHP90" s="11"/>
      <c r="EHQ90" s="11"/>
      <c r="EHR90" s="11"/>
      <c r="EHS90" s="11"/>
      <c r="EHT90" s="11"/>
      <c r="EHU90" s="11"/>
      <c r="EHV90" s="11"/>
      <c r="EHW90" s="11"/>
      <c r="EHX90" s="11"/>
      <c r="EHY90" s="11"/>
      <c r="EHZ90" s="11"/>
      <c r="EIA90" s="11"/>
      <c r="EIB90" s="11"/>
      <c r="EIC90" s="11"/>
      <c r="EID90" s="11"/>
      <c r="EIE90" s="11"/>
      <c r="EIF90" s="11"/>
      <c r="EIG90" s="11"/>
      <c r="EIH90" s="11"/>
      <c r="EII90" s="11"/>
      <c r="EIJ90" s="11"/>
      <c r="EIK90" s="11"/>
      <c r="EIL90" s="11"/>
      <c r="EIM90" s="11"/>
      <c r="EIN90" s="11"/>
      <c r="EIO90" s="11"/>
      <c r="EIP90" s="11"/>
      <c r="EIQ90" s="11"/>
      <c r="EIR90" s="11"/>
      <c r="EIS90" s="11"/>
      <c r="EIT90" s="11"/>
      <c r="EIU90" s="11"/>
      <c r="EIV90" s="11"/>
      <c r="EIW90" s="11"/>
      <c r="EIX90" s="11"/>
      <c r="EIY90" s="11"/>
      <c r="EIZ90" s="11"/>
      <c r="EJA90" s="11"/>
      <c r="EJB90" s="11"/>
      <c r="EJC90" s="11"/>
      <c r="EJD90" s="11"/>
      <c r="EJE90" s="11"/>
      <c r="EJF90" s="11"/>
      <c r="EJG90" s="11"/>
      <c r="EJH90" s="11"/>
      <c r="EJI90" s="11"/>
      <c r="EJJ90" s="11"/>
      <c r="EJK90" s="11"/>
      <c r="EJL90" s="11"/>
      <c r="EJM90" s="11"/>
      <c r="EJN90" s="11"/>
      <c r="EJO90" s="11"/>
      <c r="EJP90" s="11"/>
      <c r="EJQ90" s="11"/>
      <c r="EJR90" s="11"/>
      <c r="EJS90" s="11"/>
      <c r="EJT90" s="11"/>
      <c r="EJU90" s="11"/>
      <c r="EJV90" s="11"/>
      <c r="EJW90" s="11"/>
      <c r="EJX90" s="11"/>
      <c r="EJY90" s="11"/>
      <c r="EJZ90" s="11"/>
      <c r="EKA90" s="11"/>
      <c r="EKB90" s="11"/>
      <c r="EKC90" s="11"/>
      <c r="EKD90" s="11"/>
      <c r="EKE90" s="11"/>
      <c r="EKF90" s="11"/>
      <c r="EKG90" s="11"/>
      <c r="EKH90" s="11"/>
      <c r="EKI90" s="11"/>
      <c r="EKJ90" s="11"/>
      <c r="EKK90" s="11"/>
      <c r="EKL90" s="11"/>
      <c r="EKM90" s="11"/>
      <c r="EKN90" s="11"/>
      <c r="EKO90" s="11"/>
      <c r="EKP90" s="11"/>
      <c r="EKQ90" s="11"/>
      <c r="EKR90" s="11"/>
      <c r="EKS90" s="11"/>
      <c r="EKT90" s="11"/>
      <c r="EKU90" s="11"/>
      <c r="EKV90" s="11"/>
      <c r="EKW90" s="11"/>
      <c r="EKX90" s="11"/>
      <c r="EKY90" s="11"/>
      <c r="EKZ90" s="11"/>
      <c r="ELA90" s="11"/>
      <c r="ELB90" s="11"/>
      <c r="ELC90" s="11"/>
      <c r="ELD90" s="11"/>
      <c r="ELE90" s="11"/>
      <c r="ELF90" s="11"/>
      <c r="ELG90" s="11"/>
      <c r="ELH90" s="11"/>
      <c r="ELI90" s="11"/>
      <c r="ELJ90" s="11"/>
      <c r="ELK90" s="11"/>
      <c r="ELL90" s="11"/>
      <c r="ELM90" s="11"/>
      <c r="ELN90" s="11"/>
      <c r="ELO90" s="11"/>
      <c r="ELP90" s="11"/>
      <c r="ELQ90" s="11"/>
      <c r="ELR90" s="11"/>
      <c r="ELS90" s="11"/>
      <c r="ELT90" s="11"/>
      <c r="ELU90" s="11"/>
      <c r="ELV90" s="11"/>
      <c r="ELW90" s="11"/>
      <c r="ELX90" s="11"/>
      <c r="ELY90" s="11"/>
      <c r="ELZ90" s="11"/>
      <c r="EMA90" s="11"/>
      <c r="EMB90" s="11"/>
      <c r="EMC90" s="11"/>
      <c r="EMD90" s="11"/>
      <c r="EME90" s="11"/>
      <c r="EMF90" s="11"/>
      <c r="EMG90" s="11"/>
      <c r="EMH90" s="11"/>
      <c r="EMI90" s="11"/>
      <c r="EMJ90" s="11"/>
      <c r="EMK90" s="11"/>
      <c r="EML90" s="11"/>
      <c r="EMM90" s="11"/>
      <c r="EMN90" s="11"/>
      <c r="EMO90" s="11"/>
      <c r="EMP90" s="11"/>
      <c r="EMQ90" s="11"/>
      <c r="EMR90" s="11"/>
      <c r="EMS90" s="11"/>
      <c r="EMT90" s="11"/>
      <c r="EMU90" s="11"/>
      <c r="EMV90" s="11"/>
      <c r="EMW90" s="11"/>
      <c r="EMX90" s="11"/>
      <c r="EMY90" s="11"/>
      <c r="EMZ90" s="11"/>
      <c r="ENA90" s="11"/>
      <c r="ENB90" s="11"/>
      <c r="ENC90" s="11"/>
      <c r="END90" s="11"/>
      <c r="ENE90" s="11"/>
      <c r="ENF90" s="11"/>
      <c r="ENG90" s="11"/>
      <c r="ENH90" s="11"/>
      <c r="ENI90" s="11"/>
      <c r="ENJ90" s="11"/>
      <c r="ENK90" s="11"/>
      <c r="ENL90" s="11"/>
      <c r="ENM90" s="11"/>
      <c r="ENN90" s="11"/>
      <c r="ENO90" s="11"/>
      <c r="ENP90" s="11"/>
      <c r="ENQ90" s="11"/>
      <c r="ENR90" s="11"/>
      <c r="ENS90" s="11"/>
      <c r="ENT90" s="11"/>
      <c r="ENU90" s="11"/>
      <c r="ENV90" s="11"/>
      <c r="ENW90" s="11"/>
      <c r="ENX90" s="11"/>
      <c r="ENY90" s="11"/>
      <c r="ENZ90" s="11"/>
      <c r="EOA90" s="11"/>
      <c r="EOB90" s="11"/>
      <c r="EOC90" s="11"/>
      <c r="EOD90" s="11"/>
      <c r="EOE90" s="11"/>
      <c r="EOF90" s="11"/>
      <c r="EOG90" s="11"/>
      <c r="EOH90" s="11"/>
      <c r="EOI90" s="11"/>
      <c r="EOJ90" s="11"/>
      <c r="EOK90" s="11"/>
      <c r="EOL90" s="11"/>
      <c r="EOM90" s="11"/>
      <c r="EON90" s="11"/>
      <c r="EOO90" s="11"/>
      <c r="EOP90" s="11"/>
      <c r="EOQ90" s="11"/>
      <c r="EOR90" s="11"/>
      <c r="EOS90" s="11"/>
      <c r="EOT90" s="11"/>
      <c r="EOU90" s="11"/>
      <c r="EOV90" s="11"/>
      <c r="EOW90" s="11"/>
      <c r="EOX90" s="11"/>
      <c r="EOY90" s="11"/>
      <c r="EOZ90" s="11"/>
      <c r="EPA90" s="11"/>
      <c r="EPB90" s="11"/>
      <c r="EPC90" s="11"/>
      <c r="EPD90" s="11"/>
      <c r="EPE90" s="11"/>
      <c r="EPF90" s="11"/>
      <c r="EPG90" s="11"/>
      <c r="EPH90" s="11"/>
      <c r="EPI90" s="11"/>
      <c r="EPJ90" s="11"/>
      <c r="EPK90" s="11"/>
      <c r="EPL90" s="11"/>
      <c r="EPM90" s="11"/>
      <c r="EPN90" s="11"/>
      <c r="EPO90" s="11"/>
      <c r="EPP90" s="11"/>
      <c r="EPQ90" s="11"/>
      <c r="EPR90" s="11"/>
      <c r="EPS90" s="11"/>
      <c r="EPT90" s="11"/>
      <c r="EPU90" s="11"/>
      <c r="EPV90" s="11"/>
      <c r="EPW90" s="11"/>
      <c r="EPX90" s="11"/>
      <c r="EPY90" s="11"/>
      <c r="EPZ90" s="11"/>
      <c r="EQA90" s="11"/>
      <c r="EQB90" s="11"/>
      <c r="EQC90" s="11"/>
      <c r="EQD90" s="11"/>
      <c r="EQE90" s="11"/>
      <c r="EQF90" s="11"/>
      <c r="EQG90" s="11"/>
      <c r="EQH90" s="11"/>
      <c r="EQI90" s="11"/>
      <c r="EQJ90" s="11"/>
      <c r="EQK90" s="11"/>
      <c r="EQL90" s="11"/>
      <c r="EQM90" s="11"/>
      <c r="EQN90" s="11"/>
      <c r="EQO90" s="11"/>
      <c r="EQP90" s="11"/>
      <c r="EQQ90" s="11"/>
      <c r="EQR90" s="11"/>
      <c r="EQS90" s="11"/>
      <c r="EQT90" s="11"/>
      <c r="EQU90" s="11"/>
      <c r="EQV90" s="11"/>
      <c r="EQW90" s="11"/>
      <c r="EQX90" s="11"/>
      <c r="EQY90" s="11"/>
      <c r="EQZ90" s="11"/>
      <c r="ERA90" s="11"/>
      <c r="ERB90" s="11"/>
      <c r="ERC90" s="11"/>
      <c r="ERD90" s="11"/>
      <c r="ERE90" s="11"/>
      <c r="ERF90" s="11"/>
      <c r="ERG90" s="11"/>
      <c r="ERH90" s="11"/>
      <c r="ERI90" s="11"/>
      <c r="ERJ90" s="11"/>
      <c r="ERK90" s="11"/>
      <c r="ERL90" s="11"/>
      <c r="ERM90" s="11"/>
      <c r="ERN90" s="11"/>
      <c r="ERO90" s="11"/>
      <c r="ERP90" s="11"/>
      <c r="ERQ90" s="11"/>
      <c r="ERR90" s="11"/>
      <c r="ERS90" s="11"/>
      <c r="ERT90" s="11"/>
      <c r="ERU90" s="11"/>
      <c r="ERV90" s="11"/>
      <c r="ERW90" s="11"/>
      <c r="ERX90" s="11"/>
      <c r="ERY90" s="11"/>
      <c r="ERZ90" s="11"/>
      <c r="ESA90" s="11"/>
      <c r="ESB90" s="11"/>
      <c r="ESC90" s="11"/>
      <c r="ESD90" s="11"/>
      <c r="ESE90" s="11"/>
      <c r="ESF90" s="11"/>
      <c r="ESG90" s="11"/>
      <c r="ESH90" s="11"/>
      <c r="ESI90" s="11"/>
      <c r="ESJ90" s="11"/>
      <c r="ESK90" s="11"/>
      <c r="ESL90" s="11"/>
      <c r="ESM90" s="11"/>
      <c r="ESN90" s="11"/>
      <c r="ESO90" s="11"/>
      <c r="ESP90" s="11"/>
      <c r="ESQ90" s="11"/>
      <c r="ESR90" s="11"/>
      <c r="ESS90" s="11"/>
      <c r="EST90" s="11"/>
      <c r="ESU90" s="11"/>
      <c r="ESV90" s="11"/>
      <c r="ESW90" s="11"/>
      <c r="ESX90" s="11"/>
      <c r="ESY90" s="11"/>
      <c r="ESZ90" s="11"/>
      <c r="ETA90" s="11"/>
      <c r="ETB90" s="11"/>
      <c r="ETC90" s="11"/>
      <c r="ETD90" s="11"/>
      <c r="ETE90" s="11"/>
      <c r="ETF90" s="11"/>
      <c r="ETG90" s="11"/>
      <c r="ETH90" s="11"/>
      <c r="ETI90" s="11"/>
      <c r="ETJ90" s="11"/>
      <c r="ETK90" s="11"/>
      <c r="ETL90" s="11"/>
      <c r="ETM90" s="11"/>
      <c r="ETN90" s="11"/>
      <c r="ETO90" s="11"/>
      <c r="ETP90" s="11"/>
      <c r="ETQ90" s="11"/>
      <c r="ETR90" s="11"/>
      <c r="ETS90" s="11"/>
      <c r="ETT90" s="11"/>
      <c r="ETU90" s="11"/>
      <c r="ETV90" s="11"/>
      <c r="ETW90" s="11"/>
      <c r="ETX90" s="11"/>
      <c r="ETY90" s="11"/>
      <c r="ETZ90" s="11"/>
      <c r="EUA90" s="11"/>
      <c r="EUB90" s="11"/>
      <c r="EUC90" s="11"/>
      <c r="EUD90" s="11"/>
      <c r="EUE90" s="11"/>
      <c r="EUF90" s="11"/>
      <c r="EUG90" s="11"/>
      <c r="EUH90" s="11"/>
      <c r="EUI90" s="11"/>
      <c r="EUJ90" s="11"/>
      <c r="EUK90" s="11"/>
      <c r="EUL90" s="11"/>
      <c r="EUM90" s="11"/>
      <c r="EUN90" s="11"/>
      <c r="EUO90" s="11"/>
      <c r="EUP90" s="11"/>
      <c r="EUQ90" s="11"/>
      <c r="EUR90" s="11"/>
      <c r="EUS90" s="11"/>
      <c r="EUT90" s="11"/>
      <c r="EUU90" s="11"/>
      <c r="EUV90" s="11"/>
      <c r="EUW90" s="11"/>
      <c r="EUX90" s="11"/>
      <c r="EUY90" s="11"/>
      <c r="EUZ90" s="11"/>
      <c r="EVA90" s="11"/>
      <c r="EVB90" s="11"/>
      <c r="EVC90" s="11"/>
      <c r="EVD90" s="11"/>
      <c r="EVE90" s="11"/>
      <c r="EVF90" s="11"/>
      <c r="EVG90" s="11"/>
      <c r="EVH90" s="11"/>
      <c r="EVI90" s="11"/>
      <c r="EVJ90" s="11"/>
      <c r="EVK90" s="11"/>
      <c r="EVL90" s="11"/>
      <c r="EVM90" s="11"/>
      <c r="EVN90" s="11"/>
      <c r="EVO90" s="11"/>
      <c r="EVP90" s="11"/>
      <c r="EVQ90" s="11"/>
      <c r="EVR90" s="11"/>
      <c r="EVS90" s="11"/>
      <c r="EVT90" s="11"/>
      <c r="EVU90" s="11"/>
      <c r="EVV90" s="11"/>
      <c r="EVW90" s="11"/>
      <c r="EVX90" s="11"/>
      <c r="EVY90" s="11"/>
      <c r="EVZ90" s="11"/>
      <c r="EWA90" s="11"/>
      <c r="EWB90" s="11"/>
      <c r="EWC90" s="11"/>
      <c r="EWD90" s="11"/>
      <c r="EWE90" s="11"/>
      <c r="EWF90" s="11"/>
      <c r="EWG90" s="11"/>
      <c r="EWH90" s="11"/>
      <c r="EWI90" s="11"/>
      <c r="EWJ90" s="11"/>
      <c r="EWK90" s="11"/>
      <c r="EWL90" s="11"/>
      <c r="EWM90" s="11"/>
      <c r="EWN90" s="11"/>
      <c r="EWO90" s="11"/>
      <c r="EWP90" s="11"/>
      <c r="EWQ90" s="11"/>
      <c r="EWR90" s="11"/>
      <c r="EWS90" s="11"/>
      <c r="EWT90" s="11"/>
      <c r="EWU90" s="11"/>
      <c r="EWV90" s="11"/>
      <c r="EWW90" s="11"/>
      <c r="EWX90" s="11"/>
      <c r="EWY90" s="11"/>
      <c r="EWZ90" s="11"/>
      <c r="EXA90" s="11"/>
      <c r="EXB90" s="11"/>
      <c r="EXC90" s="11"/>
      <c r="EXD90" s="11"/>
      <c r="EXE90" s="11"/>
      <c r="EXF90" s="11"/>
      <c r="EXG90" s="11"/>
      <c r="EXH90" s="11"/>
      <c r="EXI90" s="11"/>
      <c r="EXJ90" s="11"/>
      <c r="EXK90" s="11"/>
      <c r="EXL90" s="11"/>
      <c r="EXM90" s="11"/>
      <c r="EXN90" s="11"/>
      <c r="EXO90" s="11"/>
      <c r="EXP90" s="11"/>
      <c r="EXQ90" s="11"/>
      <c r="EXR90" s="11"/>
      <c r="EXS90" s="11"/>
      <c r="EXT90" s="11"/>
      <c r="EXU90" s="11"/>
      <c r="EXV90" s="11"/>
      <c r="EXW90" s="11"/>
      <c r="EXX90" s="11"/>
      <c r="EXY90" s="11"/>
      <c r="EXZ90" s="11"/>
      <c r="EYA90" s="11"/>
      <c r="EYB90" s="11"/>
      <c r="EYC90" s="11"/>
      <c r="EYD90" s="11"/>
      <c r="EYE90" s="11"/>
      <c r="EYF90" s="11"/>
      <c r="EYG90" s="11"/>
      <c r="EYH90" s="11"/>
      <c r="EYI90" s="11"/>
      <c r="EYJ90" s="11"/>
      <c r="EYK90" s="11"/>
      <c r="EYL90" s="11"/>
      <c r="EYM90" s="11"/>
      <c r="EYN90" s="11"/>
      <c r="EYO90" s="11"/>
      <c r="EYP90" s="11"/>
      <c r="EYQ90" s="11"/>
      <c r="EYR90" s="11"/>
      <c r="EYS90" s="11"/>
      <c r="EYT90" s="11"/>
      <c r="EYU90" s="11"/>
      <c r="EYV90" s="11"/>
      <c r="EYW90" s="11"/>
      <c r="EYX90" s="11"/>
      <c r="EYY90" s="11"/>
      <c r="EYZ90" s="11"/>
      <c r="EZA90" s="11"/>
      <c r="EZB90" s="11"/>
      <c r="EZC90" s="11"/>
      <c r="EZD90" s="11"/>
      <c r="EZE90" s="11"/>
      <c r="EZF90" s="11"/>
      <c r="EZG90" s="11"/>
      <c r="EZH90" s="11"/>
      <c r="EZI90" s="11"/>
      <c r="EZJ90" s="11"/>
      <c r="EZK90" s="11"/>
      <c r="EZL90" s="11"/>
      <c r="EZM90" s="11"/>
      <c r="EZN90" s="11"/>
      <c r="EZO90" s="11"/>
      <c r="EZP90" s="11"/>
      <c r="EZQ90" s="11"/>
      <c r="EZR90" s="11"/>
      <c r="EZS90" s="11"/>
      <c r="EZT90" s="11"/>
      <c r="EZU90" s="11"/>
      <c r="EZV90" s="11"/>
      <c r="EZW90" s="11"/>
      <c r="EZX90" s="11"/>
      <c r="EZY90" s="11"/>
      <c r="EZZ90" s="11"/>
      <c r="FAA90" s="11"/>
      <c r="FAB90" s="11"/>
      <c r="FAC90" s="11"/>
      <c r="FAD90" s="11"/>
      <c r="FAE90" s="11"/>
      <c r="FAF90" s="11"/>
      <c r="FAG90" s="11"/>
      <c r="FAH90" s="11"/>
      <c r="FAI90" s="11"/>
      <c r="FAJ90" s="11"/>
      <c r="FAK90" s="11"/>
      <c r="FAL90" s="11"/>
      <c r="FAM90" s="11"/>
      <c r="FAN90" s="11"/>
      <c r="FAO90" s="11"/>
      <c r="FAP90" s="11"/>
      <c r="FAQ90" s="11"/>
      <c r="FAR90" s="11"/>
      <c r="FAS90" s="11"/>
      <c r="FAT90" s="11"/>
      <c r="FAU90" s="11"/>
      <c r="FAV90" s="11"/>
      <c r="FAW90" s="11"/>
      <c r="FAX90" s="11"/>
      <c r="FAY90" s="11"/>
      <c r="FAZ90" s="11"/>
      <c r="FBA90" s="11"/>
      <c r="FBB90" s="11"/>
      <c r="FBC90" s="11"/>
      <c r="FBD90" s="11"/>
      <c r="FBE90" s="11"/>
      <c r="FBF90" s="11"/>
      <c r="FBG90" s="11"/>
      <c r="FBH90" s="11"/>
      <c r="FBI90" s="11"/>
      <c r="FBJ90" s="11"/>
      <c r="FBK90" s="11"/>
      <c r="FBL90" s="11"/>
      <c r="FBM90" s="11"/>
      <c r="FBN90" s="11"/>
      <c r="FBO90" s="11"/>
      <c r="FBP90" s="11"/>
      <c r="FBQ90" s="11"/>
      <c r="FBR90" s="11"/>
      <c r="FBS90" s="11"/>
      <c r="FBT90" s="11"/>
      <c r="FBU90" s="11"/>
      <c r="FBV90" s="11"/>
      <c r="FBW90" s="11"/>
      <c r="FBX90" s="11"/>
      <c r="FBY90" s="11"/>
      <c r="FBZ90" s="11"/>
      <c r="FCA90" s="11"/>
      <c r="FCB90" s="11"/>
      <c r="FCC90" s="11"/>
      <c r="FCD90" s="11"/>
      <c r="FCE90" s="11"/>
      <c r="FCF90" s="11"/>
      <c r="FCG90" s="11"/>
      <c r="FCH90" s="11"/>
      <c r="FCI90" s="11"/>
      <c r="FCJ90" s="11"/>
      <c r="FCK90" s="11"/>
      <c r="FCL90" s="11"/>
      <c r="FCM90" s="11"/>
      <c r="FCN90" s="11"/>
      <c r="FCO90" s="11"/>
      <c r="FCP90" s="11"/>
      <c r="FCQ90" s="11"/>
      <c r="FCR90" s="11"/>
      <c r="FCS90" s="11"/>
      <c r="FCT90" s="11"/>
      <c r="FCU90" s="11"/>
      <c r="FCV90" s="11"/>
      <c r="FCW90" s="11"/>
      <c r="FCX90" s="11"/>
      <c r="FCY90" s="11"/>
      <c r="FCZ90" s="11"/>
      <c r="FDA90" s="11"/>
      <c r="FDB90" s="11"/>
      <c r="FDC90" s="11"/>
      <c r="FDD90" s="11"/>
      <c r="FDE90" s="11"/>
      <c r="FDF90" s="11"/>
      <c r="FDG90" s="11"/>
      <c r="FDH90" s="11"/>
      <c r="FDI90" s="11"/>
      <c r="FDJ90" s="11"/>
      <c r="FDK90" s="11"/>
      <c r="FDL90" s="11"/>
      <c r="FDM90" s="11"/>
      <c r="FDN90" s="11"/>
      <c r="FDO90" s="11"/>
      <c r="FDP90" s="11"/>
      <c r="FDQ90" s="11"/>
      <c r="FDR90" s="11"/>
      <c r="FDS90" s="11"/>
      <c r="FDT90" s="11"/>
      <c r="FDU90" s="11"/>
      <c r="FDV90" s="11"/>
      <c r="FDW90" s="11"/>
      <c r="FDX90" s="11"/>
      <c r="FDY90" s="11"/>
      <c r="FDZ90" s="11"/>
      <c r="FEA90" s="11"/>
      <c r="FEB90" s="11"/>
      <c r="FEC90" s="11"/>
      <c r="FED90" s="11"/>
      <c r="FEE90" s="11"/>
      <c r="FEF90" s="11"/>
      <c r="FEG90" s="11"/>
      <c r="FEH90" s="11"/>
      <c r="FEI90" s="11"/>
      <c r="FEJ90" s="11"/>
      <c r="FEK90" s="11"/>
      <c r="FEL90" s="11"/>
      <c r="FEM90" s="11"/>
      <c r="FEN90" s="11"/>
      <c r="FEO90" s="11"/>
      <c r="FEP90" s="11"/>
      <c r="FEQ90" s="11"/>
      <c r="FER90" s="11"/>
      <c r="FES90" s="11"/>
      <c r="FET90" s="11"/>
      <c r="FEU90" s="11"/>
      <c r="FEV90" s="11"/>
      <c r="FEW90" s="11"/>
      <c r="FEX90" s="11"/>
      <c r="FEY90" s="11"/>
      <c r="FEZ90" s="11"/>
      <c r="FFA90" s="11"/>
      <c r="FFB90" s="11"/>
      <c r="FFC90" s="11"/>
      <c r="FFD90" s="11"/>
      <c r="FFE90" s="11"/>
      <c r="FFF90" s="11"/>
      <c r="FFG90" s="11"/>
      <c r="FFH90" s="11"/>
      <c r="FFI90" s="11"/>
      <c r="FFJ90" s="11"/>
      <c r="FFK90" s="11"/>
      <c r="FFL90" s="11"/>
      <c r="FFM90" s="11"/>
      <c r="FFN90" s="11"/>
      <c r="FFO90" s="11"/>
      <c r="FFP90" s="11"/>
      <c r="FFQ90" s="11"/>
      <c r="FFR90" s="11"/>
      <c r="FFS90" s="11"/>
      <c r="FFT90" s="11"/>
      <c r="FFU90" s="11"/>
      <c r="FFV90" s="11"/>
      <c r="FFW90" s="11"/>
      <c r="FFX90" s="11"/>
      <c r="FFY90" s="11"/>
      <c r="FFZ90" s="11"/>
      <c r="FGA90" s="11"/>
      <c r="FGB90" s="11"/>
      <c r="FGC90" s="11"/>
      <c r="FGD90" s="11"/>
      <c r="FGE90" s="11"/>
      <c r="FGF90" s="11"/>
      <c r="FGG90" s="11"/>
      <c r="FGH90" s="11"/>
      <c r="FGI90" s="11"/>
      <c r="FGJ90" s="11"/>
      <c r="FGK90" s="11"/>
      <c r="FGL90" s="11"/>
      <c r="FGM90" s="11"/>
      <c r="FGN90" s="11"/>
      <c r="FGO90" s="11"/>
      <c r="FGP90" s="11"/>
      <c r="FGQ90" s="11"/>
      <c r="FGR90" s="11"/>
      <c r="FGS90" s="11"/>
      <c r="FGT90" s="11"/>
      <c r="FGU90" s="11"/>
      <c r="FGV90" s="11"/>
      <c r="FGW90" s="11"/>
      <c r="FGX90" s="11"/>
      <c r="FGY90" s="11"/>
      <c r="FGZ90" s="11"/>
      <c r="FHA90" s="11"/>
      <c r="FHB90" s="11"/>
      <c r="FHC90" s="11"/>
      <c r="FHD90" s="11"/>
      <c r="FHE90" s="11"/>
      <c r="FHF90" s="11"/>
      <c r="FHG90" s="11"/>
      <c r="FHH90" s="11"/>
      <c r="FHI90" s="11"/>
      <c r="FHJ90" s="11"/>
      <c r="FHK90" s="11"/>
      <c r="FHL90" s="11"/>
      <c r="FHM90" s="11"/>
      <c r="FHN90" s="11"/>
      <c r="FHO90" s="11"/>
      <c r="FHP90" s="11"/>
      <c r="FHQ90" s="11"/>
      <c r="FHR90" s="11"/>
      <c r="FHS90" s="11"/>
      <c r="FHT90" s="11"/>
      <c r="FHU90" s="11"/>
      <c r="FHV90" s="11"/>
      <c r="FHW90" s="11"/>
      <c r="FHX90" s="11"/>
      <c r="FHY90" s="11"/>
      <c r="FHZ90" s="11"/>
      <c r="FIA90" s="11"/>
      <c r="FIB90" s="11"/>
      <c r="FIC90" s="11"/>
      <c r="FID90" s="11"/>
      <c r="FIE90" s="11"/>
      <c r="FIF90" s="11"/>
      <c r="FIG90" s="11"/>
      <c r="FIH90" s="11"/>
      <c r="FII90" s="11"/>
      <c r="FIJ90" s="11"/>
      <c r="FIK90" s="11"/>
      <c r="FIL90" s="11"/>
      <c r="FIM90" s="11"/>
      <c r="FIN90" s="11"/>
      <c r="FIO90" s="11"/>
      <c r="FIP90" s="11"/>
      <c r="FIQ90" s="11"/>
      <c r="FIR90" s="11"/>
      <c r="FIS90" s="11"/>
      <c r="FIT90" s="11"/>
      <c r="FIU90" s="11"/>
      <c r="FIV90" s="11"/>
      <c r="FIW90" s="11"/>
      <c r="FIX90" s="11"/>
      <c r="FIY90" s="11"/>
      <c r="FIZ90" s="11"/>
      <c r="FJA90" s="11"/>
      <c r="FJB90" s="11"/>
      <c r="FJC90" s="11"/>
      <c r="FJD90" s="11"/>
      <c r="FJE90" s="11"/>
      <c r="FJF90" s="11"/>
      <c r="FJG90" s="11"/>
      <c r="FJH90" s="11"/>
      <c r="FJI90" s="11"/>
      <c r="FJJ90" s="11"/>
      <c r="FJK90" s="11"/>
      <c r="FJL90" s="11"/>
      <c r="FJM90" s="11"/>
      <c r="FJN90" s="11"/>
      <c r="FJO90" s="11"/>
      <c r="FJP90" s="11"/>
      <c r="FJQ90" s="11"/>
      <c r="FJR90" s="11"/>
      <c r="FJS90" s="11"/>
      <c r="FJT90" s="11"/>
      <c r="FJU90" s="11"/>
      <c r="FJV90" s="11"/>
      <c r="FJW90" s="11"/>
      <c r="FJX90" s="11"/>
      <c r="FJY90" s="11"/>
      <c r="FJZ90" s="11"/>
      <c r="FKA90" s="11"/>
      <c r="FKB90" s="11"/>
      <c r="FKC90" s="11"/>
      <c r="FKD90" s="11"/>
      <c r="FKE90" s="11"/>
      <c r="FKF90" s="11"/>
      <c r="FKG90" s="11"/>
      <c r="FKH90" s="11"/>
      <c r="FKI90" s="11"/>
      <c r="FKJ90" s="11"/>
      <c r="FKK90" s="11"/>
      <c r="FKL90" s="11"/>
      <c r="FKM90" s="11"/>
      <c r="FKN90" s="11"/>
      <c r="FKO90" s="11"/>
      <c r="FKP90" s="11"/>
      <c r="FKQ90" s="11"/>
      <c r="FKR90" s="11"/>
      <c r="FKS90" s="11"/>
      <c r="FKT90" s="11"/>
      <c r="FKU90" s="11"/>
      <c r="FKV90" s="11"/>
      <c r="FKW90" s="11"/>
      <c r="FKX90" s="11"/>
      <c r="FKY90" s="11"/>
      <c r="FKZ90" s="11"/>
      <c r="FLA90" s="11"/>
      <c r="FLB90" s="11"/>
      <c r="FLC90" s="11"/>
      <c r="FLD90" s="11"/>
      <c r="FLE90" s="11"/>
      <c r="FLF90" s="11"/>
      <c r="FLG90" s="11"/>
      <c r="FLH90" s="11"/>
      <c r="FLI90" s="11"/>
      <c r="FLJ90" s="11"/>
      <c r="FLK90" s="11"/>
      <c r="FLL90" s="11"/>
      <c r="FLM90" s="11"/>
      <c r="FLN90" s="11"/>
      <c r="FLO90" s="11"/>
      <c r="FLP90" s="11"/>
      <c r="FLQ90" s="11"/>
      <c r="FLR90" s="11"/>
      <c r="FLS90" s="11"/>
      <c r="FLT90" s="11"/>
      <c r="FLU90" s="11"/>
      <c r="FLV90" s="11"/>
      <c r="FLW90" s="11"/>
      <c r="FLX90" s="11"/>
      <c r="FLY90" s="11"/>
      <c r="FLZ90" s="11"/>
      <c r="FMA90" s="11"/>
      <c r="FMB90" s="11"/>
      <c r="FMC90" s="11"/>
      <c r="FMD90" s="11"/>
      <c r="FME90" s="11"/>
      <c r="FMF90" s="11"/>
      <c r="FMG90" s="11"/>
      <c r="FMH90" s="11"/>
      <c r="FMI90" s="11"/>
      <c r="FMJ90" s="11"/>
      <c r="FMK90" s="11"/>
      <c r="FML90" s="11"/>
      <c r="FMM90" s="11"/>
      <c r="FMN90" s="11"/>
      <c r="FMO90" s="11"/>
      <c r="FMP90" s="11"/>
      <c r="FMQ90" s="11"/>
      <c r="FMR90" s="11"/>
      <c r="FMS90" s="11"/>
      <c r="FMT90" s="11"/>
      <c r="FMU90" s="11"/>
      <c r="FMV90" s="11"/>
      <c r="FMW90" s="11"/>
      <c r="FMX90" s="11"/>
      <c r="FMY90" s="11"/>
      <c r="FMZ90" s="11"/>
      <c r="FNA90" s="11"/>
      <c r="FNB90" s="11"/>
      <c r="FNC90" s="11"/>
      <c r="FND90" s="11"/>
      <c r="FNE90" s="11"/>
      <c r="FNF90" s="11"/>
      <c r="FNG90" s="11"/>
      <c r="FNH90" s="11"/>
      <c r="FNI90" s="11"/>
      <c r="FNJ90" s="11"/>
      <c r="FNK90" s="11"/>
      <c r="FNL90" s="11"/>
      <c r="FNM90" s="11"/>
      <c r="FNN90" s="11"/>
      <c r="FNO90" s="11"/>
      <c r="FNP90" s="11"/>
      <c r="FNQ90" s="11"/>
      <c r="FNR90" s="11"/>
      <c r="FNS90" s="11"/>
      <c r="FNT90" s="11"/>
      <c r="FNU90" s="11"/>
      <c r="FNV90" s="11"/>
      <c r="FNW90" s="11"/>
      <c r="FNX90" s="11"/>
      <c r="FNY90" s="11"/>
      <c r="FNZ90" s="11"/>
      <c r="FOA90" s="11"/>
      <c r="FOB90" s="11"/>
      <c r="FOC90" s="11"/>
      <c r="FOD90" s="11"/>
      <c r="FOE90" s="11"/>
      <c r="FOF90" s="11"/>
      <c r="FOG90" s="11"/>
      <c r="FOH90" s="11"/>
      <c r="FOI90" s="11"/>
      <c r="FOJ90" s="11"/>
      <c r="FOK90" s="11"/>
      <c r="FOL90" s="11"/>
      <c r="FOM90" s="11"/>
      <c r="FON90" s="11"/>
      <c r="FOO90" s="11"/>
      <c r="FOP90" s="11"/>
      <c r="FOQ90" s="11"/>
      <c r="FOR90" s="11"/>
      <c r="FOS90" s="11"/>
      <c r="FOT90" s="11"/>
      <c r="FOU90" s="11"/>
      <c r="FOV90" s="11"/>
      <c r="FOW90" s="11"/>
      <c r="FOX90" s="11"/>
      <c r="FOY90" s="11"/>
      <c r="FOZ90" s="11"/>
      <c r="FPA90" s="11"/>
      <c r="FPB90" s="11"/>
      <c r="FPC90" s="11"/>
      <c r="FPD90" s="11"/>
      <c r="FPE90" s="11"/>
      <c r="FPF90" s="11"/>
      <c r="FPG90" s="11"/>
      <c r="FPH90" s="11"/>
      <c r="FPI90" s="11"/>
      <c r="FPJ90" s="11"/>
      <c r="FPK90" s="11"/>
      <c r="FPL90" s="11"/>
      <c r="FPM90" s="11"/>
      <c r="FPN90" s="11"/>
      <c r="FPO90" s="11"/>
      <c r="FPP90" s="11"/>
      <c r="FPQ90" s="11"/>
      <c r="FPR90" s="11"/>
      <c r="FPS90" s="11"/>
      <c r="FPT90" s="11"/>
      <c r="FPU90" s="11"/>
      <c r="FPV90" s="11"/>
      <c r="FPW90" s="11"/>
      <c r="FPX90" s="11"/>
      <c r="FPY90" s="11"/>
      <c r="FPZ90" s="11"/>
      <c r="FQA90" s="11"/>
      <c r="FQB90" s="11"/>
      <c r="FQC90" s="11"/>
      <c r="FQD90" s="11"/>
      <c r="FQE90" s="11"/>
      <c r="FQF90" s="11"/>
      <c r="FQG90" s="11"/>
      <c r="FQH90" s="11"/>
      <c r="FQI90" s="11"/>
      <c r="FQJ90" s="11"/>
      <c r="FQK90" s="11"/>
      <c r="FQL90" s="11"/>
      <c r="FQM90" s="11"/>
      <c r="FQN90" s="11"/>
      <c r="FQO90" s="11"/>
      <c r="FQP90" s="11"/>
      <c r="FQQ90" s="11"/>
      <c r="FQR90" s="11"/>
      <c r="FQS90" s="11"/>
      <c r="FQT90" s="11"/>
      <c r="FQU90" s="11"/>
      <c r="FQV90" s="11"/>
      <c r="FQW90" s="11"/>
      <c r="FQX90" s="11"/>
      <c r="FQY90" s="11"/>
      <c r="FQZ90" s="11"/>
      <c r="FRA90" s="11"/>
      <c r="FRB90" s="11"/>
      <c r="FRC90" s="11"/>
      <c r="FRD90" s="11"/>
      <c r="FRE90" s="11"/>
      <c r="FRF90" s="11"/>
      <c r="FRG90" s="11"/>
      <c r="FRH90" s="11"/>
      <c r="FRI90" s="11"/>
      <c r="FRJ90" s="11"/>
      <c r="FRK90" s="11"/>
      <c r="FRL90" s="11"/>
      <c r="FRM90" s="11"/>
      <c r="FRN90" s="11"/>
      <c r="FRO90" s="11"/>
      <c r="FRP90" s="11"/>
      <c r="FRQ90" s="11"/>
      <c r="FRR90" s="11"/>
      <c r="FRS90" s="11"/>
      <c r="FRT90" s="11"/>
      <c r="FRU90" s="11"/>
      <c r="FRV90" s="11"/>
      <c r="FRW90" s="11"/>
      <c r="FRX90" s="11"/>
      <c r="FRY90" s="11"/>
      <c r="FRZ90" s="11"/>
      <c r="FSA90" s="11"/>
      <c r="FSB90" s="11"/>
      <c r="FSC90" s="11"/>
      <c r="FSD90" s="11"/>
      <c r="FSE90" s="11"/>
      <c r="FSF90" s="11"/>
      <c r="FSG90" s="11"/>
      <c r="FSH90" s="11"/>
      <c r="FSI90" s="11"/>
      <c r="FSJ90" s="11"/>
      <c r="FSK90" s="11"/>
      <c r="FSL90" s="11"/>
      <c r="FSM90" s="11"/>
      <c r="FSN90" s="11"/>
      <c r="FSO90" s="11"/>
      <c r="FSP90" s="11"/>
      <c r="FSQ90" s="11"/>
      <c r="FSR90" s="11"/>
      <c r="FSS90" s="11"/>
      <c r="FST90" s="11"/>
      <c r="FSU90" s="11"/>
      <c r="FSV90" s="11"/>
      <c r="FSW90" s="11"/>
      <c r="FSX90" s="11"/>
      <c r="FSY90" s="11"/>
      <c r="FSZ90" s="11"/>
      <c r="FTA90" s="11"/>
      <c r="FTB90" s="11"/>
      <c r="FTC90" s="11"/>
      <c r="FTD90" s="11"/>
      <c r="FTE90" s="11"/>
      <c r="FTF90" s="11"/>
      <c r="FTG90" s="11"/>
      <c r="FTH90" s="11"/>
      <c r="FTI90" s="11"/>
      <c r="FTJ90" s="11"/>
      <c r="FTK90" s="11"/>
      <c r="FTL90" s="11"/>
      <c r="FTM90" s="11"/>
      <c r="FTN90" s="11"/>
      <c r="FTO90" s="11"/>
      <c r="FTP90" s="11"/>
      <c r="FTQ90" s="11"/>
      <c r="FTR90" s="11"/>
      <c r="FTS90" s="11"/>
      <c r="FTT90" s="11"/>
      <c r="FTU90" s="11"/>
      <c r="FTV90" s="11"/>
      <c r="FTW90" s="11"/>
      <c r="FTX90" s="11"/>
      <c r="FTY90" s="11"/>
      <c r="FTZ90" s="11"/>
      <c r="FUA90" s="11"/>
      <c r="FUB90" s="11"/>
      <c r="FUC90" s="11"/>
      <c r="FUD90" s="11"/>
      <c r="FUE90" s="11"/>
      <c r="FUF90" s="11"/>
      <c r="FUG90" s="11"/>
      <c r="FUH90" s="11"/>
      <c r="FUI90" s="11"/>
      <c r="FUJ90" s="11"/>
      <c r="FUK90" s="11"/>
      <c r="FUL90" s="11"/>
      <c r="FUM90" s="11"/>
      <c r="FUN90" s="11"/>
      <c r="FUO90" s="11"/>
      <c r="FUP90" s="11"/>
      <c r="FUQ90" s="11"/>
      <c r="FUR90" s="11"/>
      <c r="FUS90" s="11"/>
      <c r="FUT90" s="11"/>
      <c r="FUU90" s="11"/>
      <c r="FUV90" s="11"/>
      <c r="FUW90" s="11"/>
      <c r="FUX90" s="11"/>
      <c r="FUY90" s="11"/>
      <c r="FUZ90" s="11"/>
      <c r="FVA90" s="11"/>
      <c r="FVB90" s="11"/>
      <c r="FVC90" s="11"/>
      <c r="FVD90" s="11"/>
      <c r="FVE90" s="11"/>
      <c r="FVF90" s="11"/>
      <c r="FVG90" s="11"/>
      <c r="FVH90" s="11"/>
      <c r="FVI90" s="11"/>
      <c r="FVJ90" s="11"/>
      <c r="FVK90" s="11"/>
      <c r="FVL90" s="11"/>
      <c r="FVM90" s="11"/>
      <c r="FVN90" s="11"/>
      <c r="FVO90" s="11"/>
      <c r="FVP90" s="11"/>
      <c r="FVQ90" s="11"/>
      <c r="FVR90" s="11"/>
      <c r="FVS90" s="11"/>
      <c r="FVT90" s="11"/>
      <c r="FVU90" s="11"/>
      <c r="FVV90" s="11"/>
      <c r="FVW90" s="11"/>
      <c r="FVX90" s="11"/>
      <c r="FVY90" s="11"/>
      <c r="FVZ90" s="11"/>
      <c r="FWA90" s="11"/>
      <c r="FWB90" s="11"/>
      <c r="FWC90" s="11"/>
      <c r="FWD90" s="11"/>
      <c r="FWE90" s="11"/>
      <c r="FWF90" s="11"/>
      <c r="FWG90" s="11"/>
      <c r="FWH90" s="11"/>
      <c r="FWI90" s="11"/>
      <c r="FWJ90" s="11"/>
      <c r="FWK90" s="11"/>
      <c r="FWL90" s="11"/>
      <c r="FWM90" s="11"/>
      <c r="FWN90" s="11"/>
      <c r="FWO90" s="11"/>
      <c r="FWP90" s="11"/>
      <c r="FWQ90" s="11"/>
      <c r="FWR90" s="11"/>
      <c r="FWS90" s="11"/>
      <c r="FWT90" s="11"/>
      <c r="FWU90" s="11"/>
      <c r="FWV90" s="11"/>
      <c r="FWW90" s="11"/>
      <c r="FWX90" s="11"/>
      <c r="FWY90" s="11"/>
      <c r="FWZ90" s="11"/>
      <c r="FXA90" s="11"/>
      <c r="FXB90" s="11"/>
      <c r="FXC90" s="11"/>
      <c r="FXD90" s="11"/>
      <c r="FXE90" s="11"/>
      <c r="FXF90" s="11"/>
      <c r="FXG90" s="11"/>
      <c r="FXH90" s="11"/>
      <c r="FXI90" s="11"/>
      <c r="FXJ90" s="11"/>
      <c r="FXK90" s="11"/>
      <c r="FXL90" s="11"/>
      <c r="FXM90" s="11"/>
      <c r="FXN90" s="11"/>
      <c r="FXO90" s="11"/>
      <c r="FXP90" s="11"/>
      <c r="FXQ90" s="11"/>
      <c r="FXR90" s="11"/>
      <c r="FXS90" s="11"/>
      <c r="FXT90" s="11"/>
      <c r="FXU90" s="11"/>
      <c r="FXV90" s="11"/>
      <c r="FXW90" s="11"/>
      <c r="FXX90" s="11"/>
      <c r="FXY90" s="11"/>
      <c r="FXZ90" s="11"/>
      <c r="FYA90" s="11"/>
      <c r="FYB90" s="11"/>
      <c r="FYC90" s="11"/>
      <c r="FYD90" s="11"/>
      <c r="FYE90" s="11"/>
      <c r="FYF90" s="11"/>
      <c r="FYG90" s="11"/>
      <c r="FYH90" s="11"/>
      <c r="FYI90" s="11"/>
      <c r="FYJ90" s="11"/>
      <c r="FYK90" s="11"/>
      <c r="FYL90" s="11"/>
      <c r="FYM90" s="11"/>
      <c r="FYN90" s="11"/>
      <c r="FYO90" s="11"/>
      <c r="FYP90" s="11"/>
      <c r="FYQ90" s="11"/>
      <c r="FYR90" s="11"/>
      <c r="FYS90" s="11"/>
      <c r="FYT90" s="11"/>
      <c r="FYU90" s="11"/>
      <c r="FYV90" s="11"/>
      <c r="FYW90" s="11"/>
      <c r="FYX90" s="11"/>
      <c r="FYY90" s="11"/>
      <c r="FYZ90" s="11"/>
      <c r="FZA90" s="11"/>
      <c r="FZB90" s="11"/>
      <c r="FZC90" s="11"/>
      <c r="FZD90" s="11"/>
      <c r="FZE90" s="11"/>
      <c r="FZF90" s="11"/>
      <c r="FZG90" s="11"/>
      <c r="FZH90" s="11"/>
      <c r="FZI90" s="11"/>
      <c r="FZJ90" s="11"/>
      <c r="FZK90" s="11"/>
      <c r="FZL90" s="11"/>
      <c r="FZM90" s="11"/>
      <c r="FZN90" s="11"/>
      <c r="FZO90" s="11"/>
      <c r="FZP90" s="11"/>
      <c r="FZQ90" s="11"/>
      <c r="FZR90" s="11"/>
      <c r="FZS90" s="11"/>
      <c r="FZT90" s="11"/>
      <c r="FZU90" s="11"/>
      <c r="FZV90" s="11"/>
      <c r="FZW90" s="11"/>
      <c r="FZX90" s="11"/>
      <c r="FZY90" s="11"/>
      <c r="FZZ90" s="11"/>
      <c r="GAA90" s="11"/>
      <c r="GAB90" s="11"/>
      <c r="GAC90" s="11"/>
      <c r="GAD90" s="11"/>
      <c r="GAE90" s="11"/>
      <c r="GAF90" s="11"/>
      <c r="GAG90" s="11"/>
      <c r="GAH90" s="11"/>
      <c r="GAI90" s="11"/>
      <c r="GAJ90" s="11"/>
      <c r="GAK90" s="11"/>
      <c r="GAL90" s="11"/>
      <c r="GAM90" s="11"/>
      <c r="GAN90" s="11"/>
      <c r="GAO90" s="11"/>
      <c r="GAP90" s="11"/>
      <c r="GAQ90" s="11"/>
      <c r="GAR90" s="11"/>
      <c r="GAS90" s="11"/>
      <c r="GAT90" s="11"/>
      <c r="GAU90" s="11"/>
      <c r="GAV90" s="11"/>
      <c r="GAW90" s="11"/>
      <c r="GAX90" s="11"/>
      <c r="GAY90" s="11"/>
      <c r="GAZ90" s="11"/>
      <c r="GBA90" s="11"/>
      <c r="GBB90" s="11"/>
      <c r="GBC90" s="11"/>
      <c r="GBD90" s="11"/>
      <c r="GBE90" s="11"/>
      <c r="GBF90" s="11"/>
      <c r="GBG90" s="11"/>
      <c r="GBH90" s="11"/>
      <c r="GBI90" s="11"/>
      <c r="GBJ90" s="11"/>
      <c r="GBK90" s="11"/>
      <c r="GBL90" s="11"/>
      <c r="GBM90" s="11"/>
      <c r="GBN90" s="11"/>
      <c r="GBO90" s="11"/>
      <c r="GBP90" s="11"/>
      <c r="GBQ90" s="11"/>
      <c r="GBR90" s="11"/>
      <c r="GBS90" s="11"/>
      <c r="GBT90" s="11"/>
      <c r="GBU90" s="11"/>
      <c r="GBV90" s="11"/>
      <c r="GBW90" s="11"/>
      <c r="GBX90" s="11"/>
      <c r="GBY90" s="11"/>
      <c r="GBZ90" s="11"/>
      <c r="GCA90" s="11"/>
      <c r="GCB90" s="11"/>
      <c r="GCC90" s="11"/>
      <c r="GCD90" s="11"/>
      <c r="GCE90" s="11"/>
      <c r="GCF90" s="11"/>
      <c r="GCG90" s="11"/>
      <c r="GCH90" s="11"/>
      <c r="GCI90" s="11"/>
      <c r="GCJ90" s="11"/>
      <c r="GCK90" s="11"/>
      <c r="GCL90" s="11"/>
      <c r="GCM90" s="11"/>
      <c r="GCN90" s="11"/>
      <c r="GCO90" s="11"/>
      <c r="GCP90" s="11"/>
      <c r="GCQ90" s="11"/>
      <c r="GCR90" s="11"/>
      <c r="GCS90" s="11"/>
      <c r="GCT90" s="11"/>
      <c r="GCU90" s="11"/>
      <c r="GCV90" s="11"/>
      <c r="GCW90" s="11"/>
      <c r="GCX90" s="11"/>
      <c r="GCY90" s="11"/>
      <c r="GCZ90" s="11"/>
      <c r="GDA90" s="11"/>
      <c r="GDB90" s="11"/>
      <c r="GDC90" s="11"/>
      <c r="GDD90" s="11"/>
      <c r="GDE90" s="11"/>
      <c r="GDF90" s="11"/>
      <c r="GDG90" s="11"/>
      <c r="GDH90" s="11"/>
      <c r="GDI90" s="11"/>
      <c r="GDJ90" s="11"/>
      <c r="GDK90" s="11"/>
      <c r="GDL90" s="11"/>
      <c r="GDM90" s="11"/>
      <c r="GDN90" s="11"/>
      <c r="GDO90" s="11"/>
      <c r="GDP90" s="11"/>
      <c r="GDQ90" s="11"/>
      <c r="GDR90" s="11"/>
      <c r="GDS90" s="11"/>
      <c r="GDT90" s="11"/>
      <c r="GDU90" s="11"/>
      <c r="GDV90" s="11"/>
      <c r="GDW90" s="11"/>
      <c r="GDX90" s="11"/>
      <c r="GDY90" s="11"/>
      <c r="GDZ90" s="11"/>
      <c r="GEA90" s="11"/>
      <c r="GEB90" s="11"/>
      <c r="GEC90" s="11"/>
      <c r="GED90" s="11"/>
      <c r="GEE90" s="11"/>
      <c r="GEF90" s="11"/>
      <c r="GEG90" s="11"/>
      <c r="GEH90" s="11"/>
      <c r="GEI90" s="11"/>
      <c r="GEJ90" s="11"/>
      <c r="GEK90" s="11"/>
      <c r="GEL90" s="11"/>
      <c r="GEM90" s="11"/>
      <c r="GEN90" s="11"/>
      <c r="GEO90" s="11"/>
      <c r="GEP90" s="11"/>
      <c r="GEQ90" s="11"/>
      <c r="GER90" s="11"/>
      <c r="GES90" s="11"/>
      <c r="GET90" s="11"/>
      <c r="GEU90" s="11"/>
      <c r="GEV90" s="11"/>
      <c r="GEW90" s="11"/>
      <c r="GEX90" s="11"/>
      <c r="GEY90" s="11"/>
      <c r="GEZ90" s="11"/>
      <c r="GFA90" s="11"/>
      <c r="GFB90" s="11"/>
      <c r="GFC90" s="11"/>
      <c r="GFD90" s="11"/>
      <c r="GFE90" s="11"/>
      <c r="GFF90" s="11"/>
      <c r="GFG90" s="11"/>
      <c r="GFH90" s="11"/>
      <c r="GFI90" s="11"/>
      <c r="GFJ90" s="11"/>
      <c r="GFK90" s="11"/>
      <c r="GFL90" s="11"/>
      <c r="GFM90" s="11"/>
      <c r="GFN90" s="11"/>
      <c r="GFO90" s="11"/>
      <c r="GFP90" s="11"/>
      <c r="GFQ90" s="11"/>
      <c r="GFR90" s="11"/>
      <c r="GFS90" s="11"/>
      <c r="GFT90" s="11"/>
      <c r="GFU90" s="11"/>
      <c r="GFV90" s="11"/>
      <c r="GFW90" s="11"/>
      <c r="GFX90" s="11"/>
      <c r="GFY90" s="11"/>
      <c r="GFZ90" s="11"/>
      <c r="GGA90" s="11"/>
      <c r="GGB90" s="11"/>
      <c r="GGC90" s="11"/>
      <c r="GGD90" s="11"/>
      <c r="GGE90" s="11"/>
      <c r="GGF90" s="11"/>
      <c r="GGG90" s="11"/>
      <c r="GGH90" s="11"/>
      <c r="GGI90" s="11"/>
      <c r="GGJ90" s="11"/>
      <c r="GGK90" s="11"/>
      <c r="GGL90" s="11"/>
      <c r="GGM90" s="11"/>
      <c r="GGN90" s="11"/>
      <c r="GGO90" s="11"/>
      <c r="GGP90" s="11"/>
      <c r="GGQ90" s="11"/>
      <c r="GGR90" s="11"/>
      <c r="GGS90" s="11"/>
      <c r="GGT90" s="11"/>
      <c r="GGU90" s="11"/>
      <c r="GGV90" s="11"/>
      <c r="GGW90" s="11"/>
      <c r="GGX90" s="11"/>
      <c r="GGY90" s="11"/>
      <c r="GGZ90" s="11"/>
      <c r="GHA90" s="11"/>
      <c r="GHB90" s="11"/>
      <c r="GHC90" s="11"/>
      <c r="GHD90" s="11"/>
      <c r="GHE90" s="11"/>
      <c r="GHF90" s="11"/>
      <c r="GHG90" s="11"/>
      <c r="GHH90" s="11"/>
      <c r="GHI90" s="11"/>
      <c r="GHJ90" s="11"/>
      <c r="GHK90" s="11"/>
      <c r="GHL90" s="11"/>
      <c r="GHM90" s="11"/>
      <c r="GHN90" s="11"/>
      <c r="GHO90" s="11"/>
      <c r="GHP90" s="11"/>
      <c r="GHQ90" s="11"/>
      <c r="GHR90" s="11"/>
      <c r="GHS90" s="11"/>
      <c r="GHT90" s="11"/>
      <c r="GHU90" s="11"/>
      <c r="GHV90" s="11"/>
      <c r="GHW90" s="11"/>
      <c r="GHX90" s="11"/>
      <c r="GHY90" s="11"/>
      <c r="GHZ90" s="11"/>
      <c r="GIA90" s="11"/>
      <c r="GIB90" s="11"/>
      <c r="GIC90" s="11"/>
      <c r="GID90" s="11"/>
      <c r="GIE90" s="11"/>
      <c r="GIF90" s="11"/>
      <c r="GIG90" s="11"/>
      <c r="GIH90" s="11"/>
      <c r="GII90" s="11"/>
      <c r="GIJ90" s="11"/>
      <c r="GIK90" s="11"/>
      <c r="GIL90" s="11"/>
      <c r="GIM90" s="11"/>
      <c r="GIN90" s="11"/>
      <c r="GIO90" s="11"/>
      <c r="GIP90" s="11"/>
      <c r="GIQ90" s="11"/>
      <c r="GIR90" s="11"/>
      <c r="GIS90" s="11"/>
      <c r="GIT90" s="11"/>
      <c r="GIU90" s="11"/>
      <c r="GIV90" s="11"/>
      <c r="GIW90" s="11"/>
      <c r="GIX90" s="11"/>
      <c r="GIY90" s="11"/>
      <c r="GIZ90" s="11"/>
      <c r="GJA90" s="11"/>
      <c r="GJB90" s="11"/>
      <c r="GJC90" s="11"/>
      <c r="GJD90" s="11"/>
      <c r="GJE90" s="11"/>
      <c r="GJF90" s="11"/>
      <c r="GJG90" s="11"/>
      <c r="GJH90" s="11"/>
      <c r="GJI90" s="11"/>
      <c r="GJJ90" s="11"/>
      <c r="GJK90" s="11"/>
      <c r="GJL90" s="11"/>
      <c r="GJM90" s="11"/>
      <c r="GJN90" s="11"/>
      <c r="GJO90" s="11"/>
      <c r="GJP90" s="11"/>
      <c r="GJQ90" s="11"/>
      <c r="GJR90" s="11"/>
      <c r="GJS90" s="11"/>
      <c r="GJT90" s="11"/>
      <c r="GJU90" s="11"/>
      <c r="GJV90" s="11"/>
      <c r="GJW90" s="11"/>
      <c r="GJX90" s="11"/>
      <c r="GJY90" s="11"/>
      <c r="GJZ90" s="11"/>
      <c r="GKA90" s="11"/>
      <c r="GKB90" s="11"/>
      <c r="GKC90" s="11"/>
      <c r="GKD90" s="11"/>
      <c r="GKE90" s="11"/>
      <c r="GKF90" s="11"/>
      <c r="GKG90" s="11"/>
      <c r="GKH90" s="11"/>
      <c r="GKI90" s="11"/>
      <c r="GKJ90" s="11"/>
      <c r="GKK90" s="11"/>
      <c r="GKL90" s="11"/>
      <c r="GKM90" s="11"/>
      <c r="GKN90" s="11"/>
      <c r="GKO90" s="11"/>
      <c r="GKP90" s="11"/>
      <c r="GKQ90" s="11"/>
      <c r="GKR90" s="11"/>
      <c r="GKS90" s="11"/>
      <c r="GKT90" s="11"/>
      <c r="GKU90" s="11"/>
      <c r="GKV90" s="11"/>
      <c r="GKW90" s="11"/>
      <c r="GKX90" s="11"/>
      <c r="GKY90" s="11"/>
      <c r="GKZ90" s="11"/>
      <c r="GLA90" s="11"/>
      <c r="GLB90" s="11"/>
      <c r="GLC90" s="11"/>
      <c r="GLD90" s="11"/>
      <c r="GLE90" s="11"/>
      <c r="GLF90" s="11"/>
      <c r="GLG90" s="11"/>
      <c r="GLH90" s="11"/>
      <c r="GLI90" s="11"/>
      <c r="GLJ90" s="11"/>
      <c r="GLK90" s="11"/>
      <c r="GLL90" s="11"/>
      <c r="GLM90" s="11"/>
      <c r="GLN90" s="11"/>
      <c r="GLO90" s="11"/>
      <c r="GLP90" s="11"/>
      <c r="GLQ90" s="11"/>
      <c r="GLR90" s="11"/>
      <c r="GLS90" s="11"/>
      <c r="GLT90" s="11"/>
      <c r="GLU90" s="11"/>
      <c r="GLV90" s="11"/>
      <c r="GLW90" s="11"/>
      <c r="GLX90" s="11"/>
      <c r="GLY90" s="11"/>
      <c r="GLZ90" s="11"/>
      <c r="GMA90" s="11"/>
      <c r="GMB90" s="11"/>
      <c r="GMC90" s="11"/>
      <c r="GMD90" s="11"/>
      <c r="GME90" s="11"/>
      <c r="GMF90" s="11"/>
      <c r="GMG90" s="11"/>
      <c r="GMH90" s="11"/>
      <c r="GMI90" s="11"/>
      <c r="GMJ90" s="11"/>
      <c r="GMK90" s="11"/>
      <c r="GML90" s="11"/>
      <c r="GMM90" s="11"/>
      <c r="GMN90" s="11"/>
      <c r="GMO90" s="11"/>
      <c r="GMP90" s="11"/>
      <c r="GMQ90" s="11"/>
      <c r="GMR90" s="11"/>
      <c r="GMS90" s="11"/>
      <c r="GMT90" s="11"/>
      <c r="GMU90" s="11"/>
      <c r="GMV90" s="11"/>
      <c r="GMW90" s="11"/>
      <c r="GMX90" s="11"/>
      <c r="GMY90" s="11"/>
      <c r="GMZ90" s="11"/>
      <c r="GNA90" s="11"/>
      <c r="GNB90" s="11"/>
      <c r="GNC90" s="11"/>
      <c r="GND90" s="11"/>
      <c r="GNE90" s="11"/>
      <c r="GNF90" s="11"/>
      <c r="GNG90" s="11"/>
      <c r="GNH90" s="11"/>
      <c r="GNI90" s="11"/>
      <c r="GNJ90" s="11"/>
      <c r="GNK90" s="11"/>
      <c r="GNL90" s="11"/>
      <c r="GNM90" s="11"/>
      <c r="GNN90" s="11"/>
      <c r="GNO90" s="11"/>
      <c r="GNP90" s="11"/>
      <c r="GNQ90" s="11"/>
      <c r="GNR90" s="11"/>
      <c r="GNS90" s="11"/>
      <c r="GNT90" s="11"/>
      <c r="GNU90" s="11"/>
      <c r="GNV90" s="11"/>
      <c r="GNW90" s="11"/>
      <c r="GNX90" s="11"/>
      <c r="GNY90" s="11"/>
      <c r="GNZ90" s="11"/>
      <c r="GOA90" s="11"/>
      <c r="GOB90" s="11"/>
      <c r="GOC90" s="11"/>
      <c r="GOD90" s="11"/>
      <c r="GOE90" s="11"/>
      <c r="GOF90" s="11"/>
      <c r="GOG90" s="11"/>
      <c r="GOH90" s="11"/>
      <c r="GOI90" s="11"/>
      <c r="GOJ90" s="11"/>
      <c r="GOK90" s="11"/>
      <c r="GOL90" s="11"/>
      <c r="GOM90" s="11"/>
      <c r="GON90" s="11"/>
      <c r="GOO90" s="11"/>
      <c r="GOP90" s="11"/>
      <c r="GOQ90" s="11"/>
      <c r="GOR90" s="11"/>
      <c r="GOS90" s="11"/>
      <c r="GOT90" s="11"/>
      <c r="GOU90" s="11"/>
      <c r="GOV90" s="11"/>
      <c r="GOW90" s="11"/>
      <c r="GOX90" s="11"/>
      <c r="GOY90" s="11"/>
      <c r="GOZ90" s="11"/>
      <c r="GPA90" s="11"/>
      <c r="GPB90" s="11"/>
      <c r="GPC90" s="11"/>
      <c r="GPD90" s="11"/>
      <c r="GPE90" s="11"/>
      <c r="GPF90" s="11"/>
      <c r="GPG90" s="11"/>
      <c r="GPH90" s="11"/>
      <c r="GPI90" s="11"/>
      <c r="GPJ90" s="11"/>
      <c r="GPK90" s="11"/>
      <c r="GPL90" s="11"/>
      <c r="GPM90" s="11"/>
      <c r="GPN90" s="11"/>
      <c r="GPO90" s="11"/>
      <c r="GPP90" s="11"/>
      <c r="GPQ90" s="11"/>
      <c r="GPR90" s="11"/>
      <c r="GPS90" s="11"/>
      <c r="GPT90" s="11"/>
      <c r="GPU90" s="11"/>
      <c r="GPV90" s="11"/>
      <c r="GPW90" s="11"/>
      <c r="GPX90" s="11"/>
      <c r="GPY90" s="11"/>
      <c r="GPZ90" s="11"/>
      <c r="GQA90" s="11"/>
      <c r="GQB90" s="11"/>
      <c r="GQC90" s="11"/>
      <c r="GQD90" s="11"/>
      <c r="GQE90" s="11"/>
      <c r="GQF90" s="11"/>
      <c r="GQG90" s="11"/>
      <c r="GQH90" s="11"/>
      <c r="GQI90" s="11"/>
      <c r="GQJ90" s="11"/>
      <c r="GQK90" s="11"/>
      <c r="GQL90" s="11"/>
      <c r="GQM90" s="11"/>
      <c r="GQN90" s="11"/>
      <c r="GQO90" s="11"/>
      <c r="GQP90" s="11"/>
      <c r="GQQ90" s="11"/>
      <c r="GQR90" s="11"/>
      <c r="GQS90" s="11"/>
      <c r="GQT90" s="11"/>
      <c r="GQU90" s="11"/>
      <c r="GQV90" s="11"/>
      <c r="GQW90" s="11"/>
      <c r="GQX90" s="11"/>
      <c r="GQY90" s="11"/>
      <c r="GQZ90" s="11"/>
      <c r="GRA90" s="11"/>
      <c r="GRB90" s="11"/>
      <c r="GRC90" s="11"/>
      <c r="GRD90" s="11"/>
      <c r="GRE90" s="11"/>
      <c r="GRF90" s="11"/>
      <c r="GRG90" s="11"/>
      <c r="GRH90" s="11"/>
      <c r="GRI90" s="11"/>
      <c r="GRJ90" s="11"/>
      <c r="GRK90" s="11"/>
      <c r="GRL90" s="11"/>
      <c r="GRM90" s="11"/>
      <c r="GRN90" s="11"/>
      <c r="GRO90" s="11"/>
      <c r="GRP90" s="11"/>
      <c r="GRQ90" s="11"/>
      <c r="GRR90" s="11"/>
      <c r="GRS90" s="11"/>
      <c r="GRT90" s="11"/>
      <c r="GRU90" s="11"/>
      <c r="GRV90" s="11"/>
      <c r="GRW90" s="11"/>
      <c r="GRX90" s="11"/>
      <c r="GRY90" s="11"/>
      <c r="GRZ90" s="11"/>
      <c r="GSA90" s="11"/>
      <c r="GSB90" s="11"/>
      <c r="GSC90" s="11"/>
      <c r="GSD90" s="11"/>
      <c r="GSE90" s="11"/>
      <c r="GSF90" s="11"/>
      <c r="GSG90" s="11"/>
      <c r="GSH90" s="11"/>
      <c r="GSI90" s="11"/>
      <c r="GSJ90" s="11"/>
      <c r="GSK90" s="11"/>
      <c r="GSL90" s="11"/>
      <c r="GSM90" s="11"/>
      <c r="GSN90" s="11"/>
      <c r="GSO90" s="11"/>
      <c r="GSP90" s="11"/>
      <c r="GSQ90" s="11"/>
      <c r="GSR90" s="11"/>
      <c r="GSS90" s="11"/>
      <c r="GST90" s="11"/>
      <c r="GSU90" s="11"/>
      <c r="GSV90" s="11"/>
      <c r="GSW90" s="11"/>
      <c r="GSX90" s="11"/>
      <c r="GSY90" s="11"/>
      <c r="GSZ90" s="11"/>
      <c r="GTA90" s="11"/>
      <c r="GTB90" s="11"/>
      <c r="GTC90" s="11"/>
      <c r="GTD90" s="11"/>
      <c r="GTE90" s="11"/>
      <c r="GTF90" s="11"/>
      <c r="GTG90" s="11"/>
      <c r="GTH90" s="11"/>
      <c r="GTI90" s="11"/>
      <c r="GTJ90" s="11"/>
      <c r="GTK90" s="11"/>
      <c r="GTL90" s="11"/>
      <c r="GTM90" s="11"/>
      <c r="GTN90" s="11"/>
      <c r="GTO90" s="11"/>
      <c r="GTP90" s="11"/>
      <c r="GTQ90" s="11"/>
      <c r="GTR90" s="11"/>
      <c r="GTS90" s="11"/>
      <c r="GTT90" s="11"/>
      <c r="GTU90" s="11"/>
      <c r="GTV90" s="11"/>
      <c r="GTW90" s="11"/>
      <c r="GTX90" s="11"/>
      <c r="GTY90" s="11"/>
      <c r="GTZ90" s="11"/>
      <c r="GUA90" s="11"/>
      <c r="GUB90" s="11"/>
      <c r="GUC90" s="11"/>
      <c r="GUD90" s="11"/>
      <c r="GUE90" s="11"/>
      <c r="GUF90" s="11"/>
      <c r="GUG90" s="11"/>
      <c r="GUH90" s="11"/>
      <c r="GUI90" s="11"/>
      <c r="GUJ90" s="11"/>
      <c r="GUK90" s="11"/>
      <c r="GUL90" s="11"/>
      <c r="GUM90" s="11"/>
      <c r="GUN90" s="11"/>
      <c r="GUO90" s="11"/>
      <c r="GUP90" s="11"/>
      <c r="GUQ90" s="11"/>
      <c r="GUR90" s="11"/>
      <c r="GUS90" s="11"/>
      <c r="GUT90" s="11"/>
      <c r="GUU90" s="11"/>
      <c r="GUV90" s="11"/>
      <c r="GUW90" s="11"/>
      <c r="GUX90" s="11"/>
      <c r="GUY90" s="11"/>
      <c r="GUZ90" s="11"/>
      <c r="GVA90" s="11"/>
      <c r="GVB90" s="11"/>
      <c r="GVC90" s="11"/>
      <c r="GVD90" s="11"/>
      <c r="GVE90" s="11"/>
      <c r="GVF90" s="11"/>
      <c r="GVG90" s="11"/>
      <c r="GVH90" s="11"/>
      <c r="GVI90" s="11"/>
      <c r="GVJ90" s="11"/>
      <c r="GVK90" s="11"/>
      <c r="GVL90" s="11"/>
      <c r="GVM90" s="11"/>
      <c r="GVN90" s="11"/>
      <c r="GVO90" s="11"/>
      <c r="GVP90" s="11"/>
      <c r="GVQ90" s="11"/>
      <c r="GVR90" s="11"/>
      <c r="GVS90" s="11"/>
      <c r="GVT90" s="11"/>
      <c r="GVU90" s="11"/>
      <c r="GVV90" s="11"/>
      <c r="GVW90" s="11"/>
      <c r="GVX90" s="11"/>
      <c r="GVY90" s="11"/>
      <c r="GVZ90" s="11"/>
      <c r="GWA90" s="11"/>
      <c r="GWB90" s="11"/>
      <c r="GWC90" s="11"/>
      <c r="GWD90" s="11"/>
      <c r="GWE90" s="11"/>
      <c r="GWF90" s="11"/>
      <c r="GWG90" s="11"/>
      <c r="GWH90" s="11"/>
      <c r="GWI90" s="11"/>
      <c r="GWJ90" s="11"/>
      <c r="GWK90" s="11"/>
      <c r="GWL90" s="11"/>
      <c r="GWM90" s="11"/>
      <c r="GWN90" s="11"/>
      <c r="GWO90" s="11"/>
      <c r="GWP90" s="11"/>
      <c r="GWQ90" s="11"/>
      <c r="GWR90" s="11"/>
      <c r="GWS90" s="11"/>
      <c r="GWT90" s="11"/>
      <c r="GWU90" s="11"/>
      <c r="GWV90" s="11"/>
      <c r="GWW90" s="11"/>
      <c r="GWX90" s="11"/>
      <c r="GWY90" s="11"/>
      <c r="GWZ90" s="11"/>
      <c r="GXA90" s="11"/>
      <c r="GXB90" s="11"/>
      <c r="GXC90" s="11"/>
      <c r="GXD90" s="11"/>
      <c r="GXE90" s="11"/>
      <c r="GXF90" s="11"/>
      <c r="GXG90" s="11"/>
      <c r="GXH90" s="11"/>
      <c r="GXI90" s="11"/>
      <c r="GXJ90" s="11"/>
      <c r="GXK90" s="11"/>
      <c r="GXL90" s="11"/>
      <c r="GXM90" s="11"/>
      <c r="GXN90" s="11"/>
      <c r="GXO90" s="11"/>
      <c r="GXP90" s="11"/>
      <c r="GXQ90" s="11"/>
      <c r="GXR90" s="11"/>
      <c r="GXS90" s="11"/>
      <c r="GXT90" s="11"/>
      <c r="GXU90" s="11"/>
      <c r="GXV90" s="11"/>
      <c r="GXW90" s="11"/>
      <c r="GXX90" s="11"/>
      <c r="GXY90" s="11"/>
      <c r="GXZ90" s="11"/>
      <c r="GYA90" s="11"/>
      <c r="GYB90" s="11"/>
      <c r="GYC90" s="11"/>
      <c r="GYD90" s="11"/>
      <c r="GYE90" s="11"/>
      <c r="GYF90" s="11"/>
      <c r="GYG90" s="11"/>
      <c r="GYH90" s="11"/>
      <c r="GYI90" s="11"/>
      <c r="GYJ90" s="11"/>
      <c r="GYK90" s="11"/>
      <c r="GYL90" s="11"/>
      <c r="GYM90" s="11"/>
      <c r="GYN90" s="11"/>
      <c r="GYO90" s="11"/>
      <c r="GYP90" s="11"/>
      <c r="GYQ90" s="11"/>
      <c r="GYR90" s="11"/>
      <c r="GYS90" s="11"/>
      <c r="GYT90" s="11"/>
      <c r="GYU90" s="11"/>
      <c r="GYV90" s="11"/>
      <c r="GYW90" s="11"/>
      <c r="GYX90" s="11"/>
      <c r="GYY90" s="11"/>
      <c r="GYZ90" s="11"/>
      <c r="GZA90" s="11"/>
      <c r="GZB90" s="11"/>
      <c r="GZC90" s="11"/>
      <c r="GZD90" s="11"/>
      <c r="GZE90" s="11"/>
      <c r="GZF90" s="11"/>
      <c r="GZG90" s="11"/>
      <c r="GZH90" s="11"/>
      <c r="GZI90" s="11"/>
      <c r="GZJ90" s="11"/>
      <c r="GZK90" s="11"/>
      <c r="GZL90" s="11"/>
      <c r="GZM90" s="11"/>
      <c r="GZN90" s="11"/>
      <c r="GZO90" s="11"/>
      <c r="GZP90" s="11"/>
      <c r="GZQ90" s="11"/>
      <c r="GZR90" s="11"/>
      <c r="GZS90" s="11"/>
      <c r="GZT90" s="11"/>
      <c r="GZU90" s="11"/>
      <c r="GZV90" s="11"/>
      <c r="GZW90" s="11"/>
      <c r="GZX90" s="11"/>
      <c r="GZY90" s="11"/>
      <c r="GZZ90" s="11"/>
      <c r="HAA90" s="11"/>
      <c r="HAB90" s="11"/>
      <c r="HAC90" s="11"/>
      <c r="HAD90" s="11"/>
      <c r="HAE90" s="11"/>
      <c r="HAF90" s="11"/>
      <c r="HAG90" s="11"/>
      <c r="HAH90" s="11"/>
      <c r="HAI90" s="11"/>
      <c r="HAJ90" s="11"/>
      <c r="HAK90" s="11"/>
      <c r="HAL90" s="11"/>
      <c r="HAM90" s="11"/>
      <c r="HAN90" s="11"/>
      <c r="HAO90" s="11"/>
      <c r="HAP90" s="11"/>
      <c r="HAQ90" s="11"/>
      <c r="HAR90" s="11"/>
      <c r="HAS90" s="11"/>
      <c r="HAT90" s="11"/>
      <c r="HAU90" s="11"/>
      <c r="HAV90" s="11"/>
      <c r="HAW90" s="11"/>
      <c r="HAX90" s="11"/>
      <c r="HAY90" s="11"/>
      <c r="HAZ90" s="11"/>
      <c r="HBA90" s="11"/>
      <c r="HBB90" s="11"/>
      <c r="HBC90" s="11"/>
      <c r="HBD90" s="11"/>
      <c r="HBE90" s="11"/>
      <c r="HBF90" s="11"/>
      <c r="HBG90" s="11"/>
      <c r="HBH90" s="11"/>
      <c r="HBI90" s="11"/>
      <c r="HBJ90" s="11"/>
      <c r="HBK90" s="11"/>
      <c r="HBL90" s="11"/>
      <c r="HBM90" s="11"/>
      <c r="HBN90" s="11"/>
      <c r="HBO90" s="11"/>
      <c r="HBP90" s="11"/>
      <c r="HBQ90" s="11"/>
      <c r="HBR90" s="11"/>
      <c r="HBS90" s="11"/>
      <c r="HBT90" s="11"/>
      <c r="HBU90" s="11"/>
      <c r="HBV90" s="11"/>
      <c r="HBW90" s="11"/>
      <c r="HBX90" s="11"/>
      <c r="HBY90" s="11"/>
      <c r="HBZ90" s="11"/>
      <c r="HCA90" s="11"/>
      <c r="HCB90" s="11"/>
      <c r="HCC90" s="11"/>
      <c r="HCD90" s="11"/>
      <c r="HCE90" s="11"/>
      <c r="HCF90" s="11"/>
      <c r="HCG90" s="11"/>
      <c r="HCH90" s="11"/>
      <c r="HCI90" s="11"/>
      <c r="HCJ90" s="11"/>
      <c r="HCK90" s="11"/>
      <c r="HCL90" s="11"/>
      <c r="HCM90" s="11"/>
      <c r="HCN90" s="11"/>
      <c r="HCO90" s="11"/>
      <c r="HCP90" s="11"/>
      <c r="HCQ90" s="11"/>
      <c r="HCR90" s="11"/>
      <c r="HCS90" s="11"/>
      <c r="HCT90" s="11"/>
      <c r="HCU90" s="11"/>
      <c r="HCV90" s="11"/>
      <c r="HCW90" s="11"/>
      <c r="HCX90" s="11"/>
      <c r="HCY90" s="11"/>
      <c r="HCZ90" s="11"/>
      <c r="HDA90" s="11"/>
      <c r="HDB90" s="11"/>
      <c r="HDC90" s="11"/>
      <c r="HDD90" s="11"/>
      <c r="HDE90" s="11"/>
      <c r="HDF90" s="11"/>
      <c r="HDG90" s="11"/>
      <c r="HDH90" s="11"/>
      <c r="HDI90" s="11"/>
      <c r="HDJ90" s="11"/>
      <c r="HDK90" s="11"/>
      <c r="HDL90" s="11"/>
      <c r="HDM90" s="11"/>
      <c r="HDN90" s="11"/>
      <c r="HDO90" s="11"/>
      <c r="HDP90" s="11"/>
      <c r="HDQ90" s="11"/>
      <c r="HDR90" s="11"/>
      <c r="HDS90" s="11"/>
      <c r="HDT90" s="11"/>
      <c r="HDU90" s="11"/>
      <c r="HDV90" s="11"/>
      <c r="HDW90" s="11"/>
      <c r="HDX90" s="11"/>
      <c r="HDY90" s="11"/>
      <c r="HDZ90" s="11"/>
      <c r="HEA90" s="11"/>
      <c r="HEB90" s="11"/>
      <c r="HEC90" s="11"/>
      <c r="HED90" s="11"/>
      <c r="HEE90" s="11"/>
      <c r="HEF90" s="11"/>
      <c r="HEG90" s="11"/>
      <c r="HEH90" s="11"/>
      <c r="HEI90" s="11"/>
      <c r="HEJ90" s="11"/>
      <c r="HEK90" s="11"/>
      <c r="HEL90" s="11"/>
      <c r="HEM90" s="11"/>
      <c r="HEN90" s="11"/>
      <c r="HEO90" s="11"/>
      <c r="HEP90" s="11"/>
      <c r="HEQ90" s="11"/>
      <c r="HER90" s="11"/>
      <c r="HES90" s="11"/>
      <c r="HET90" s="11"/>
      <c r="HEU90" s="11"/>
      <c r="HEV90" s="11"/>
      <c r="HEW90" s="11"/>
      <c r="HEX90" s="11"/>
      <c r="HEY90" s="11"/>
      <c r="HEZ90" s="11"/>
      <c r="HFA90" s="11"/>
      <c r="HFB90" s="11"/>
      <c r="HFC90" s="11"/>
      <c r="HFD90" s="11"/>
      <c r="HFE90" s="11"/>
      <c r="HFF90" s="11"/>
      <c r="HFG90" s="11"/>
      <c r="HFH90" s="11"/>
      <c r="HFI90" s="11"/>
      <c r="HFJ90" s="11"/>
      <c r="HFK90" s="11"/>
      <c r="HFL90" s="11"/>
      <c r="HFM90" s="11"/>
      <c r="HFN90" s="11"/>
      <c r="HFO90" s="11"/>
      <c r="HFP90" s="11"/>
      <c r="HFQ90" s="11"/>
      <c r="HFR90" s="11"/>
      <c r="HFS90" s="11"/>
      <c r="HFT90" s="11"/>
      <c r="HFU90" s="11"/>
      <c r="HFV90" s="11"/>
      <c r="HFW90" s="11"/>
      <c r="HFX90" s="11"/>
      <c r="HFY90" s="11"/>
      <c r="HFZ90" s="11"/>
      <c r="HGA90" s="11"/>
      <c r="HGB90" s="11"/>
      <c r="HGC90" s="11"/>
      <c r="HGD90" s="11"/>
      <c r="HGE90" s="11"/>
      <c r="HGF90" s="11"/>
      <c r="HGG90" s="11"/>
      <c r="HGH90" s="11"/>
      <c r="HGI90" s="11"/>
      <c r="HGJ90" s="11"/>
      <c r="HGK90" s="11"/>
      <c r="HGL90" s="11"/>
      <c r="HGM90" s="11"/>
      <c r="HGN90" s="11"/>
      <c r="HGO90" s="11"/>
      <c r="HGP90" s="11"/>
      <c r="HGQ90" s="11"/>
      <c r="HGR90" s="11"/>
      <c r="HGS90" s="11"/>
      <c r="HGT90" s="11"/>
      <c r="HGU90" s="11"/>
      <c r="HGV90" s="11"/>
      <c r="HGW90" s="11"/>
      <c r="HGX90" s="11"/>
      <c r="HGY90" s="11"/>
      <c r="HGZ90" s="11"/>
      <c r="HHA90" s="11"/>
      <c r="HHB90" s="11"/>
      <c r="HHC90" s="11"/>
      <c r="HHD90" s="11"/>
      <c r="HHE90" s="11"/>
      <c r="HHF90" s="11"/>
      <c r="HHG90" s="11"/>
      <c r="HHH90" s="11"/>
      <c r="HHI90" s="11"/>
      <c r="HHJ90" s="11"/>
      <c r="HHK90" s="11"/>
      <c r="HHL90" s="11"/>
      <c r="HHM90" s="11"/>
      <c r="HHN90" s="11"/>
      <c r="HHO90" s="11"/>
      <c r="HHP90" s="11"/>
      <c r="HHQ90" s="11"/>
      <c r="HHR90" s="11"/>
      <c r="HHS90" s="11"/>
      <c r="HHT90" s="11"/>
      <c r="HHU90" s="11"/>
      <c r="HHV90" s="11"/>
      <c r="HHW90" s="11"/>
      <c r="HHX90" s="11"/>
      <c r="HHY90" s="11"/>
      <c r="HHZ90" s="11"/>
      <c r="HIA90" s="11"/>
      <c r="HIB90" s="11"/>
      <c r="HIC90" s="11"/>
      <c r="HID90" s="11"/>
      <c r="HIE90" s="11"/>
      <c r="HIF90" s="11"/>
      <c r="HIG90" s="11"/>
      <c r="HIH90" s="11"/>
      <c r="HII90" s="11"/>
      <c r="HIJ90" s="11"/>
      <c r="HIK90" s="11"/>
      <c r="HIL90" s="11"/>
      <c r="HIM90" s="11"/>
      <c r="HIN90" s="11"/>
      <c r="HIO90" s="11"/>
      <c r="HIP90" s="11"/>
      <c r="HIQ90" s="11"/>
      <c r="HIR90" s="11"/>
      <c r="HIS90" s="11"/>
      <c r="HIT90" s="11"/>
      <c r="HIU90" s="11"/>
      <c r="HIV90" s="11"/>
      <c r="HIW90" s="11"/>
      <c r="HIX90" s="11"/>
      <c r="HIY90" s="11"/>
      <c r="HIZ90" s="11"/>
      <c r="HJA90" s="11"/>
      <c r="HJB90" s="11"/>
      <c r="HJC90" s="11"/>
      <c r="HJD90" s="11"/>
      <c r="HJE90" s="11"/>
      <c r="HJF90" s="11"/>
      <c r="HJG90" s="11"/>
      <c r="HJH90" s="11"/>
      <c r="HJI90" s="11"/>
      <c r="HJJ90" s="11"/>
      <c r="HJK90" s="11"/>
      <c r="HJL90" s="11"/>
      <c r="HJM90" s="11"/>
      <c r="HJN90" s="11"/>
      <c r="HJO90" s="11"/>
      <c r="HJP90" s="11"/>
      <c r="HJQ90" s="11"/>
      <c r="HJR90" s="11"/>
      <c r="HJS90" s="11"/>
      <c r="HJT90" s="11"/>
      <c r="HJU90" s="11"/>
      <c r="HJV90" s="11"/>
      <c r="HJW90" s="11"/>
      <c r="HJX90" s="11"/>
      <c r="HJY90" s="11"/>
      <c r="HJZ90" s="11"/>
      <c r="HKA90" s="11"/>
      <c r="HKB90" s="11"/>
      <c r="HKC90" s="11"/>
      <c r="HKD90" s="11"/>
      <c r="HKE90" s="11"/>
      <c r="HKF90" s="11"/>
      <c r="HKG90" s="11"/>
      <c r="HKH90" s="11"/>
      <c r="HKI90" s="11"/>
      <c r="HKJ90" s="11"/>
      <c r="HKK90" s="11"/>
      <c r="HKL90" s="11"/>
      <c r="HKM90" s="11"/>
      <c r="HKN90" s="11"/>
      <c r="HKO90" s="11"/>
      <c r="HKP90" s="11"/>
      <c r="HKQ90" s="11"/>
      <c r="HKR90" s="11"/>
      <c r="HKS90" s="11"/>
      <c r="HKT90" s="11"/>
      <c r="HKU90" s="11"/>
      <c r="HKV90" s="11"/>
      <c r="HKW90" s="11"/>
      <c r="HKX90" s="11"/>
      <c r="HKY90" s="11"/>
      <c r="HKZ90" s="11"/>
      <c r="HLA90" s="11"/>
      <c r="HLB90" s="11"/>
      <c r="HLC90" s="11"/>
      <c r="HLD90" s="11"/>
      <c r="HLE90" s="11"/>
      <c r="HLF90" s="11"/>
      <c r="HLG90" s="11"/>
      <c r="HLH90" s="11"/>
      <c r="HLI90" s="11"/>
      <c r="HLJ90" s="11"/>
      <c r="HLK90" s="11"/>
      <c r="HLL90" s="11"/>
      <c r="HLM90" s="11"/>
      <c r="HLN90" s="11"/>
      <c r="HLO90" s="11"/>
      <c r="HLP90" s="11"/>
      <c r="HLQ90" s="11"/>
      <c r="HLR90" s="11"/>
      <c r="HLS90" s="11"/>
      <c r="HLT90" s="11"/>
      <c r="HLU90" s="11"/>
      <c r="HLV90" s="11"/>
      <c r="HLW90" s="11"/>
      <c r="HLX90" s="11"/>
      <c r="HLY90" s="11"/>
      <c r="HLZ90" s="11"/>
      <c r="HMA90" s="11"/>
      <c r="HMB90" s="11"/>
      <c r="HMC90" s="11"/>
      <c r="HMD90" s="11"/>
      <c r="HME90" s="11"/>
      <c r="HMF90" s="11"/>
      <c r="HMG90" s="11"/>
      <c r="HMH90" s="11"/>
      <c r="HMI90" s="11"/>
      <c r="HMJ90" s="11"/>
      <c r="HMK90" s="11"/>
      <c r="HML90" s="11"/>
      <c r="HMM90" s="11"/>
      <c r="HMN90" s="11"/>
      <c r="HMO90" s="11"/>
      <c r="HMP90" s="11"/>
      <c r="HMQ90" s="11"/>
      <c r="HMR90" s="11"/>
      <c r="HMS90" s="11"/>
      <c r="HMT90" s="11"/>
      <c r="HMU90" s="11"/>
      <c r="HMV90" s="11"/>
      <c r="HMW90" s="11"/>
      <c r="HMX90" s="11"/>
      <c r="HMY90" s="11"/>
      <c r="HMZ90" s="11"/>
      <c r="HNA90" s="11"/>
      <c r="HNB90" s="11"/>
      <c r="HNC90" s="11"/>
      <c r="HND90" s="11"/>
      <c r="HNE90" s="11"/>
      <c r="HNF90" s="11"/>
      <c r="HNG90" s="11"/>
      <c r="HNH90" s="11"/>
      <c r="HNI90" s="11"/>
      <c r="HNJ90" s="11"/>
      <c r="HNK90" s="11"/>
      <c r="HNL90" s="11"/>
      <c r="HNM90" s="11"/>
      <c r="HNN90" s="11"/>
      <c r="HNO90" s="11"/>
      <c r="HNP90" s="11"/>
      <c r="HNQ90" s="11"/>
      <c r="HNR90" s="11"/>
      <c r="HNS90" s="11"/>
      <c r="HNT90" s="11"/>
      <c r="HNU90" s="11"/>
      <c r="HNV90" s="11"/>
      <c r="HNW90" s="11"/>
      <c r="HNX90" s="11"/>
      <c r="HNY90" s="11"/>
      <c r="HNZ90" s="11"/>
      <c r="HOA90" s="11"/>
      <c r="HOB90" s="11"/>
      <c r="HOC90" s="11"/>
      <c r="HOD90" s="11"/>
      <c r="HOE90" s="11"/>
      <c r="HOF90" s="11"/>
      <c r="HOG90" s="11"/>
      <c r="HOH90" s="11"/>
      <c r="HOI90" s="11"/>
      <c r="HOJ90" s="11"/>
      <c r="HOK90" s="11"/>
      <c r="HOL90" s="11"/>
      <c r="HOM90" s="11"/>
      <c r="HON90" s="11"/>
      <c r="HOO90" s="11"/>
      <c r="HOP90" s="11"/>
      <c r="HOQ90" s="11"/>
      <c r="HOR90" s="11"/>
      <c r="HOS90" s="11"/>
      <c r="HOT90" s="11"/>
      <c r="HOU90" s="11"/>
      <c r="HOV90" s="11"/>
      <c r="HOW90" s="11"/>
      <c r="HOX90" s="11"/>
      <c r="HOY90" s="11"/>
      <c r="HOZ90" s="11"/>
      <c r="HPA90" s="11"/>
      <c r="HPB90" s="11"/>
      <c r="HPC90" s="11"/>
      <c r="HPD90" s="11"/>
      <c r="HPE90" s="11"/>
      <c r="HPF90" s="11"/>
      <c r="HPG90" s="11"/>
      <c r="HPH90" s="11"/>
      <c r="HPI90" s="11"/>
      <c r="HPJ90" s="11"/>
      <c r="HPK90" s="11"/>
      <c r="HPL90" s="11"/>
      <c r="HPM90" s="11"/>
      <c r="HPN90" s="11"/>
      <c r="HPO90" s="11"/>
      <c r="HPP90" s="11"/>
      <c r="HPQ90" s="11"/>
      <c r="HPR90" s="11"/>
      <c r="HPS90" s="11"/>
      <c r="HPT90" s="11"/>
      <c r="HPU90" s="11"/>
      <c r="HPV90" s="11"/>
      <c r="HPW90" s="11"/>
      <c r="HPX90" s="11"/>
      <c r="HPY90" s="11"/>
      <c r="HPZ90" s="11"/>
      <c r="HQA90" s="11"/>
      <c r="HQB90" s="11"/>
      <c r="HQC90" s="11"/>
      <c r="HQD90" s="11"/>
      <c r="HQE90" s="11"/>
      <c r="HQF90" s="11"/>
      <c r="HQG90" s="11"/>
      <c r="HQH90" s="11"/>
      <c r="HQI90" s="11"/>
      <c r="HQJ90" s="11"/>
      <c r="HQK90" s="11"/>
      <c r="HQL90" s="11"/>
      <c r="HQM90" s="11"/>
      <c r="HQN90" s="11"/>
      <c r="HQO90" s="11"/>
      <c r="HQP90" s="11"/>
      <c r="HQQ90" s="11"/>
      <c r="HQR90" s="11"/>
      <c r="HQS90" s="11"/>
      <c r="HQT90" s="11"/>
      <c r="HQU90" s="11"/>
      <c r="HQV90" s="11"/>
      <c r="HQW90" s="11"/>
      <c r="HQX90" s="11"/>
      <c r="HQY90" s="11"/>
      <c r="HQZ90" s="11"/>
      <c r="HRA90" s="11"/>
      <c r="HRB90" s="11"/>
      <c r="HRC90" s="11"/>
      <c r="HRD90" s="11"/>
      <c r="HRE90" s="11"/>
      <c r="HRF90" s="11"/>
      <c r="HRG90" s="11"/>
      <c r="HRH90" s="11"/>
      <c r="HRI90" s="11"/>
      <c r="HRJ90" s="11"/>
      <c r="HRK90" s="11"/>
      <c r="HRL90" s="11"/>
      <c r="HRM90" s="11"/>
      <c r="HRN90" s="11"/>
      <c r="HRO90" s="11"/>
      <c r="HRP90" s="11"/>
      <c r="HRQ90" s="11"/>
      <c r="HRR90" s="11"/>
      <c r="HRS90" s="11"/>
      <c r="HRT90" s="11"/>
      <c r="HRU90" s="11"/>
      <c r="HRV90" s="11"/>
      <c r="HRW90" s="11"/>
      <c r="HRX90" s="11"/>
      <c r="HRY90" s="11"/>
      <c r="HRZ90" s="11"/>
      <c r="HSA90" s="11"/>
      <c r="HSB90" s="11"/>
      <c r="HSC90" s="11"/>
      <c r="HSD90" s="11"/>
      <c r="HSE90" s="11"/>
      <c r="HSF90" s="11"/>
      <c r="HSG90" s="11"/>
      <c r="HSH90" s="11"/>
      <c r="HSI90" s="11"/>
      <c r="HSJ90" s="11"/>
      <c r="HSK90" s="11"/>
      <c r="HSL90" s="11"/>
      <c r="HSM90" s="11"/>
      <c r="HSN90" s="11"/>
      <c r="HSO90" s="11"/>
      <c r="HSP90" s="11"/>
      <c r="HSQ90" s="11"/>
      <c r="HSR90" s="11"/>
      <c r="HSS90" s="11"/>
      <c r="HST90" s="11"/>
      <c r="HSU90" s="11"/>
      <c r="HSV90" s="11"/>
      <c r="HSW90" s="11"/>
      <c r="HSX90" s="11"/>
      <c r="HSY90" s="11"/>
      <c r="HSZ90" s="11"/>
      <c r="HTA90" s="11"/>
      <c r="HTB90" s="11"/>
      <c r="HTC90" s="11"/>
      <c r="HTD90" s="11"/>
      <c r="HTE90" s="11"/>
      <c r="HTF90" s="11"/>
      <c r="HTG90" s="11"/>
      <c r="HTH90" s="11"/>
      <c r="HTI90" s="11"/>
      <c r="HTJ90" s="11"/>
      <c r="HTK90" s="11"/>
      <c r="HTL90" s="11"/>
      <c r="HTM90" s="11"/>
      <c r="HTN90" s="11"/>
      <c r="HTO90" s="11"/>
      <c r="HTP90" s="11"/>
      <c r="HTQ90" s="11"/>
      <c r="HTR90" s="11"/>
      <c r="HTS90" s="11"/>
      <c r="HTT90" s="11"/>
      <c r="HTU90" s="11"/>
      <c r="HTV90" s="11"/>
      <c r="HTW90" s="11"/>
      <c r="HTX90" s="11"/>
      <c r="HTY90" s="11"/>
      <c r="HTZ90" s="11"/>
      <c r="HUA90" s="11"/>
      <c r="HUB90" s="11"/>
      <c r="HUC90" s="11"/>
      <c r="HUD90" s="11"/>
      <c r="HUE90" s="11"/>
      <c r="HUF90" s="11"/>
      <c r="HUG90" s="11"/>
      <c r="HUH90" s="11"/>
      <c r="HUI90" s="11"/>
      <c r="HUJ90" s="11"/>
      <c r="HUK90" s="11"/>
      <c r="HUL90" s="11"/>
      <c r="HUM90" s="11"/>
      <c r="HUN90" s="11"/>
      <c r="HUO90" s="11"/>
      <c r="HUP90" s="11"/>
      <c r="HUQ90" s="11"/>
      <c r="HUR90" s="11"/>
      <c r="HUS90" s="11"/>
      <c r="HUT90" s="11"/>
      <c r="HUU90" s="11"/>
      <c r="HUV90" s="11"/>
      <c r="HUW90" s="11"/>
      <c r="HUX90" s="11"/>
      <c r="HUY90" s="11"/>
      <c r="HUZ90" s="11"/>
      <c r="HVA90" s="11"/>
      <c r="HVB90" s="11"/>
      <c r="HVC90" s="11"/>
      <c r="HVD90" s="11"/>
      <c r="HVE90" s="11"/>
      <c r="HVF90" s="11"/>
      <c r="HVG90" s="11"/>
      <c r="HVH90" s="11"/>
      <c r="HVI90" s="11"/>
      <c r="HVJ90" s="11"/>
      <c r="HVK90" s="11"/>
      <c r="HVL90" s="11"/>
      <c r="HVM90" s="11"/>
      <c r="HVN90" s="11"/>
      <c r="HVO90" s="11"/>
      <c r="HVP90" s="11"/>
      <c r="HVQ90" s="11"/>
      <c r="HVR90" s="11"/>
      <c r="HVS90" s="11"/>
      <c r="HVT90" s="11"/>
      <c r="HVU90" s="11"/>
      <c r="HVV90" s="11"/>
      <c r="HVW90" s="11"/>
      <c r="HVX90" s="11"/>
      <c r="HVY90" s="11"/>
      <c r="HVZ90" s="11"/>
      <c r="HWA90" s="11"/>
      <c r="HWB90" s="11"/>
      <c r="HWC90" s="11"/>
      <c r="HWD90" s="11"/>
      <c r="HWE90" s="11"/>
      <c r="HWF90" s="11"/>
      <c r="HWG90" s="11"/>
      <c r="HWH90" s="11"/>
      <c r="HWI90" s="11"/>
      <c r="HWJ90" s="11"/>
      <c r="HWK90" s="11"/>
      <c r="HWL90" s="11"/>
      <c r="HWM90" s="11"/>
      <c r="HWN90" s="11"/>
      <c r="HWO90" s="11"/>
      <c r="HWP90" s="11"/>
      <c r="HWQ90" s="11"/>
      <c r="HWR90" s="11"/>
      <c r="HWS90" s="11"/>
      <c r="HWT90" s="11"/>
      <c r="HWU90" s="11"/>
      <c r="HWV90" s="11"/>
      <c r="HWW90" s="11"/>
      <c r="HWX90" s="11"/>
      <c r="HWY90" s="11"/>
      <c r="HWZ90" s="11"/>
      <c r="HXA90" s="11"/>
      <c r="HXB90" s="11"/>
      <c r="HXC90" s="11"/>
      <c r="HXD90" s="11"/>
      <c r="HXE90" s="11"/>
      <c r="HXF90" s="11"/>
      <c r="HXG90" s="11"/>
      <c r="HXH90" s="11"/>
      <c r="HXI90" s="11"/>
      <c r="HXJ90" s="11"/>
      <c r="HXK90" s="11"/>
      <c r="HXL90" s="11"/>
      <c r="HXM90" s="11"/>
      <c r="HXN90" s="11"/>
      <c r="HXO90" s="11"/>
      <c r="HXP90" s="11"/>
      <c r="HXQ90" s="11"/>
      <c r="HXR90" s="11"/>
      <c r="HXS90" s="11"/>
      <c r="HXT90" s="11"/>
      <c r="HXU90" s="11"/>
      <c r="HXV90" s="11"/>
      <c r="HXW90" s="11"/>
      <c r="HXX90" s="11"/>
      <c r="HXY90" s="11"/>
      <c r="HXZ90" s="11"/>
      <c r="HYA90" s="11"/>
      <c r="HYB90" s="11"/>
      <c r="HYC90" s="11"/>
      <c r="HYD90" s="11"/>
      <c r="HYE90" s="11"/>
      <c r="HYF90" s="11"/>
      <c r="HYG90" s="11"/>
      <c r="HYH90" s="11"/>
      <c r="HYI90" s="11"/>
      <c r="HYJ90" s="11"/>
      <c r="HYK90" s="11"/>
      <c r="HYL90" s="11"/>
      <c r="HYM90" s="11"/>
      <c r="HYN90" s="11"/>
      <c r="HYO90" s="11"/>
      <c r="HYP90" s="11"/>
      <c r="HYQ90" s="11"/>
      <c r="HYR90" s="11"/>
      <c r="HYS90" s="11"/>
      <c r="HYT90" s="11"/>
      <c r="HYU90" s="11"/>
      <c r="HYV90" s="11"/>
      <c r="HYW90" s="11"/>
      <c r="HYX90" s="11"/>
      <c r="HYY90" s="11"/>
      <c r="HYZ90" s="11"/>
      <c r="HZA90" s="11"/>
      <c r="HZB90" s="11"/>
      <c r="HZC90" s="11"/>
      <c r="HZD90" s="11"/>
      <c r="HZE90" s="11"/>
      <c r="HZF90" s="11"/>
      <c r="HZG90" s="11"/>
      <c r="HZH90" s="11"/>
      <c r="HZI90" s="11"/>
      <c r="HZJ90" s="11"/>
      <c r="HZK90" s="11"/>
      <c r="HZL90" s="11"/>
      <c r="HZM90" s="11"/>
      <c r="HZN90" s="11"/>
      <c r="HZO90" s="11"/>
      <c r="HZP90" s="11"/>
      <c r="HZQ90" s="11"/>
      <c r="HZR90" s="11"/>
      <c r="HZS90" s="11"/>
      <c r="HZT90" s="11"/>
      <c r="HZU90" s="11"/>
      <c r="HZV90" s="11"/>
      <c r="HZW90" s="11"/>
      <c r="HZX90" s="11"/>
      <c r="HZY90" s="11"/>
      <c r="HZZ90" s="11"/>
      <c r="IAA90" s="11"/>
      <c r="IAB90" s="11"/>
      <c r="IAC90" s="11"/>
      <c r="IAD90" s="11"/>
      <c r="IAE90" s="11"/>
      <c r="IAF90" s="11"/>
      <c r="IAG90" s="11"/>
      <c r="IAH90" s="11"/>
      <c r="IAI90" s="11"/>
      <c r="IAJ90" s="11"/>
      <c r="IAK90" s="11"/>
      <c r="IAL90" s="11"/>
      <c r="IAM90" s="11"/>
      <c r="IAN90" s="11"/>
      <c r="IAO90" s="11"/>
      <c r="IAP90" s="11"/>
      <c r="IAQ90" s="11"/>
      <c r="IAR90" s="11"/>
      <c r="IAS90" s="11"/>
      <c r="IAT90" s="11"/>
      <c r="IAU90" s="11"/>
      <c r="IAV90" s="11"/>
      <c r="IAW90" s="11"/>
      <c r="IAX90" s="11"/>
      <c r="IAY90" s="11"/>
      <c r="IAZ90" s="11"/>
      <c r="IBA90" s="11"/>
      <c r="IBB90" s="11"/>
      <c r="IBC90" s="11"/>
      <c r="IBD90" s="11"/>
      <c r="IBE90" s="11"/>
      <c r="IBF90" s="11"/>
      <c r="IBG90" s="11"/>
      <c r="IBH90" s="11"/>
      <c r="IBI90" s="11"/>
      <c r="IBJ90" s="11"/>
      <c r="IBK90" s="11"/>
      <c r="IBL90" s="11"/>
      <c r="IBM90" s="11"/>
      <c r="IBN90" s="11"/>
      <c r="IBO90" s="11"/>
      <c r="IBP90" s="11"/>
      <c r="IBQ90" s="11"/>
      <c r="IBR90" s="11"/>
      <c r="IBS90" s="11"/>
      <c r="IBT90" s="11"/>
      <c r="IBU90" s="11"/>
      <c r="IBV90" s="11"/>
      <c r="IBW90" s="11"/>
      <c r="IBX90" s="11"/>
      <c r="IBY90" s="11"/>
      <c r="IBZ90" s="11"/>
      <c r="ICA90" s="11"/>
      <c r="ICB90" s="11"/>
      <c r="ICC90" s="11"/>
      <c r="ICD90" s="11"/>
      <c r="ICE90" s="11"/>
      <c r="ICF90" s="11"/>
      <c r="ICG90" s="11"/>
      <c r="ICH90" s="11"/>
      <c r="ICI90" s="11"/>
      <c r="ICJ90" s="11"/>
      <c r="ICK90" s="11"/>
      <c r="ICL90" s="11"/>
      <c r="ICM90" s="11"/>
      <c r="ICN90" s="11"/>
      <c r="ICO90" s="11"/>
      <c r="ICP90" s="11"/>
      <c r="ICQ90" s="11"/>
      <c r="ICR90" s="11"/>
      <c r="ICS90" s="11"/>
      <c r="ICT90" s="11"/>
      <c r="ICU90" s="11"/>
      <c r="ICV90" s="11"/>
      <c r="ICW90" s="11"/>
      <c r="ICX90" s="11"/>
      <c r="ICY90" s="11"/>
      <c r="ICZ90" s="11"/>
      <c r="IDA90" s="11"/>
      <c r="IDB90" s="11"/>
      <c r="IDC90" s="11"/>
      <c r="IDD90" s="11"/>
      <c r="IDE90" s="11"/>
      <c r="IDF90" s="11"/>
      <c r="IDG90" s="11"/>
      <c r="IDH90" s="11"/>
      <c r="IDI90" s="11"/>
      <c r="IDJ90" s="11"/>
      <c r="IDK90" s="11"/>
      <c r="IDL90" s="11"/>
      <c r="IDM90" s="11"/>
      <c r="IDN90" s="11"/>
      <c r="IDO90" s="11"/>
      <c r="IDP90" s="11"/>
      <c r="IDQ90" s="11"/>
      <c r="IDR90" s="11"/>
      <c r="IDS90" s="11"/>
      <c r="IDT90" s="11"/>
      <c r="IDU90" s="11"/>
      <c r="IDV90" s="11"/>
      <c r="IDW90" s="11"/>
      <c r="IDX90" s="11"/>
      <c r="IDY90" s="11"/>
      <c r="IDZ90" s="11"/>
      <c r="IEA90" s="11"/>
      <c r="IEB90" s="11"/>
      <c r="IEC90" s="11"/>
      <c r="IED90" s="11"/>
      <c r="IEE90" s="11"/>
      <c r="IEF90" s="11"/>
      <c r="IEG90" s="11"/>
      <c r="IEH90" s="11"/>
      <c r="IEI90" s="11"/>
      <c r="IEJ90" s="11"/>
      <c r="IEK90" s="11"/>
      <c r="IEL90" s="11"/>
      <c r="IEM90" s="11"/>
      <c r="IEN90" s="11"/>
      <c r="IEO90" s="11"/>
      <c r="IEP90" s="11"/>
      <c r="IEQ90" s="11"/>
      <c r="IER90" s="11"/>
      <c r="IES90" s="11"/>
      <c r="IET90" s="11"/>
      <c r="IEU90" s="11"/>
      <c r="IEV90" s="11"/>
      <c r="IEW90" s="11"/>
      <c r="IEX90" s="11"/>
      <c r="IEY90" s="11"/>
      <c r="IEZ90" s="11"/>
      <c r="IFA90" s="11"/>
      <c r="IFB90" s="11"/>
      <c r="IFC90" s="11"/>
      <c r="IFD90" s="11"/>
      <c r="IFE90" s="11"/>
      <c r="IFF90" s="11"/>
      <c r="IFG90" s="11"/>
      <c r="IFH90" s="11"/>
      <c r="IFI90" s="11"/>
      <c r="IFJ90" s="11"/>
      <c r="IFK90" s="11"/>
      <c r="IFL90" s="11"/>
      <c r="IFM90" s="11"/>
      <c r="IFN90" s="11"/>
      <c r="IFO90" s="11"/>
      <c r="IFP90" s="11"/>
      <c r="IFQ90" s="11"/>
      <c r="IFR90" s="11"/>
      <c r="IFS90" s="11"/>
      <c r="IFT90" s="11"/>
      <c r="IFU90" s="11"/>
      <c r="IFV90" s="11"/>
      <c r="IFW90" s="11"/>
      <c r="IFX90" s="11"/>
      <c r="IFY90" s="11"/>
      <c r="IFZ90" s="11"/>
      <c r="IGA90" s="11"/>
      <c r="IGB90" s="11"/>
      <c r="IGC90" s="11"/>
      <c r="IGD90" s="11"/>
      <c r="IGE90" s="11"/>
      <c r="IGF90" s="11"/>
      <c r="IGG90" s="11"/>
      <c r="IGH90" s="11"/>
      <c r="IGI90" s="11"/>
      <c r="IGJ90" s="11"/>
      <c r="IGK90" s="11"/>
      <c r="IGL90" s="11"/>
      <c r="IGM90" s="11"/>
      <c r="IGN90" s="11"/>
      <c r="IGO90" s="11"/>
      <c r="IGP90" s="11"/>
      <c r="IGQ90" s="11"/>
      <c r="IGR90" s="11"/>
      <c r="IGS90" s="11"/>
      <c r="IGT90" s="11"/>
      <c r="IGU90" s="11"/>
      <c r="IGV90" s="11"/>
      <c r="IGW90" s="11"/>
      <c r="IGX90" s="11"/>
      <c r="IGY90" s="11"/>
      <c r="IGZ90" s="11"/>
      <c r="IHA90" s="11"/>
      <c r="IHB90" s="11"/>
      <c r="IHC90" s="11"/>
      <c r="IHD90" s="11"/>
      <c r="IHE90" s="11"/>
      <c r="IHF90" s="11"/>
      <c r="IHG90" s="11"/>
      <c r="IHH90" s="11"/>
      <c r="IHI90" s="11"/>
      <c r="IHJ90" s="11"/>
      <c r="IHK90" s="11"/>
      <c r="IHL90" s="11"/>
      <c r="IHM90" s="11"/>
      <c r="IHN90" s="11"/>
      <c r="IHO90" s="11"/>
      <c r="IHP90" s="11"/>
      <c r="IHQ90" s="11"/>
      <c r="IHR90" s="11"/>
      <c r="IHS90" s="11"/>
      <c r="IHT90" s="11"/>
      <c r="IHU90" s="11"/>
      <c r="IHV90" s="11"/>
      <c r="IHW90" s="11"/>
      <c r="IHX90" s="11"/>
      <c r="IHY90" s="11"/>
      <c r="IHZ90" s="11"/>
      <c r="IIA90" s="11"/>
      <c r="IIB90" s="11"/>
      <c r="IIC90" s="11"/>
      <c r="IID90" s="11"/>
      <c r="IIE90" s="11"/>
      <c r="IIF90" s="11"/>
      <c r="IIG90" s="11"/>
      <c r="IIH90" s="11"/>
      <c r="III90" s="11"/>
      <c r="IIJ90" s="11"/>
      <c r="IIK90" s="11"/>
      <c r="IIL90" s="11"/>
      <c r="IIM90" s="11"/>
      <c r="IIN90" s="11"/>
      <c r="IIO90" s="11"/>
      <c r="IIP90" s="11"/>
      <c r="IIQ90" s="11"/>
      <c r="IIR90" s="11"/>
      <c r="IIS90" s="11"/>
      <c r="IIT90" s="11"/>
      <c r="IIU90" s="11"/>
      <c r="IIV90" s="11"/>
      <c r="IIW90" s="11"/>
      <c r="IIX90" s="11"/>
      <c r="IIY90" s="11"/>
      <c r="IIZ90" s="11"/>
      <c r="IJA90" s="11"/>
      <c r="IJB90" s="11"/>
      <c r="IJC90" s="11"/>
      <c r="IJD90" s="11"/>
      <c r="IJE90" s="11"/>
      <c r="IJF90" s="11"/>
      <c r="IJG90" s="11"/>
      <c r="IJH90" s="11"/>
      <c r="IJI90" s="11"/>
      <c r="IJJ90" s="11"/>
      <c r="IJK90" s="11"/>
      <c r="IJL90" s="11"/>
      <c r="IJM90" s="11"/>
      <c r="IJN90" s="11"/>
      <c r="IJO90" s="11"/>
      <c r="IJP90" s="11"/>
      <c r="IJQ90" s="11"/>
      <c r="IJR90" s="11"/>
      <c r="IJS90" s="11"/>
      <c r="IJT90" s="11"/>
      <c r="IJU90" s="11"/>
      <c r="IJV90" s="11"/>
      <c r="IJW90" s="11"/>
      <c r="IJX90" s="11"/>
      <c r="IJY90" s="11"/>
      <c r="IJZ90" s="11"/>
      <c r="IKA90" s="11"/>
      <c r="IKB90" s="11"/>
      <c r="IKC90" s="11"/>
      <c r="IKD90" s="11"/>
      <c r="IKE90" s="11"/>
      <c r="IKF90" s="11"/>
      <c r="IKG90" s="11"/>
      <c r="IKH90" s="11"/>
      <c r="IKI90" s="11"/>
      <c r="IKJ90" s="11"/>
      <c r="IKK90" s="11"/>
      <c r="IKL90" s="11"/>
      <c r="IKM90" s="11"/>
      <c r="IKN90" s="11"/>
      <c r="IKO90" s="11"/>
      <c r="IKP90" s="11"/>
      <c r="IKQ90" s="11"/>
      <c r="IKR90" s="11"/>
      <c r="IKS90" s="11"/>
      <c r="IKT90" s="11"/>
      <c r="IKU90" s="11"/>
      <c r="IKV90" s="11"/>
      <c r="IKW90" s="11"/>
      <c r="IKX90" s="11"/>
      <c r="IKY90" s="11"/>
      <c r="IKZ90" s="11"/>
      <c r="ILA90" s="11"/>
      <c r="ILB90" s="11"/>
      <c r="ILC90" s="11"/>
      <c r="ILD90" s="11"/>
      <c r="ILE90" s="11"/>
      <c r="ILF90" s="11"/>
      <c r="ILG90" s="11"/>
      <c r="ILH90" s="11"/>
      <c r="ILI90" s="11"/>
      <c r="ILJ90" s="11"/>
      <c r="ILK90" s="11"/>
      <c r="ILL90" s="11"/>
      <c r="ILM90" s="11"/>
      <c r="ILN90" s="11"/>
      <c r="ILO90" s="11"/>
      <c r="ILP90" s="11"/>
      <c r="ILQ90" s="11"/>
      <c r="ILR90" s="11"/>
      <c r="ILS90" s="11"/>
      <c r="ILT90" s="11"/>
      <c r="ILU90" s="11"/>
      <c r="ILV90" s="11"/>
      <c r="ILW90" s="11"/>
      <c r="ILX90" s="11"/>
      <c r="ILY90" s="11"/>
      <c r="ILZ90" s="11"/>
      <c r="IMA90" s="11"/>
      <c r="IMB90" s="11"/>
      <c r="IMC90" s="11"/>
      <c r="IMD90" s="11"/>
      <c r="IME90" s="11"/>
      <c r="IMF90" s="11"/>
      <c r="IMG90" s="11"/>
      <c r="IMH90" s="11"/>
      <c r="IMI90" s="11"/>
      <c r="IMJ90" s="11"/>
      <c r="IMK90" s="11"/>
      <c r="IML90" s="11"/>
      <c r="IMM90" s="11"/>
      <c r="IMN90" s="11"/>
      <c r="IMO90" s="11"/>
      <c r="IMP90" s="11"/>
      <c r="IMQ90" s="11"/>
      <c r="IMR90" s="11"/>
      <c r="IMS90" s="11"/>
      <c r="IMT90" s="11"/>
      <c r="IMU90" s="11"/>
      <c r="IMV90" s="11"/>
      <c r="IMW90" s="11"/>
      <c r="IMX90" s="11"/>
      <c r="IMY90" s="11"/>
      <c r="IMZ90" s="11"/>
      <c r="INA90" s="11"/>
      <c r="INB90" s="11"/>
      <c r="INC90" s="11"/>
      <c r="IND90" s="11"/>
      <c r="INE90" s="11"/>
      <c r="INF90" s="11"/>
      <c r="ING90" s="11"/>
      <c r="INH90" s="11"/>
      <c r="INI90" s="11"/>
      <c r="INJ90" s="11"/>
      <c r="INK90" s="11"/>
      <c r="INL90" s="11"/>
      <c r="INM90" s="11"/>
      <c r="INN90" s="11"/>
      <c r="INO90" s="11"/>
      <c r="INP90" s="11"/>
      <c r="INQ90" s="11"/>
      <c r="INR90" s="11"/>
      <c r="INS90" s="11"/>
      <c r="INT90" s="11"/>
      <c r="INU90" s="11"/>
      <c r="INV90" s="11"/>
      <c r="INW90" s="11"/>
      <c r="INX90" s="11"/>
      <c r="INY90" s="11"/>
      <c r="INZ90" s="11"/>
      <c r="IOA90" s="11"/>
      <c r="IOB90" s="11"/>
      <c r="IOC90" s="11"/>
      <c r="IOD90" s="11"/>
      <c r="IOE90" s="11"/>
      <c r="IOF90" s="11"/>
      <c r="IOG90" s="11"/>
      <c r="IOH90" s="11"/>
      <c r="IOI90" s="11"/>
      <c r="IOJ90" s="11"/>
      <c r="IOK90" s="11"/>
      <c r="IOL90" s="11"/>
      <c r="IOM90" s="11"/>
      <c r="ION90" s="11"/>
      <c r="IOO90" s="11"/>
      <c r="IOP90" s="11"/>
      <c r="IOQ90" s="11"/>
      <c r="IOR90" s="11"/>
      <c r="IOS90" s="11"/>
      <c r="IOT90" s="11"/>
      <c r="IOU90" s="11"/>
      <c r="IOV90" s="11"/>
      <c r="IOW90" s="11"/>
      <c r="IOX90" s="11"/>
      <c r="IOY90" s="11"/>
      <c r="IOZ90" s="11"/>
      <c r="IPA90" s="11"/>
      <c r="IPB90" s="11"/>
      <c r="IPC90" s="11"/>
      <c r="IPD90" s="11"/>
      <c r="IPE90" s="11"/>
      <c r="IPF90" s="11"/>
      <c r="IPG90" s="11"/>
      <c r="IPH90" s="11"/>
      <c r="IPI90" s="11"/>
      <c r="IPJ90" s="11"/>
      <c r="IPK90" s="11"/>
      <c r="IPL90" s="11"/>
      <c r="IPM90" s="11"/>
      <c r="IPN90" s="11"/>
      <c r="IPO90" s="11"/>
      <c r="IPP90" s="11"/>
      <c r="IPQ90" s="11"/>
      <c r="IPR90" s="11"/>
      <c r="IPS90" s="11"/>
      <c r="IPT90" s="11"/>
      <c r="IPU90" s="11"/>
      <c r="IPV90" s="11"/>
      <c r="IPW90" s="11"/>
      <c r="IPX90" s="11"/>
      <c r="IPY90" s="11"/>
      <c r="IPZ90" s="11"/>
      <c r="IQA90" s="11"/>
      <c r="IQB90" s="11"/>
      <c r="IQC90" s="11"/>
      <c r="IQD90" s="11"/>
      <c r="IQE90" s="11"/>
      <c r="IQF90" s="11"/>
      <c r="IQG90" s="11"/>
      <c r="IQH90" s="11"/>
      <c r="IQI90" s="11"/>
      <c r="IQJ90" s="11"/>
      <c r="IQK90" s="11"/>
      <c r="IQL90" s="11"/>
      <c r="IQM90" s="11"/>
      <c r="IQN90" s="11"/>
      <c r="IQO90" s="11"/>
      <c r="IQP90" s="11"/>
      <c r="IQQ90" s="11"/>
      <c r="IQR90" s="11"/>
      <c r="IQS90" s="11"/>
      <c r="IQT90" s="11"/>
      <c r="IQU90" s="11"/>
      <c r="IQV90" s="11"/>
      <c r="IQW90" s="11"/>
      <c r="IQX90" s="11"/>
      <c r="IQY90" s="11"/>
      <c r="IQZ90" s="11"/>
      <c r="IRA90" s="11"/>
      <c r="IRB90" s="11"/>
      <c r="IRC90" s="11"/>
      <c r="IRD90" s="11"/>
      <c r="IRE90" s="11"/>
      <c r="IRF90" s="11"/>
      <c r="IRG90" s="11"/>
      <c r="IRH90" s="11"/>
      <c r="IRI90" s="11"/>
      <c r="IRJ90" s="11"/>
      <c r="IRK90" s="11"/>
      <c r="IRL90" s="11"/>
      <c r="IRM90" s="11"/>
      <c r="IRN90" s="11"/>
      <c r="IRO90" s="11"/>
      <c r="IRP90" s="11"/>
      <c r="IRQ90" s="11"/>
      <c r="IRR90" s="11"/>
      <c r="IRS90" s="11"/>
      <c r="IRT90" s="11"/>
      <c r="IRU90" s="11"/>
      <c r="IRV90" s="11"/>
      <c r="IRW90" s="11"/>
      <c r="IRX90" s="11"/>
      <c r="IRY90" s="11"/>
      <c r="IRZ90" s="11"/>
      <c r="ISA90" s="11"/>
      <c r="ISB90" s="11"/>
      <c r="ISC90" s="11"/>
      <c r="ISD90" s="11"/>
      <c r="ISE90" s="11"/>
      <c r="ISF90" s="11"/>
      <c r="ISG90" s="11"/>
      <c r="ISH90" s="11"/>
      <c r="ISI90" s="11"/>
      <c r="ISJ90" s="11"/>
      <c r="ISK90" s="11"/>
      <c r="ISL90" s="11"/>
      <c r="ISM90" s="11"/>
      <c r="ISN90" s="11"/>
      <c r="ISO90" s="11"/>
      <c r="ISP90" s="11"/>
      <c r="ISQ90" s="11"/>
      <c r="ISR90" s="11"/>
      <c r="ISS90" s="11"/>
      <c r="IST90" s="11"/>
      <c r="ISU90" s="11"/>
      <c r="ISV90" s="11"/>
      <c r="ISW90" s="11"/>
      <c r="ISX90" s="11"/>
      <c r="ISY90" s="11"/>
      <c r="ISZ90" s="11"/>
      <c r="ITA90" s="11"/>
      <c r="ITB90" s="11"/>
      <c r="ITC90" s="11"/>
      <c r="ITD90" s="11"/>
      <c r="ITE90" s="11"/>
      <c r="ITF90" s="11"/>
      <c r="ITG90" s="11"/>
      <c r="ITH90" s="11"/>
      <c r="ITI90" s="11"/>
      <c r="ITJ90" s="11"/>
      <c r="ITK90" s="11"/>
      <c r="ITL90" s="11"/>
      <c r="ITM90" s="11"/>
      <c r="ITN90" s="11"/>
      <c r="ITO90" s="11"/>
      <c r="ITP90" s="11"/>
      <c r="ITQ90" s="11"/>
      <c r="ITR90" s="11"/>
      <c r="ITS90" s="11"/>
      <c r="ITT90" s="11"/>
      <c r="ITU90" s="11"/>
      <c r="ITV90" s="11"/>
      <c r="ITW90" s="11"/>
      <c r="ITX90" s="11"/>
      <c r="ITY90" s="11"/>
      <c r="ITZ90" s="11"/>
      <c r="IUA90" s="11"/>
      <c r="IUB90" s="11"/>
      <c r="IUC90" s="11"/>
      <c r="IUD90" s="11"/>
      <c r="IUE90" s="11"/>
      <c r="IUF90" s="11"/>
      <c r="IUG90" s="11"/>
      <c r="IUH90" s="11"/>
      <c r="IUI90" s="11"/>
      <c r="IUJ90" s="11"/>
      <c r="IUK90" s="11"/>
      <c r="IUL90" s="11"/>
      <c r="IUM90" s="11"/>
      <c r="IUN90" s="11"/>
      <c r="IUO90" s="11"/>
      <c r="IUP90" s="11"/>
      <c r="IUQ90" s="11"/>
      <c r="IUR90" s="11"/>
      <c r="IUS90" s="11"/>
      <c r="IUT90" s="11"/>
      <c r="IUU90" s="11"/>
      <c r="IUV90" s="11"/>
      <c r="IUW90" s="11"/>
      <c r="IUX90" s="11"/>
      <c r="IUY90" s="11"/>
      <c r="IUZ90" s="11"/>
      <c r="IVA90" s="11"/>
      <c r="IVB90" s="11"/>
      <c r="IVC90" s="11"/>
      <c r="IVD90" s="11"/>
      <c r="IVE90" s="11"/>
      <c r="IVF90" s="11"/>
      <c r="IVG90" s="11"/>
      <c r="IVH90" s="11"/>
      <c r="IVI90" s="11"/>
      <c r="IVJ90" s="11"/>
      <c r="IVK90" s="11"/>
      <c r="IVL90" s="11"/>
      <c r="IVM90" s="11"/>
      <c r="IVN90" s="11"/>
      <c r="IVO90" s="11"/>
      <c r="IVP90" s="11"/>
      <c r="IVQ90" s="11"/>
      <c r="IVR90" s="11"/>
      <c r="IVS90" s="11"/>
      <c r="IVT90" s="11"/>
      <c r="IVU90" s="11"/>
      <c r="IVV90" s="11"/>
      <c r="IVW90" s="11"/>
      <c r="IVX90" s="11"/>
      <c r="IVY90" s="11"/>
      <c r="IVZ90" s="11"/>
      <c r="IWA90" s="11"/>
      <c r="IWB90" s="11"/>
      <c r="IWC90" s="11"/>
      <c r="IWD90" s="11"/>
      <c r="IWE90" s="11"/>
      <c r="IWF90" s="11"/>
      <c r="IWG90" s="11"/>
      <c r="IWH90" s="11"/>
      <c r="IWI90" s="11"/>
      <c r="IWJ90" s="11"/>
      <c r="IWK90" s="11"/>
      <c r="IWL90" s="11"/>
      <c r="IWM90" s="11"/>
      <c r="IWN90" s="11"/>
      <c r="IWO90" s="11"/>
      <c r="IWP90" s="11"/>
      <c r="IWQ90" s="11"/>
      <c r="IWR90" s="11"/>
      <c r="IWS90" s="11"/>
      <c r="IWT90" s="11"/>
      <c r="IWU90" s="11"/>
      <c r="IWV90" s="11"/>
      <c r="IWW90" s="11"/>
      <c r="IWX90" s="11"/>
      <c r="IWY90" s="11"/>
      <c r="IWZ90" s="11"/>
      <c r="IXA90" s="11"/>
      <c r="IXB90" s="11"/>
      <c r="IXC90" s="11"/>
      <c r="IXD90" s="11"/>
      <c r="IXE90" s="11"/>
      <c r="IXF90" s="11"/>
      <c r="IXG90" s="11"/>
      <c r="IXH90" s="11"/>
      <c r="IXI90" s="11"/>
      <c r="IXJ90" s="11"/>
      <c r="IXK90" s="11"/>
      <c r="IXL90" s="11"/>
      <c r="IXM90" s="11"/>
      <c r="IXN90" s="11"/>
      <c r="IXO90" s="11"/>
      <c r="IXP90" s="11"/>
      <c r="IXQ90" s="11"/>
      <c r="IXR90" s="11"/>
      <c r="IXS90" s="11"/>
      <c r="IXT90" s="11"/>
      <c r="IXU90" s="11"/>
      <c r="IXV90" s="11"/>
      <c r="IXW90" s="11"/>
      <c r="IXX90" s="11"/>
      <c r="IXY90" s="11"/>
      <c r="IXZ90" s="11"/>
      <c r="IYA90" s="11"/>
      <c r="IYB90" s="11"/>
      <c r="IYC90" s="11"/>
      <c r="IYD90" s="11"/>
      <c r="IYE90" s="11"/>
      <c r="IYF90" s="11"/>
      <c r="IYG90" s="11"/>
      <c r="IYH90" s="11"/>
      <c r="IYI90" s="11"/>
      <c r="IYJ90" s="11"/>
      <c r="IYK90" s="11"/>
      <c r="IYL90" s="11"/>
      <c r="IYM90" s="11"/>
      <c r="IYN90" s="11"/>
      <c r="IYO90" s="11"/>
      <c r="IYP90" s="11"/>
      <c r="IYQ90" s="11"/>
      <c r="IYR90" s="11"/>
      <c r="IYS90" s="11"/>
      <c r="IYT90" s="11"/>
      <c r="IYU90" s="11"/>
      <c r="IYV90" s="11"/>
      <c r="IYW90" s="11"/>
      <c r="IYX90" s="11"/>
      <c r="IYY90" s="11"/>
      <c r="IYZ90" s="11"/>
      <c r="IZA90" s="11"/>
      <c r="IZB90" s="11"/>
      <c r="IZC90" s="11"/>
      <c r="IZD90" s="11"/>
      <c r="IZE90" s="11"/>
      <c r="IZF90" s="11"/>
      <c r="IZG90" s="11"/>
      <c r="IZH90" s="11"/>
      <c r="IZI90" s="11"/>
      <c r="IZJ90" s="11"/>
      <c r="IZK90" s="11"/>
      <c r="IZL90" s="11"/>
      <c r="IZM90" s="11"/>
      <c r="IZN90" s="11"/>
      <c r="IZO90" s="11"/>
      <c r="IZP90" s="11"/>
      <c r="IZQ90" s="11"/>
      <c r="IZR90" s="11"/>
      <c r="IZS90" s="11"/>
      <c r="IZT90" s="11"/>
      <c r="IZU90" s="11"/>
      <c r="IZV90" s="11"/>
      <c r="IZW90" s="11"/>
      <c r="IZX90" s="11"/>
      <c r="IZY90" s="11"/>
      <c r="IZZ90" s="11"/>
      <c r="JAA90" s="11"/>
      <c r="JAB90" s="11"/>
      <c r="JAC90" s="11"/>
      <c r="JAD90" s="11"/>
      <c r="JAE90" s="11"/>
      <c r="JAF90" s="11"/>
      <c r="JAG90" s="11"/>
      <c r="JAH90" s="11"/>
      <c r="JAI90" s="11"/>
      <c r="JAJ90" s="11"/>
      <c r="JAK90" s="11"/>
      <c r="JAL90" s="11"/>
      <c r="JAM90" s="11"/>
      <c r="JAN90" s="11"/>
      <c r="JAO90" s="11"/>
      <c r="JAP90" s="11"/>
      <c r="JAQ90" s="11"/>
      <c r="JAR90" s="11"/>
      <c r="JAS90" s="11"/>
      <c r="JAT90" s="11"/>
      <c r="JAU90" s="11"/>
      <c r="JAV90" s="11"/>
      <c r="JAW90" s="11"/>
      <c r="JAX90" s="11"/>
      <c r="JAY90" s="11"/>
      <c r="JAZ90" s="11"/>
      <c r="JBA90" s="11"/>
      <c r="JBB90" s="11"/>
      <c r="JBC90" s="11"/>
      <c r="JBD90" s="11"/>
      <c r="JBE90" s="11"/>
      <c r="JBF90" s="11"/>
      <c r="JBG90" s="11"/>
      <c r="JBH90" s="11"/>
      <c r="JBI90" s="11"/>
      <c r="JBJ90" s="11"/>
      <c r="JBK90" s="11"/>
      <c r="JBL90" s="11"/>
      <c r="JBM90" s="11"/>
      <c r="JBN90" s="11"/>
      <c r="JBO90" s="11"/>
      <c r="JBP90" s="11"/>
      <c r="JBQ90" s="11"/>
      <c r="JBR90" s="11"/>
      <c r="JBS90" s="11"/>
      <c r="JBT90" s="11"/>
      <c r="JBU90" s="11"/>
      <c r="JBV90" s="11"/>
      <c r="JBW90" s="11"/>
      <c r="JBX90" s="11"/>
      <c r="JBY90" s="11"/>
      <c r="JBZ90" s="11"/>
      <c r="JCA90" s="11"/>
      <c r="JCB90" s="11"/>
      <c r="JCC90" s="11"/>
      <c r="JCD90" s="11"/>
      <c r="JCE90" s="11"/>
      <c r="JCF90" s="11"/>
      <c r="JCG90" s="11"/>
      <c r="JCH90" s="11"/>
      <c r="JCI90" s="11"/>
      <c r="JCJ90" s="11"/>
      <c r="JCK90" s="11"/>
      <c r="JCL90" s="11"/>
      <c r="JCM90" s="11"/>
      <c r="JCN90" s="11"/>
      <c r="JCO90" s="11"/>
      <c r="JCP90" s="11"/>
      <c r="JCQ90" s="11"/>
      <c r="JCR90" s="11"/>
      <c r="JCS90" s="11"/>
      <c r="JCT90" s="11"/>
      <c r="JCU90" s="11"/>
      <c r="JCV90" s="11"/>
      <c r="JCW90" s="11"/>
      <c r="JCX90" s="11"/>
      <c r="JCY90" s="11"/>
      <c r="JCZ90" s="11"/>
      <c r="JDA90" s="11"/>
      <c r="JDB90" s="11"/>
      <c r="JDC90" s="11"/>
      <c r="JDD90" s="11"/>
      <c r="JDE90" s="11"/>
      <c r="JDF90" s="11"/>
      <c r="JDG90" s="11"/>
      <c r="JDH90" s="11"/>
      <c r="JDI90" s="11"/>
      <c r="JDJ90" s="11"/>
      <c r="JDK90" s="11"/>
      <c r="JDL90" s="11"/>
      <c r="JDM90" s="11"/>
      <c r="JDN90" s="11"/>
      <c r="JDO90" s="11"/>
      <c r="JDP90" s="11"/>
      <c r="JDQ90" s="11"/>
      <c r="JDR90" s="11"/>
      <c r="JDS90" s="11"/>
      <c r="JDT90" s="11"/>
      <c r="JDU90" s="11"/>
      <c r="JDV90" s="11"/>
      <c r="JDW90" s="11"/>
      <c r="JDX90" s="11"/>
      <c r="JDY90" s="11"/>
      <c r="JDZ90" s="11"/>
      <c r="JEA90" s="11"/>
      <c r="JEB90" s="11"/>
      <c r="JEC90" s="11"/>
      <c r="JED90" s="11"/>
      <c r="JEE90" s="11"/>
      <c r="JEF90" s="11"/>
      <c r="JEG90" s="11"/>
      <c r="JEH90" s="11"/>
      <c r="JEI90" s="11"/>
      <c r="JEJ90" s="11"/>
      <c r="JEK90" s="11"/>
      <c r="JEL90" s="11"/>
      <c r="JEM90" s="11"/>
      <c r="JEN90" s="11"/>
      <c r="JEO90" s="11"/>
      <c r="JEP90" s="11"/>
      <c r="JEQ90" s="11"/>
      <c r="JER90" s="11"/>
      <c r="JES90" s="11"/>
      <c r="JET90" s="11"/>
      <c r="JEU90" s="11"/>
      <c r="JEV90" s="11"/>
      <c r="JEW90" s="11"/>
      <c r="JEX90" s="11"/>
      <c r="JEY90" s="11"/>
      <c r="JEZ90" s="11"/>
      <c r="JFA90" s="11"/>
      <c r="JFB90" s="11"/>
      <c r="JFC90" s="11"/>
      <c r="JFD90" s="11"/>
      <c r="JFE90" s="11"/>
      <c r="JFF90" s="11"/>
      <c r="JFG90" s="11"/>
      <c r="JFH90" s="11"/>
      <c r="JFI90" s="11"/>
      <c r="JFJ90" s="11"/>
      <c r="JFK90" s="11"/>
      <c r="JFL90" s="11"/>
      <c r="JFM90" s="11"/>
      <c r="JFN90" s="11"/>
      <c r="JFO90" s="11"/>
      <c r="JFP90" s="11"/>
      <c r="JFQ90" s="11"/>
      <c r="JFR90" s="11"/>
      <c r="JFS90" s="11"/>
      <c r="JFT90" s="11"/>
      <c r="JFU90" s="11"/>
      <c r="JFV90" s="11"/>
      <c r="JFW90" s="11"/>
      <c r="JFX90" s="11"/>
      <c r="JFY90" s="11"/>
      <c r="JFZ90" s="11"/>
      <c r="JGA90" s="11"/>
      <c r="JGB90" s="11"/>
      <c r="JGC90" s="11"/>
      <c r="JGD90" s="11"/>
      <c r="JGE90" s="11"/>
      <c r="JGF90" s="11"/>
      <c r="JGG90" s="11"/>
      <c r="JGH90" s="11"/>
      <c r="JGI90" s="11"/>
      <c r="JGJ90" s="11"/>
      <c r="JGK90" s="11"/>
      <c r="JGL90" s="11"/>
      <c r="JGM90" s="11"/>
      <c r="JGN90" s="11"/>
      <c r="JGO90" s="11"/>
      <c r="JGP90" s="11"/>
      <c r="JGQ90" s="11"/>
      <c r="JGR90" s="11"/>
      <c r="JGS90" s="11"/>
      <c r="JGT90" s="11"/>
      <c r="JGU90" s="11"/>
      <c r="JGV90" s="11"/>
      <c r="JGW90" s="11"/>
      <c r="JGX90" s="11"/>
      <c r="JGY90" s="11"/>
      <c r="JGZ90" s="11"/>
      <c r="JHA90" s="11"/>
      <c r="JHB90" s="11"/>
      <c r="JHC90" s="11"/>
      <c r="JHD90" s="11"/>
      <c r="JHE90" s="11"/>
      <c r="JHF90" s="11"/>
      <c r="JHG90" s="11"/>
      <c r="JHH90" s="11"/>
      <c r="JHI90" s="11"/>
      <c r="JHJ90" s="11"/>
      <c r="JHK90" s="11"/>
      <c r="JHL90" s="11"/>
      <c r="JHM90" s="11"/>
      <c r="JHN90" s="11"/>
      <c r="JHO90" s="11"/>
      <c r="JHP90" s="11"/>
      <c r="JHQ90" s="11"/>
      <c r="JHR90" s="11"/>
      <c r="JHS90" s="11"/>
      <c r="JHT90" s="11"/>
      <c r="JHU90" s="11"/>
      <c r="JHV90" s="11"/>
      <c r="JHW90" s="11"/>
      <c r="JHX90" s="11"/>
      <c r="JHY90" s="11"/>
      <c r="JHZ90" s="11"/>
      <c r="JIA90" s="11"/>
      <c r="JIB90" s="11"/>
      <c r="JIC90" s="11"/>
      <c r="JID90" s="11"/>
      <c r="JIE90" s="11"/>
      <c r="JIF90" s="11"/>
      <c r="JIG90" s="11"/>
      <c r="JIH90" s="11"/>
      <c r="JII90" s="11"/>
      <c r="JIJ90" s="11"/>
      <c r="JIK90" s="11"/>
      <c r="JIL90" s="11"/>
      <c r="JIM90" s="11"/>
      <c r="JIN90" s="11"/>
      <c r="JIO90" s="11"/>
      <c r="JIP90" s="11"/>
      <c r="JIQ90" s="11"/>
      <c r="JIR90" s="11"/>
      <c r="JIS90" s="11"/>
      <c r="JIT90" s="11"/>
      <c r="JIU90" s="11"/>
      <c r="JIV90" s="11"/>
      <c r="JIW90" s="11"/>
      <c r="JIX90" s="11"/>
      <c r="JIY90" s="11"/>
      <c r="JIZ90" s="11"/>
      <c r="JJA90" s="11"/>
      <c r="JJB90" s="11"/>
      <c r="JJC90" s="11"/>
      <c r="JJD90" s="11"/>
      <c r="JJE90" s="11"/>
      <c r="JJF90" s="11"/>
      <c r="JJG90" s="11"/>
      <c r="JJH90" s="11"/>
      <c r="JJI90" s="11"/>
      <c r="JJJ90" s="11"/>
      <c r="JJK90" s="11"/>
      <c r="JJL90" s="11"/>
      <c r="JJM90" s="11"/>
      <c r="JJN90" s="11"/>
      <c r="JJO90" s="11"/>
      <c r="JJP90" s="11"/>
      <c r="JJQ90" s="11"/>
      <c r="JJR90" s="11"/>
      <c r="JJS90" s="11"/>
      <c r="JJT90" s="11"/>
      <c r="JJU90" s="11"/>
      <c r="JJV90" s="11"/>
      <c r="JJW90" s="11"/>
      <c r="JJX90" s="11"/>
      <c r="JJY90" s="11"/>
      <c r="JJZ90" s="11"/>
      <c r="JKA90" s="11"/>
      <c r="JKB90" s="11"/>
      <c r="JKC90" s="11"/>
      <c r="JKD90" s="11"/>
      <c r="JKE90" s="11"/>
      <c r="JKF90" s="11"/>
      <c r="JKG90" s="11"/>
      <c r="JKH90" s="11"/>
      <c r="JKI90" s="11"/>
      <c r="JKJ90" s="11"/>
      <c r="JKK90" s="11"/>
      <c r="JKL90" s="11"/>
      <c r="JKM90" s="11"/>
      <c r="JKN90" s="11"/>
      <c r="JKO90" s="11"/>
      <c r="JKP90" s="11"/>
      <c r="JKQ90" s="11"/>
      <c r="JKR90" s="11"/>
      <c r="JKS90" s="11"/>
      <c r="JKT90" s="11"/>
      <c r="JKU90" s="11"/>
      <c r="JKV90" s="11"/>
      <c r="JKW90" s="11"/>
      <c r="JKX90" s="11"/>
      <c r="JKY90" s="11"/>
      <c r="JKZ90" s="11"/>
      <c r="JLA90" s="11"/>
      <c r="JLB90" s="11"/>
      <c r="JLC90" s="11"/>
      <c r="JLD90" s="11"/>
      <c r="JLE90" s="11"/>
      <c r="JLF90" s="11"/>
      <c r="JLG90" s="11"/>
      <c r="JLH90" s="11"/>
      <c r="JLI90" s="11"/>
      <c r="JLJ90" s="11"/>
      <c r="JLK90" s="11"/>
      <c r="JLL90" s="11"/>
      <c r="JLM90" s="11"/>
      <c r="JLN90" s="11"/>
      <c r="JLO90" s="11"/>
      <c r="JLP90" s="11"/>
      <c r="JLQ90" s="11"/>
      <c r="JLR90" s="11"/>
      <c r="JLS90" s="11"/>
      <c r="JLT90" s="11"/>
      <c r="JLU90" s="11"/>
      <c r="JLV90" s="11"/>
      <c r="JLW90" s="11"/>
      <c r="JLX90" s="11"/>
      <c r="JLY90" s="11"/>
      <c r="JLZ90" s="11"/>
      <c r="JMA90" s="11"/>
      <c r="JMB90" s="11"/>
      <c r="JMC90" s="11"/>
      <c r="JMD90" s="11"/>
      <c r="JME90" s="11"/>
      <c r="JMF90" s="11"/>
      <c r="JMG90" s="11"/>
      <c r="JMH90" s="11"/>
      <c r="JMI90" s="11"/>
      <c r="JMJ90" s="11"/>
      <c r="JMK90" s="11"/>
      <c r="JML90" s="11"/>
      <c r="JMM90" s="11"/>
      <c r="JMN90" s="11"/>
      <c r="JMO90" s="11"/>
      <c r="JMP90" s="11"/>
      <c r="JMQ90" s="11"/>
      <c r="JMR90" s="11"/>
      <c r="JMS90" s="11"/>
      <c r="JMT90" s="11"/>
      <c r="JMU90" s="11"/>
      <c r="JMV90" s="11"/>
      <c r="JMW90" s="11"/>
      <c r="JMX90" s="11"/>
      <c r="JMY90" s="11"/>
      <c r="JMZ90" s="11"/>
      <c r="JNA90" s="11"/>
      <c r="JNB90" s="11"/>
      <c r="JNC90" s="11"/>
      <c r="JND90" s="11"/>
      <c r="JNE90" s="11"/>
      <c r="JNF90" s="11"/>
      <c r="JNG90" s="11"/>
      <c r="JNH90" s="11"/>
      <c r="JNI90" s="11"/>
      <c r="JNJ90" s="11"/>
      <c r="JNK90" s="11"/>
      <c r="JNL90" s="11"/>
      <c r="JNM90" s="11"/>
      <c r="JNN90" s="11"/>
      <c r="JNO90" s="11"/>
      <c r="JNP90" s="11"/>
      <c r="JNQ90" s="11"/>
      <c r="JNR90" s="11"/>
      <c r="JNS90" s="11"/>
      <c r="JNT90" s="11"/>
      <c r="JNU90" s="11"/>
      <c r="JNV90" s="11"/>
      <c r="JNW90" s="11"/>
      <c r="JNX90" s="11"/>
      <c r="JNY90" s="11"/>
      <c r="JNZ90" s="11"/>
      <c r="JOA90" s="11"/>
      <c r="JOB90" s="11"/>
      <c r="JOC90" s="11"/>
      <c r="JOD90" s="11"/>
      <c r="JOE90" s="11"/>
      <c r="JOF90" s="11"/>
      <c r="JOG90" s="11"/>
      <c r="JOH90" s="11"/>
      <c r="JOI90" s="11"/>
      <c r="JOJ90" s="11"/>
      <c r="JOK90" s="11"/>
      <c r="JOL90" s="11"/>
      <c r="JOM90" s="11"/>
      <c r="JON90" s="11"/>
      <c r="JOO90" s="11"/>
      <c r="JOP90" s="11"/>
      <c r="JOQ90" s="11"/>
      <c r="JOR90" s="11"/>
      <c r="JOS90" s="11"/>
      <c r="JOT90" s="11"/>
      <c r="JOU90" s="11"/>
      <c r="JOV90" s="11"/>
      <c r="JOW90" s="11"/>
      <c r="JOX90" s="11"/>
      <c r="JOY90" s="11"/>
      <c r="JOZ90" s="11"/>
      <c r="JPA90" s="11"/>
      <c r="JPB90" s="11"/>
      <c r="JPC90" s="11"/>
      <c r="JPD90" s="11"/>
      <c r="JPE90" s="11"/>
      <c r="JPF90" s="11"/>
      <c r="JPG90" s="11"/>
      <c r="JPH90" s="11"/>
      <c r="JPI90" s="11"/>
      <c r="JPJ90" s="11"/>
      <c r="JPK90" s="11"/>
      <c r="JPL90" s="11"/>
      <c r="JPM90" s="11"/>
      <c r="JPN90" s="11"/>
      <c r="JPO90" s="11"/>
      <c r="JPP90" s="11"/>
      <c r="JPQ90" s="11"/>
      <c r="JPR90" s="11"/>
      <c r="JPS90" s="11"/>
      <c r="JPT90" s="11"/>
      <c r="JPU90" s="11"/>
      <c r="JPV90" s="11"/>
      <c r="JPW90" s="11"/>
      <c r="JPX90" s="11"/>
      <c r="JPY90" s="11"/>
      <c r="JPZ90" s="11"/>
      <c r="JQA90" s="11"/>
      <c r="JQB90" s="11"/>
      <c r="JQC90" s="11"/>
      <c r="JQD90" s="11"/>
      <c r="JQE90" s="11"/>
      <c r="JQF90" s="11"/>
      <c r="JQG90" s="11"/>
      <c r="JQH90" s="11"/>
      <c r="JQI90" s="11"/>
      <c r="JQJ90" s="11"/>
      <c r="JQK90" s="11"/>
      <c r="JQL90" s="11"/>
      <c r="JQM90" s="11"/>
      <c r="JQN90" s="11"/>
      <c r="JQO90" s="11"/>
      <c r="JQP90" s="11"/>
      <c r="JQQ90" s="11"/>
      <c r="JQR90" s="11"/>
      <c r="JQS90" s="11"/>
      <c r="JQT90" s="11"/>
      <c r="JQU90" s="11"/>
      <c r="JQV90" s="11"/>
      <c r="JQW90" s="11"/>
      <c r="JQX90" s="11"/>
      <c r="JQY90" s="11"/>
      <c r="JQZ90" s="11"/>
      <c r="JRA90" s="11"/>
      <c r="JRB90" s="11"/>
      <c r="JRC90" s="11"/>
      <c r="JRD90" s="11"/>
      <c r="JRE90" s="11"/>
      <c r="JRF90" s="11"/>
      <c r="JRG90" s="11"/>
      <c r="JRH90" s="11"/>
      <c r="JRI90" s="11"/>
      <c r="JRJ90" s="11"/>
      <c r="JRK90" s="11"/>
      <c r="JRL90" s="11"/>
      <c r="JRM90" s="11"/>
      <c r="JRN90" s="11"/>
      <c r="JRO90" s="11"/>
      <c r="JRP90" s="11"/>
      <c r="JRQ90" s="11"/>
      <c r="JRR90" s="11"/>
      <c r="JRS90" s="11"/>
      <c r="JRT90" s="11"/>
      <c r="JRU90" s="11"/>
      <c r="JRV90" s="11"/>
      <c r="JRW90" s="11"/>
      <c r="JRX90" s="11"/>
      <c r="JRY90" s="11"/>
      <c r="JRZ90" s="11"/>
      <c r="JSA90" s="11"/>
      <c r="JSB90" s="11"/>
      <c r="JSC90" s="11"/>
      <c r="JSD90" s="11"/>
      <c r="JSE90" s="11"/>
      <c r="JSF90" s="11"/>
      <c r="JSG90" s="11"/>
      <c r="JSH90" s="11"/>
      <c r="JSI90" s="11"/>
      <c r="JSJ90" s="11"/>
      <c r="JSK90" s="11"/>
      <c r="JSL90" s="11"/>
      <c r="JSM90" s="11"/>
      <c r="JSN90" s="11"/>
      <c r="JSO90" s="11"/>
      <c r="JSP90" s="11"/>
      <c r="JSQ90" s="11"/>
      <c r="JSR90" s="11"/>
      <c r="JSS90" s="11"/>
      <c r="JST90" s="11"/>
      <c r="JSU90" s="11"/>
      <c r="JSV90" s="11"/>
      <c r="JSW90" s="11"/>
      <c r="JSX90" s="11"/>
      <c r="JSY90" s="11"/>
      <c r="JSZ90" s="11"/>
      <c r="JTA90" s="11"/>
      <c r="JTB90" s="11"/>
      <c r="JTC90" s="11"/>
      <c r="JTD90" s="11"/>
      <c r="JTE90" s="11"/>
      <c r="JTF90" s="11"/>
      <c r="JTG90" s="11"/>
      <c r="JTH90" s="11"/>
      <c r="JTI90" s="11"/>
      <c r="JTJ90" s="11"/>
      <c r="JTK90" s="11"/>
      <c r="JTL90" s="11"/>
      <c r="JTM90" s="11"/>
      <c r="JTN90" s="11"/>
      <c r="JTO90" s="11"/>
      <c r="JTP90" s="11"/>
      <c r="JTQ90" s="11"/>
      <c r="JTR90" s="11"/>
      <c r="JTS90" s="11"/>
      <c r="JTT90" s="11"/>
      <c r="JTU90" s="11"/>
      <c r="JTV90" s="11"/>
      <c r="JTW90" s="11"/>
      <c r="JTX90" s="11"/>
      <c r="JTY90" s="11"/>
      <c r="JTZ90" s="11"/>
      <c r="JUA90" s="11"/>
      <c r="JUB90" s="11"/>
      <c r="JUC90" s="11"/>
      <c r="JUD90" s="11"/>
      <c r="JUE90" s="11"/>
      <c r="JUF90" s="11"/>
      <c r="JUG90" s="11"/>
      <c r="JUH90" s="11"/>
      <c r="JUI90" s="11"/>
      <c r="JUJ90" s="11"/>
      <c r="JUK90" s="11"/>
      <c r="JUL90" s="11"/>
      <c r="JUM90" s="11"/>
      <c r="JUN90" s="11"/>
      <c r="JUO90" s="11"/>
      <c r="JUP90" s="11"/>
      <c r="JUQ90" s="11"/>
      <c r="JUR90" s="11"/>
      <c r="JUS90" s="11"/>
      <c r="JUT90" s="11"/>
      <c r="JUU90" s="11"/>
      <c r="JUV90" s="11"/>
      <c r="JUW90" s="11"/>
      <c r="JUX90" s="11"/>
      <c r="JUY90" s="11"/>
      <c r="JUZ90" s="11"/>
      <c r="JVA90" s="11"/>
      <c r="JVB90" s="11"/>
      <c r="JVC90" s="11"/>
      <c r="JVD90" s="11"/>
      <c r="JVE90" s="11"/>
      <c r="JVF90" s="11"/>
      <c r="JVG90" s="11"/>
      <c r="JVH90" s="11"/>
      <c r="JVI90" s="11"/>
      <c r="JVJ90" s="11"/>
      <c r="JVK90" s="11"/>
      <c r="JVL90" s="11"/>
      <c r="JVM90" s="11"/>
      <c r="JVN90" s="11"/>
      <c r="JVO90" s="11"/>
      <c r="JVP90" s="11"/>
      <c r="JVQ90" s="11"/>
      <c r="JVR90" s="11"/>
      <c r="JVS90" s="11"/>
      <c r="JVT90" s="11"/>
      <c r="JVU90" s="11"/>
      <c r="JVV90" s="11"/>
      <c r="JVW90" s="11"/>
      <c r="JVX90" s="11"/>
      <c r="JVY90" s="11"/>
      <c r="JVZ90" s="11"/>
      <c r="JWA90" s="11"/>
      <c r="JWB90" s="11"/>
      <c r="JWC90" s="11"/>
      <c r="JWD90" s="11"/>
      <c r="JWE90" s="11"/>
      <c r="JWF90" s="11"/>
      <c r="JWG90" s="11"/>
      <c r="JWH90" s="11"/>
      <c r="JWI90" s="11"/>
      <c r="JWJ90" s="11"/>
      <c r="JWK90" s="11"/>
      <c r="JWL90" s="11"/>
      <c r="JWM90" s="11"/>
      <c r="JWN90" s="11"/>
      <c r="JWO90" s="11"/>
      <c r="JWP90" s="11"/>
      <c r="JWQ90" s="11"/>
      <c r="JWR90" s="11"/>
      <c r="JWS90" s="11"/>
      <c r="JWT90" s="11"/>
      <c r="JWU90" s="11"/>
      <c r="JWV90" s="11"/>
      <c r="JWW90" s="11"/>
      <c r="JWX90" s="11"/>
      <c r="JWY90" s="11"/>
      <c r="JWZ90" s="11"/>
      <c r="JXA90" s="11"/>
      <c r="JXB90" s="11"/>
      <c r="JXC90" s="11"/>
      <c r="JXD90" s="11"/>
      <c r="JXE90" s="11"/>
      <c r="JXF90" s="11"/>
      <c r="JXG90" s="11"/>
      <c r="JXH90" s="11"/>
      <c r="JXI90" s="11"/>
      <c r="JXJ90" s="11"/>
      <c r="JXK90" s="11"/>
      <c r="JXL90" s="11"/>
      <c r="JXM90" s="11"/>
      <c r="JXN90" s="11"/>
      <c r="JXO90" s="11"/>
      <c r="JXP90" s="11"/>
      <c r="JXQ90" s="11"/>
      <c r="JXR90" s="11"/>
      <c r="JXS90" s="11"/>
      <c r="JXT90" s="11"/>
      <c r="JXU90" s="11"/>
      <c r="JXV90" s="11"/>
      <c r="JXW90" s="11"/>
      <c r="JXX90" s="11"/>
      <c r="JXY90" s="11"/>
      <c r="JXZ90" s="11"/>
      <c r="JYA90" s="11"/>
      <c r="JYB90" s="11"/>
      <c r="JYC90" s="11"/>
      <c r="JYD90" s="11"/>
      <c r="JYE90" s="11"/>
      <c r="JYF90" s="11"/>
      <c r="JYG90" s="11"/>
      <c r="JYH90" s="11"/>
      <c r="JYI90" s="11"/>
      <c r="JYJ90" s="11"/>
      <c r="JYK90" s="11"/>
      <c r="JYL90" s="11"/>
      <c r="JYM90" s="11"/>
      <c r="JYN90" s="11"/>
      <c r="JYO90" s="11"/>
      <c r="JYP90" s="11"/>
      <c r="JYQ90" s="11"/>
      <c r="JYR90" s="11"/>
      <c r="JYS90" s="11"/>
      <c r="JYT90" s="11"/>
      <c r="JYU90" s="11"/>
      <c r="JYV90" s="11"/>
      <c r="JYW90" s="11"/>
      <c r="JYX90" s="11"/>
      <c r="JYY90" s="11"/>
      <c r="JYZ90" s="11"/>
      <c r="JZA90" s="11"/>
      <c r="JZB90" s="11"/>
      <c r="JZC90" s="11"/>
      <c r="JZD90" s="11"/>
      <c r="JZE90" s="11"/>
      <c r="JZF90" s="11"/>
      <c r="JZG90" s="11"/>
      <c r="JZH90" s="11"/>
      <c r="JZI90" s="11"/>
      <c r="JZJ90" s="11"/>
      <c r="JZK90" s="11"/>
      <c r="JZL90" s="11"/>
      <c r="JZM90" s="11"/>
      <c r="JZN90" s="11"/>
      <c r="JZO90" s="11"/>
      <c r="JZP90" s="11"/>
      <c r="JZQ90" s="11"/>
      <c r="JZR90" s="11"/>
      <c r="JZS90" s="11"/>
      <c r="JZT90" s="11"/>
      <c r="JZU90" s="11"/>
      <c r="JZV90" s="11"/>
      <c r="JZW90" s="11"/>
      <c r="JZX90" s="11"/>
      <c r="JZY90" s="11"/>
      <c r="JZZ90" s="11"/>
      <c r="KAA90" s="11"/>
      <c r="KAB90" s="11"/>
      <c r="KAC90" s="11"/>
      <c r="KAD90" s="11"/>
      <c r="KAE90" s="11"/>
      <c r="KAF90" s="11"/>
      <c r="KAG90" s="11"/>
      <c r="KAH90" s="11"/>
      <c r="KAI90" s="11"/>
      <c r="KAJ90" s="11"/>
      <c r="KAK90" s="11"/>
      <c r="KAL90" s="11"/>
      <c r="KAM90" s="11"/>
      <c r="KAN90" s="11"/>
      <c r="KAO90" s="11"/>
      <c r="KAP90" s="11"/>
      <c r="KAQ90" s="11"/>
      <c r="KAR90" s="11"/>
      <c r="KAS90" s="11"/>
      <c r="KAT90" s="11"/>
      <c r="KAU90" s="11"/>
      <c r="KAV90" s="11"/>
      <c r="KAW90" s="11"/>
      <c r="KAX90" s="11"/>
      <c r="KAY90" s="11"/>
      <c r="KAZ90" s="11"/>
      <c r="KBA90" s="11"/>
      <c r="KBB90" s="11"/>
      <c r="KBC90" s="11"/>
      <c r="KBD90" s="11"/>
      <c r="KBE90" s="11"/>
      <c r="KBF90" s="11"/>
      <c r="KBG90" s="11"/>
      <c r="KBH90" s="11"/>
      <c r="KBI90" s="11"/>
      <c r="KBJ90" s="11"/>
      <c r="KBK90" s="11"/>
      <c r="KBL90" s="11"/>
      <c r="KBM90" s="11"/>
      <c r="KBN90" s="11"/>
      <c r="KBO90" s="11"/>
      <c r="KBP90" s="11"/>
      <c r="KBQ90" s="11"/>
      <c r="KBR90" s="11"/>
      <c r="KBS90" s="11"/>
      <c r="KBT90" s="11"/>
      <c r="KBU90" s="11"/>
      <c r="KBV90" s="11"/>
      <c r="KBW90" s="11"/>
      <c r="KBX90" s="11"/>
      <c r="KBY90" s="11"/>
      <c r="KBZ90" s="11"/>
      <c r="KCA90" s="11"/>
      <c r="KCB90" s="11"/>
      <c r="KCC90" s="11"/>
      <c r="KCD90" s="11"/>
      <c r="KCE90" s="11"/>
      <c r="KCF90" s="11"/>
      <c r="KCG90" s="11"/>
      <c r="KCH90" s="11"/>
      <c r="KCI90" s="11"/>
      <c r="KCJ90" s="11"/>
      <c r="KCK90" s="11"/>
      <c r="KCL90" s="11"/>
      <c r="KCM90" s="11"/>
      <c r="KCN90" s="11"/>
      <c r="KCO90" s="11"/>
      <c r="KCP90" s="11"/>
      <c r="KCQ90" s="11"/>
      <c r="KCR90" s="11"/>
      <c r="KCS90" s="11"/>
      <c r="KCT90" s="11"/>
      <c r="KCU90" s="11"/>
      <c r="KCV90" s="11"/>
      <c r="KCW90" s="11"/>
      <c r="KCX90" s="11"/>
      <c r="KCY90" s="11"/>
      <c r="KCZ90" s="11"/>
      <c r="KDA90" s="11"/>
      <c r="KDB90" s="11"/>
      <c r="KDC90" s="11"/>
      <c r="KDD90" s="11"/>
      <c r="KDE90" s="11"/>
      <c r="KDF90" s="11"/>
      <c r="KDG90" s="11"/>
      <c r="KDH90" s="11"/>
      <c r="KDI90" s="11"/>
      <c r="KDJ90" s="11"/>
      <c r="KDK90" s="11"/>
      <c r="KDL90" s="11"/>
      <c r="KDM90" s="11"/>
      <c r="KDN90" s="11"/>
      <c r="KDO90" s="11"/>
      <c r="KDP90" s="11"/>
      <c r="KDQ90" s="11"/>
      <c r="KDR90" s="11"/>
      <c r="KDS90" s="11"/>
      <c r="KDT90" s="11"/>
      <c r="KDU90" s="11"/>
      <c r="KDV90" s="11"/>
      <c r="KDW90" s="11"/>
      <c r="KDX90" s="11"/>
      <c r="KDY90" s="11"/>
      <c r="KDZ90" s="11"/>
      <c r="KEA90" s="11"/>
      <c r="KEB90" s="11"/>
      <c r="KEC90" s="11"/>
      <c r="KED90" s="11"/>
      <c r="KEE90" s="11"/>
      <c r="KEF90" s="11"/>
      <c r="KEG90" s="11"/>
      <c r="KEH90" s="11"/>
      <c r="KEI90" s="11"/>
      <c r="KEJ90" s="11"/>
      <c r="KEK90" s="11"/>
      <c r="KEL90" s="11"/>
      <c r="KEM90" s="11"/>
      <c r="KEN90" s="11"/>
      <c r="KEO90" s="11"/>
      <c r="KEP90" s="11"/>
      <c r="KEQ90" s="11"/>
      <c r="KER90" s="11"/>
      <c r="KES90" s="11"/>
      <c r="KET90" s="11"/>
      <c r="KEU90" s="11"/>
      <c r="KEV90" s="11"/>
      <c r="KEW90" s="11"/>
      <c r="KEX90" s="11"/>
      <c r="KEY90" s="11"/>
      <c r="KEZ90" s="11"/>
      <c r="KFA90" s="11"/>
      <c r="KFB90" s="11"/>
      <c r="KFC90" s="11"/>
      <c r="KFD90" s="11"/>
      <c r="KFE90" s="11"/>
      <c r="KFF90" s="11"/>
      <c r="KFG90" s="11"/>
      <c r="KFH90" s="11"/>
      <c r="KFI90" s="11"/>
      <c r="KFJ90" s="11"/>
      <c r="KFK90" s="11"/>
      <c r="KFL90" s="11"/>
      <c r="KFM90" s="11"/>
      <c r="KFN90" s="11"/>
      <c r="KFO90" s="11"/>
      <c r="KFP90" s="11"/>
      <c r="KFQ90" s="11"/>
      <c r="KFR90" s="11"/>
      <c r="KFS90" s="11"/>
      <c r="KFT90" s="11"/>
      <c r="KFU90" s="11"/>
      <c r="KFV90" s="11"/>
      <c r="KFW90" s="11"/>
      <c r="KFX90" s="11"/>
      <c r="KFY90" s="11"/>
      <c r="KFZ90" s="11"/>
      <c r="KGA90" s="11"/>
      <c r="KGB90" s="11"/>
      <c r="KGC90" s="11"/>
      <c r="KGD90" s="11"/>
      <c r="KGE90" s="11"/>
      <c r="KGF90" s="11"/>
      <c r="KGG90" s="11"/>
      <c r="KGH90" s="11"/>
      <c r="KGI90" s="11"/>
      <c r="KGJ90" s="11"/>
      <c r="KGK90" s="11"/>
      <c r="KGL90" s="11"/>
      <c r="KGM90" s="11"/>
      <c r="KGN90" s="11"/>
      <c r="KGO90" s="11"/>
      <c r="KGP90" s="11"/>
      <c r="KGQ90" s="11"/>
      <c r="KGR90" s="11"/>
      <c r="KGS90" s="11"/>
      <c r="KGT90" s="11"/>
      <c r="KGU90" s="11"/>
      <c r="KGV90" s="11"/>
      <c r="KGW90" s="11"/>
      <c r="KGX90" s="11"/>
      <c r="KGY90" s="11"/>
      <c r="KGZ90" s="11"/>
      <c r="KHA90" s="11"/>
      <c r="KHB90" s="11"/>
      <c r="KHC90" s="11"/>
      <c r="KHD90" s="11"/>
      <c r="KHE90" s="11"/>
      <c r="KHF90" s="11"/>
      <c r="KHG90" s="11"/>
      <c r="KHH90" s="11"/>
      <c r="KHI90" s="11"/>
      <c r="KHJ90" s="11"/>
      <c r="KHK90" s="11"/>
      <c r="KHL90" s="11"/>
      <c r="KHM90" s="11"/>
      <c r="KHN90" s="11"/>
      <c r="KHO90" s="11"/>
      <c r="KHP90" s="11"/>
      <c r="KHQ90" s="11"/>
      <c r="KHR90" s="11"/>
      <c r="KHS90" s="11"/>
      <c r="KHT90" s="11"/>
      <c r="KHU90" s="11"/>
      <c r="KHV90" s="11"/>
      <c r="KHW90" s="11"/>
      <c r="KHX90" s="11"/>
      <c r="KHY90" s="11"/>
      <c r="KHZ90" s="11"/>
      <c r="KIA90" s="11"/>
      <c r="KIB90" s="11"/>
      <c r="KIC90" s="11"/>
      <c r="KID90" s="11"/>
      <c r="KIE90" s="11"/>
      <c r="KIF90" s="11"/>
      <c r="KIG90" s="11"/>
      <c r="KIH90" s="11"/>
      <c r="KII90" s="11"/>
      <c r="KIJ90" s="11"/>
      <c r="KIK90" s="11"/>
      <c r="KIL90" s="11"/>
      <c r="KIM90" s="11"/>
      <c r="KIN90" s="11"/>
      <c r="KIO90" s="11"/>
      <c r="KIP90" s="11"/>
      <c r="KIQ90" s="11"/>
      <c r="KIR90" s="11"/>
      <c r="KIS90" s="11"/>
      <c r="KIT90" s="11"/>
      <c r="KIU90" s="11"/>
      <c r="KIV90" s="11"/>
      <c r="KIW90" s="11"/>
      <c r="KIX90" s="11"/>
      <c r="KIY90" s="11"/>
      <c r="KIZ90" s="11"/>
      <c r="KJA90" s="11"/>
      <c r="KJB90" s="11"/>
      <c r="KJC90" s="11"/>
      <c r="KJD90" s="11"/>
      <c r="KJE90" s="11"/>
      <c r="KJF90" s="11"/>
      <c r="KJG90" s="11"/>
      <c r="KJH90" s="11"/>
      <c r="KJI90" s="11"/>
      <c r="KJJ90" s="11"/>
      <c r="KJK90" s="11"/>
      <c r="KJL90" s="11"/>
      <c r="KJM90" s="11"/>
      <c r="KJN90" s="11"/>
      <c r="KJO90" s="11"/>
      <c r="KJP90" s="11"/>
      <c r="KJQ90" s="11"/>
      <c r="KJR90" s="11"/>
      <c r="KJS90" s="11"/>
      <c r="KJT90" s="11"/>
      <c r="KJU90" s="11"/>
      <c r="KJV90" s="11"/>
      <c r="KJW90" s="11"/>
      <c r="KJX90" s="11"/>
      <c r="KJY90" s="11"/>
      <c r="KJZ90" s="11"/>
      <c r="KKA90" s="11"/>
      <c r="KKB90" s="11"/>
      <c r="KKC90" s="11"/>
      <c r="KKD90" s="11"/>
      <c r="KKE90" s="11"/>
      <c r="KKF90" s="11"/>
      <c r="KKG90" s="11"/>
      <c r="KKH90" s="11"/>
      <c r="KKI90" s="11"/>
      <c r="KKJ90" s="11"/>
      <c r="KKK90" s="11"/>
      <c r="KKL90" s="11"/>
      <c r="KKM90" s="11"/>
      <c r="KKN90" s="11"/>
      <c r="KKO90" s="11"/>
      <c r="KKP90" s="11"/>
      <c r="KKQ90" s="11"/>
      <c r="KKR90" s="11"/>
      <c r="KKS90" s="11"/>
      <c r="KKT90" s="11"/>
      <c r="KKU90" s="11"/>
      <c r="KKV90" s="11"/>
      <c r="KKW90" s="11"/>
      <c r="KKX90" s="11"/>
      <c r="KKY90" s="11"/>
      <c r="KKZ90" s="11"/>
      <c r="KLA90" s="11"/>
      <c r="KLB90" s="11"/>
      <c r="KLC90" s="11"/>
      <c r="KLD90" s="11"/>
      <c r="KLE90" s="11"/>
      <c r="KLF90" s="11"/>
      <c r="KLG90" s="11"/>
      <c r="KLH90" s="11"/>
      <c r="KLI90" s="11"/>
      <c r="KLJ90" s="11"/>
      <c r="KLK90" s="11"/>
      <c r="KLL90" s="11"/>
      <c r="KLM90" s="11"/>
      <c r="KLN90" s="11"/>
      <c r="KLO90" s="11"/>
      <c r="KLP90" s="11"/>
      <c r="KLQ90" s="11"/>
      <c r="KLR90" s="11"/>
      <c r="KLS90" s="11"/>
      <c r="KLT90" s="11"/>
      <c r="KLU90" s="11"/>
      <c r="KLV90" s="11"/>
      <c r="KLW90" s="11"/>
      <c r="KLX90" s="11"/>
      <c r="KLY90" s="11"/>
      <c r="KLZ90" s="11"/>
      <c r="KMA90" s="11"/>
      <c r="KMB90" s="11"/>
      <c r="KMC90" s="11"/>
      <c r="KMD90" s="11"/>
      <c r="KME90" s="11"/>
      <c r="KMF90" s="11"/>
      <c r="KMG90" s="11"/>
      <c r="KMH90" s="11"/>
      <c r="KMI90" s="11"/>
      <c r="KMJ90" s="11"/>
      <c r="KMK90" s="11"/>
      <c r="KML90" s="11"/>
      <c r="KMM90" s="11"/>
      <c r="KMN90" s="11"/>
      <c r="KMO90" s="11"/>
      <c r="KMP90" s="11"/>
      <c r="KMQ90" s="11"/>
      <c r="KMR90" s="11"/>
      <c r="KMS90" s="11"/>
      <c r="KMT90" s="11"/>
      <c r="KMU90" s="11"/>
      <c r="KMV90" s="11"/>
      <c r="KMW90" s="11"/>
      <c r="KMX90" s="11"/>
      <c r="KMY90" s="11"/>
      <c r="KMZ90" s="11"/>
      <c r="KNA90" s="11"/>
      <c r="KNB90" s="11"/>
      <c r="KNC90" s="11"/>
      <c r="KND90" s="11"/>
      <c r="KNE90" s="11"/>
      <c r="KNF90" s="11"/>
      <c r="KNG90" s="11"/>
      <c r="KNH90" s="11"/>
      <c r="KNI90" s="11"/>
      <c r="KNJ90" s="11"/>
      <c r="KNK90" s="11"/>
      <c r="KNL90" s="11"/>
      <c r="KNM90" s="11"/>
      <c r="KNN90" s="11"/>
      <c r="KNO90" s="11"/>
      <c r="KNP90" s="11"/>
      <c r="KNQ90" s="11"/>
      <c r="KNR90" s="11"/>
      <c r="KNS90" s="11"/>
      <c r="KNT90" s="11"/>
      <c r="KNU90" s="11"/>
      <c r="KNV90" s="11"/>
      <c r="KNW90" s="11"/>
      <c r="KNX90" s="11"/>
      <c r="KNY90" s="11"/>
      <c r="KNZ90" s="11"/>
      <c r="KOA90" s="11"/>
      <c r="KOB90" s="11"/>
      <c r="KOC90" s="11"/>
      <c r="KOD90" s="11"/>
      <c r="KOE90" s="11"/>
      <c r="KOF90" s="11"/>
      <c r="KOG90" s="11"/>
      <c r="KOH90" s="11"/>
      <c r="KOI90" s="11"/>
      <c r="KOJ90" s="11"/>
      <c r="KOK90" s="11"/>
      <c r="KOL90" s="11"/>
      <c r="KOM90" s="11"/>
      <c r="KON90" s="11"/>
      <c r="KOO90" s="11"/>
      <c r="KOP90" s="11"/>
      <c r="KOQ90" s="11"/>
      <c r="KOR90" s="11"/>
      <c r="KOS90" s="11"/>
      <c r="KOT90" s="11"/>
      <c r="KOU90" s="11"/>
      <c r="KOV90" s="11"/>
      <c r="KOW90" s="11"/>
      <c r="KOX90" s="11"/>
      <c r="KOY90" s="11"/>
      <c r="KOZ90" s="11"/>
      <c r="KPA90" s="11"/>
      <c r="KPB90" s="11"/>
      <c r="KPC90" s="11"/>
      <c r="KPD90" s="11"/>
      <c r="KPE90" s="11"/>
      <c r="KPF90" s="11"/>
      <c r="KPG90" s="11"/>
      <c r="KPH90" s="11"/>
      <c r="KPI90" s="11"/>
      <c r="KPJ90" s="11"/>
      <c r="KPK90" s="11"/>
      <c r="KPL90" s="11"/>
      <c r="KPM90" s="11"/>
      <c r="KPN90" s="11"/>
      <c r="KPO90" s="11"/>
      <c r="KPP90" s="11"/>
      <c r="KPQ90" s="11"/>
      <c r="KPR90" s="11"/>
      <c r="KPS90" s="11"/>
      <c r="KPT90" s="11"/>
      <c r="KPU90" s="11"/>
      <c r="KPV90" s="11"/>
      <c r="KPW90" s="11"/>
      <c r="KPX90" s="11"/>
      <c r="KPY90" s="11"/>
      <c r="KPZ90" s="11"/>
      <c r="KQA90" s="11"/>
      <c r="KQB90" s="11"/>
      <c r="KQC90" s="11"/>
      <c r="KQD90" s="11"/>
      <c r="KQE90" s="11"/>
      <c r="KQF90" s="11"/>
      <c r="KQG90" s="11"/>
      <c r="KQH90" s="11"/>
      <c r="KQI90" s="11"/>
      <c r="KQJ90" s="11"/>
      <c r="KQK90" s="11"/>
      <c r="KQL90" s="11"/>
      <c r="KQM90" s="11"/>
      <c r="KQN90" s="11"/>
      <c r="KQO90" s="11"/>
      <c r="KQP90" s="11"/>
      <c r="KQQ90" s="11"/>
      <c r="KQR90" s="11"/>
      <c r="KQS90" s="11"/>
      <c r="KQT90" s="11"/>
      <c r="KQU90" s="11"/>
      <c r="KQV90" s="11"/>
      <c r="KQW90" s="11"/>
      <c r="KQX90" s="11"/>
      <c r="KQY90" s="11"/>
      <c r="KQZ90" s="11"/>
      <c r="KRA90" s="11"/>
      <c r="KRB90" s="11"/>
      <c r="KRC90" s="11"/>
      <c r="KRD90" s="11"/>
      <c r="KRE90" s="11"/>
      <c r="KRF90" s="11"/>
      <c r="KRG90" s="11"/>
      <c r="KRH90" s="11"/>
      <c r="KRI90" s="11"/>
      <c r="KRJ90" s="11"/>
      <c r="KRK90" s="11"/>
      <c r="KRL90" s="11"/>
      <c r="KRM90" s="11"/>
      <c r="KRN90" s="11"/>
      <c r="KRO90" s="11"/>
      <c r="KRP90" s="11"/>
      <c r="KRQ90" s="11"/>
      <c r="KRR90" s="11"/>
      <c r="KRS90" s="11"/>
      <c r="KRT90" s="11"/>
      <c r="KRU90" s="11"/>
      <c r="KRV90" s="11"/>
      <c r="KRW90" s="11"/>
      <c r="KRX90" s="11"/>
      <c r="KRY90" s="11"/>
      <c r="KRZ90" s="11"/>
      <c r="KSA90" s="11"/>
      <c r="KSB90" s="11"/>
      <c r="KSC90" s="11"/>
      <c r="KSD90" s="11"/>
      <c r="KSE90" s="11"/>
      <c r="KSF90" s="11"/>
      <c r="KSG90" s="11"/>
      <c r="KSH90" s="11"/>
      <c r="KSI90" s="11"/>
      <c r="KSJ90" s="11"/>
      <c r="KSK90" s="11"/>
      <c r="KSL90" s="11"/>
      <c r="KSM90" s="11"/>
      <c r="KSN90" s="11"/>
      <c r="KSO90" s="11"/>
      <c r="KSP90" s="11"/>
      <c r="KSQ90" s="11"/>
      <c r="KSR90" s="11"/>
      <c r="KSS90" s="11"/>
      <c r="KST90" s="11"/>
      <c r="KSU90" s="11"/>
      <c r="KSV90" s="11"/>
      <c r="KSW90" s="11"/>
      <c r="KSX90" s="11"/>
      <c r="KSY90" s="11"/>
      <c r="KSZ90" s="11"/>
      <c r="KTA90" s="11"/>
      <c r="KTB90" s="11"/>
      <c r="KTC90" s="11"/>
      <c r="KTD90" s="11"/>
      <c r="KTE90" s="11"/>
      <c r="KTF90" s="11"/>
      <c r="KTG90" s="11"/>
      <c r="KTH90" s="11"/>
      <c r="KTI90" s="11"/>
      <c r="KTJ90" s="11"/>
      <c r="KTK90" s="11"/>
      <c r="KTL90" s="11"/>
      <c r="KTM90" s="11"/>
      <c r="KTN90" s="11"/>
      <c r="KTO90" s="11"/>
      <c r="KTP90" s="11"/>
      <c r="KTQ90" s="11"/>
      <c r="KTR90" s="11"/>
      <c r="KTS90" s="11"/>
      <c r="KTT90" s="11"/>
      <c r="KTU90" s="11"/>
      <c r="KTV90" s="11"/>
      <c r="KTW90" s="11"/>
      <c r="KTX90" s="11"/>
      <c r="KTY90" s="11"/>
      <c r="KTZ90" s="11"/>
      <c r="KUA90" s="11"/>
      <c r="KUB90" s="11"/>
      <c r="KUC90" s="11"/>
      <c r="KUD90" s="11"/>
      <c r="KUE90" s="11"/>
      <c r="KUF90" s="11"/>
      <c r="KUG90" s="11"/>
      <c r="KUH90" s="11"/>
      <c r="KUI90" s="11"/>
      <c r="KUJ90" s="11"/>
      <c r="KUK90" s="11"/>
      <c r="KUL90" s="11"/>
      <c r="KUM90" s="11"/>
      <c r="KUN90" s="11"/>
      <c r="KUO90" s="11"/>
      <c r="KUP90" s="11"/>
      <c r="KUQ90" s="11"/>
      <c r="KUR90" s="11"/>
      <c r="KUS90" s="11"/>
      <c r="KUT90" s="11"/>
      <c r="KUU90" s="11"/>
      <c r="KUV90" s="11"/>
      <c r="KUW90" s="11"/>
      <c r="KUX90" s="11"/>
      <c r="KUY90" s="11"/>
      <c r="KUZ90" s="11"/>
      <c r="KVA90" s="11"/>
      <c r="KVB90" s="11"/>
      <c r="KVC90" s="11"/>
      <c r="KVD90" s="11"/>
      <c r="KVE90" s="11"/>
      <c r="KVF90" s="11"/>
      <c r="KVG90" s="11"/>
      <c r="KVH90" s="11"/>
      <c r="KVI90" s="11"/>
      <c r="KVJ90" s="11"/>
      <c r="KVK90" s="11"/>
      <c r="KVL90" s="11"/>
      <c r="KVM90" s="11"/>
      <c r="KVN90" s="11"/>
      <c r="KVO90" s="11"/>
      <c r="KVP90" s="11"/>
      <c r="KVQ90" s="11"/>
      <c r="KVR90" s="11"/>
      <c r="KVS90" s="11"/>
      <c r="KVT90" s="11"/>
      <c r="KVU90" s="11"/>
      <c r="KVV90" s="11"/>
      <c r="KVW90" s="11"/>
      <c r="KVX90" s="11"/>
      <c r="KVY90" s="11"/>
      <c r="KVZ90" s="11"/>
      <c r="KWA90" s="11"/>
      <c r="KWB90" s="11"/>
      <c r="KWC90" s="11"/>
      <c r="KWD90" s="11"/>
      <c r="KWE90" s="11"/>
      <c r="KWF90" s="11"/>
      <c r="KWG90" s="11"/>
      <c r="KWH90" s="11"/>
      <c r="KWI90" s="11"/>
      <c r="KWJ90" s="11"/>
      <c r="KWK90" s="11"/>
      <c r="KWL90" s="11"/>
      <c r="KWM90" s="11"/>
      <c r="KWN90" s="11"/>
      <c r="KWO90" s="11"/>
      <c r="KWP90" s="11"/>
      <c r="KWQ90" s="11"/>
      <c r="KWR90" s="11"/>
      <c r="KWS90" s="11"/>
      <c r="KWT90" s="11"/>
      <c r="KWU90" s="11"/>
      <c r="KWV90" s="11"/>
      <c r="KWW90" s="11"/>
      <c r="KWX90" s="11"/>
      <c r="KWY90" s="11"/>
      <c r="KWZ90" s="11"/>
      <c r="KXA90" s="11"/>
      <c r="KXB90" s="11"/>
      <c r="KXC90" s="11"/>
      <c r="KXD90" s="11"/>
      <c r="KXE90" s="11"/>
      <c r="KXF90" s="11"/>
      <c r="KXG90" s="11"/>
      <c r="KXH90" s="11"/>
      <c r="KXI90" s="11"/>
      <c r="KXJ90" s="11"/>
      <c r="KXK90" s="11"/>
      <c r="KXL90" s="11"/>
      <c r="KXM90" s="11"/>
      <c r="KXN90" s="11"/>
      <c r="KXO90" s="11"/>
      <c r="KXP90" s="11"/>
      <c r="KXQ90" s="11"/>
      <c r="KXR90" s="11"/>
      <c r="KXS90" s="11"/>
      <c r="KXT90" s="11"/>
      <c r="KXU90" s="11"/>
      <c r="KXV90" s="11"/>
      <c r="KXW90" s="11"/>
      <c r="KXX90" s="11"/>
      <c r="KXY90" s="11"/>
      <c r="KXZ90" s="11"/>
      <c r="KYA90" s="11"/>
      <c r="KYB90" s="11"/>
      <c r="KYC90" s="11"/>
      <c r="KYD90" s="11"/>
      <c r="KYE90" s="11"/>
      <c r="KYF90" s="11"/>
      <c r="KYG90" s="11"/>
      <c r="KYH90" s="11"/>
      <c r="KYI90" s="11"/>
      <c r="KYJ90" s="11"/>
      <c r="KYK90" s="11"/>
      <c r="KYL90" s="11"/>
      <c r="KYM90" s="11"/>
      <c r="KYN90" s="11"/>
      <c r="KYO90" s="11"/>
      <c r="KYP90" s="11"/>
      <c r="KYQ90" s="11"/>
      <c r="KYR90" s="11"/>
      <c r="KYS90" s="11"/>
      <c r="KYT90" s="11"/>
      <c r="KYU90" s="11"/>
      <c r="KYV90" s="11"/>
      <c r="KYW90" s="11"/>
      <c r="KYX90" s="11"/>
      <c r="KYY90" s="11"/>
      <c r="KYZ90" s="11"/>
      <c r="KZA90" s="11"/>
      <c r="KZB90" s="11"/>
      <c r="KZC90" s="11"/>
      <c r="KZD90" s="11"/>
      <c r="KZE90" s="11"/>
      <c r="KZF90" s="11"/>
      <c r="KZG90" s="11"/>
      <c r="KZH90" s="11"/>
      <c r="KZI90" s="11"/>
      <c r="KZJ90" s="11"/>
      <c r="KZK90" s="11"/>
      <c r="KZL90" s="11"/>
      <c r="KZM90" s="11"/>
      <c r="KZN90" s="11"/>
      <c r="KZO90" s="11"/>
      <c r="KZP90" s="11"/>
      <c r="KZQ90" s="11"/>
      <c r="KZR90" s="11"/>
      <c r="KZS90" s="11"/>
      <c r="KZT90" s="11"/>
      <c r="KZU90" s="11"/>
      <c r="KZV90" s="11"/>
      <c r="KZW90" s="11"/>
      <c r="KZX90" s="11"/>
      <c r="KZY90" s="11"/>
      <c r="KZZ90" s="11"/>
      <c r="LAA90" s="11"/>
      <c r="LAB90" s="11"/>
      <c r="LAC90" s="11"/>
      <c r="LAD90" s="11"/>
      <c r="LAE90" s="11"/>
      <c r="LAF90" s="11"/>
      <c r="LAG90" s="11"/>
      <c r="LAH90" s="11"/>
      <c r="LAI90" s="11"/>
      <c r="LAJ90" s="11"/>
      <c r="LAK90" s="11"/>
      <c r="LAL90" s="11"/>
      <c r="LAM90" s="11"/>
      <c r="LAN90" s="11"/>
      <c r="LAO90" s="11"/>
      <c r="LAP90" s="11"/>
      <c r="LAQ90" s="11"/>
      <c r="LAR90" s="11"/>
      <c r="LAS90" s="11"/>
      <c r="LAT90" s="11"/>
      <c r="LAU90" s="11"/>
      <c r="LAV90" s="11"/>
      <c r="LAW90" s="11"/>
      <c r="LAX90" s="11"/>
      <c r="LAY90" s="11"/>
      <c r="LAZ90" s="11"/>
      <c r="LBA90" s="11"/>
      <c r="LBB90" s="11"/>
      <c r="LBC90" s="11"/>
      <c r="LBD90" s="11"/>
      <c r="LBE90" s="11"/>
      <c r="LBF90" s="11"/>
      <c r="LBG90" s="11"/>
      <c r="LBH90" s="11"/>
      <c r="LBI90" s="11"/>
      <c r="LBJ90" s="11"/>
      <c r="LBK90" s="11"/>
      <c r="LBL90" s="11"/>
      <c r="LBM90" s="11"/>
      <c r="LBN90" s="11"/>
      <c r="LBO90" s="11"/>
      <c r="LBP90" s="11"/>
      <c r="LBQ90" s="11"/>
      <c r="LBR90" s="11"/>
      <c r="LBS90" s="11"/>
      <c r="LBT90" s="11"/>
      <c r="LBU90" s="11"/>
      <c r="LBV90" s="11"/>
      <c r="LBW90" s="11"/>
      <c r="LBX90" s="11"/>
      <c r="LBY90" s="11"/>
      <c r="LBZ90" s="11"/>
      <c r="LCA90" s="11"/>
      <c r="LCB90" s="11"/>
      <c r="LCC90" s="11"/>
      <c r="LCD90" s="11"/>
      <c r="LCE90" s="11"/>
      <c r="LCF90" s="11"/>
      <c r="LCG90" s="11"/>
      <c r="LCH90" s="11"/>
      <c r="LCI90" s="11"/>
      <c r="LCJ90" s="11"/>
      <c r="LCK90" s="11"/>
      <c r="LCL90" s="11"/>
      <c r="LCM90" s="11"/>
      <c r="LCN90" s="11"/>
      <c r="LCO90" s="11"/>
      <c r="LCP90" s="11"/>
      <c r="LCQ90" s="11"/>
      <c r="LCR90" s="11"/>
      <c r="LCS90" s="11"/>
      <c r="LCT90" s="11"/>
      <c r="LCU90" s="11"/>
      <c r="LCV90" s="11"/>
      <c r="LCW90" s="11"/>
      <c r="LCX90" s="11"/>
      <c r="LCY90" s="11"/>
      <c r="LCZ90" s="11"/>
      <c r="LDA90" s="11"/>
      <c r="LDB90" s="11"/>
      <c r="LDC90" s="11"/>
      <c r="LDD90" s="11"/>
      <c r="LDE90" s="11"/>
      <c r="LDF90" s="11"/>
      <c r="LDG90" s="11"/>
      <c r="LDH90" s="11"/>
      <c r="LDI90" s="11"/>
      <c r="LDJ90" s="11"/>
      <c r="LDK90" s="11"/>
      <c r="LDL90" s="11"/>
      <c r="LDM90" s="11"/>
      <c r="LDN90" s="11"/>
      <c r="LDO90" s="11"/>
      <c r="LDP90" s="11"/>
      <c r="LDQ90" s="11"/>
      <c r="LDR90" s="11"/>
      <c r="LDS90" s="11"/>
      <c r="LDT90" s="11"/>
      <c r="LDU90" s="11"/>
      <c r="LDV90" s="11"/>
      <c r="LDW90" s="11"/>
      <c r="LDX90" s="11"/>
      <c r="LDY90" s="11"/>
      <c r="LDZ90" s="11"/>
      <c r="LEA90" s="11"/>
      <c r="LEB90" s="11"/>
      <c r="LEC90" s="11"/>
      <c r="LED90" s="11"/>
      <c r="LEE90" s="11"/>
      <c r="LEF90" s="11"/>
      <c r="LEG90" s="11"/>
      <c r="LEH90" s="11"/>
      <c r="LEI90" s="11"/>
      <c r="LEJ90" s="11"/>
      <c r="LEK90" s="11"/>
      <c r="LEL90" s="11"/>
      <c r="LEM90" s="11"/>
      <c r="LEN90" s="11"/>
      <c r="LEO90" s="11"/>
      <c r="LEP90" s="11"/>
      <c r="LEQ90" s="11"/>
      <c r="LER90" s="11"/>
      <c r="LES90" s="11"/>
      <c r="LET90" s="11"/>
      <c r="LEU90" s="11"/>
      <c r="LEV90" s="11"/>
      <c r="LEW90" s="11"/>
      <c r="LEX90" s="11"/>
      <c r="LEY90" s="11"/>
      <c r="LEZ90" s="11"/>
      <c r="LFA90" s="11"/>
      <c r="LFB90" s="11"/>
      <c r="LFC90" s="11"/>
      <c r="LFD90" s="11"/>
      <c r="LFE90" s="11"/>
      <c r="LFF90" s="11"/>
      <c r="LFG90" s="11"/>
      <c r="LFH90" s="11"/>
      <c r="LFI90" s="11"/>
      <c r="LFJ90" s="11"/>
      <c r="LFK90" s="11"/>
      <c r="LFL90" s="11"/>
      <c r="LFM90" s="11"/>
      <c r="LFN90" s="11"/>
      <c r="LFO90" s="11"/>
      <c r="LFP90" s="11"/>
      <c r="LFQ90" s="11"/>
      <c r="LFR90" s="11"/>
      <c r="LFS90" s="11"/>
      <c r="LFT90" s="11"/>
      <c r="LFU90" s="11"/>
      <c r="LFV90" s="11"/>
      <c r="LFW90" s="11"/>
      <c r="LFX90" s="11"/>
      <c r="LFY90" s="11"/>
      <c r="LFZ90" s="11"/>
      <c r="LGA90" s="11"/>
      <c r="LGB90" s="11"/>
      <c r="LGC90" s="11"/>
      <c r="LGD90" s="11"/>
      <c r="LGE90" s="11"/>
      <c r="LGF90" s="11"/>
      <c r="LGG90" s="11"/>
      <c r="LGH90" s="11"/>
      <c r="LGI90" s="11"/>
      <c r="LGJ90" s="11"/>
      <c r="LGK90" s="11"/>
      <c r="LGL90" s="11"/>
      <c r="LGM90" s="11"/>
      <c r="LGN90" s="11"/>
      <c r="LGO90" s="11"/>
      <c r="LGP90" s="11"/>
      <c r="LGQ90" s="11"/>
      <c r="LGR90" s="11"/>
      <c r="LGS90" s="11"/>
      <c r="LGT90" s="11"/>
      <c r="LGU90" s="11"/>
      <c r="LGV90" s="11"/>
      <c r="LGW90" s="11"/>
      <c r="LGX90" s="11"/>
      <c r="LGY90" s="11"/>
      <c r="LGZ90" s="11"/>
      <c r="LHA90" s="11"/>
      <c r="LHB90" s="11"/>
      <c r="LHC90" s="11"/>
      <c r="LHD90" s="11"/>
      <c r="LHE90" s="11"/>
      <c r="LHF90" s="11"/>
      <c r="LHG90" s="11"/>
      <c r="LHH90" s="11"/>
      <c r="LHI90" s="11"/>
      <c r="LHJ90" s="11"/>
      <c r="LHK90" s="11"/>
      <c r="LHL90" s="11"/>
      <c r="LHM90" s="11"/>
      <c r="LHN90" s="11"/>
      <c r="LHO90" s="11"/>
      <c r="LHP90" s="11"/>
      <c r="LHQ90" s="11"/>
      <c r="LHR90" s="11"/>
      <c r="LHS90" s="11"/>
      <c r="LHT90" s="11"/>
      <c r="LHU90" s="11"/>
      <c r="LHV90" s="11"/>
      <c r="LHW90" s="11"/>
      <c r="LHX90" s="11"/>
      <c r="LHY90" s="11"/>
      <c r="LHZ90" s="11"/>
      <c r="LIA90" s="11"/>
      <c r="LIB90" s="11"/>
      <c r="LIC90" s="11"/>
      <c r="LID90" s="11"/>
      <c r="LIE90" s="11"/>
      <c r="LIF90" s="11"/>
      <c r="LIG90" s="11"/>
      <c r="LIH90" s="11"/>
      <c r="LII90" s="11"/>
      <c r="LIJ90" s="11"/>
      <c r="LIK90" s="11"/>
      <c r="LIL90" s="11"/>
      <c r="LIM90" s="11"/>
      <c r="LIN90" s="11"/>
      <c r="LIO90" s="11"/>
      <c r="LIP90" s="11"/>
      <c r="LIQ90" s="11"/>
      <c r="LIR90" s="11"/>
      <c r="LIS90" s="11"/>
      <c r="LIT90" s="11"/>
      <c r="LIU90" s="11"/>
      <c r="LIV90" s="11"/>
      <c r="LIW90" s="11"/>
      <c r="LIX90" s="11"/>
      <c r="LIY90" s="11"/>
      <c r="LIZ90" s="11"/>
      <c r="LJA90" s="11"/>
      <c r="LJB90" s="11"/>
      <c r="LJC90" s="11"/>
      <c r="LJD90" s="11"/>
      <c r="LJE90" s="11"/>
      <c r="LJF90" s="11"/>
      <c r="LJG90" s="11"/>
      <c r="LJH90" s="11"/>
      <c r="LJI90" s="11"/>
      <c r="LJJ90" s="11"/>
      <c r="LJK90" s="11"/>
      <c r="LJL90" s="11"/>
      <c r="LJM90" s="11"/>
      <c r="LJN90" s="11"/>
      <c r="LJO90" s="11"/>
      <c r="LJP90" s="11"/>
      <c r="LJQ90" s="11"/>
      <c r="LJR90" s="11"/>
      <c r="LJS90" s="11"/>
      <c r="LJT90" s="11"/>
      <c r="LJU90" s="11"/>
      <c r="LJV90" s="11"/>
      <c r="LJW90" s="11"/>
      <c r="LJX90" s="11"/>
      <c r="LJY90" s="11"/>
      <c r="LJZ90" s="11"/>
      <c r="LKA90" s="11"/>
      <c r="LKB90" s="11"/>
      <c r="LKC90" s="11"/>
      <c r="LKD90" s="11"/>
      <c r="LKE90" s="11"/>
      <c r="LKF90" s="11"/>
      <c r="LKG90" s="11"/>
      <c r="LKH90" s="11"/>
      <c r="LKI90" s="11"/>
      <c r="LKJ90" s="11"/>
      <c r="LKK90" s="11"/>
      <c r="LKL90" s="11"/>
      <c r="LKM90" s="11"/>
      <c r="LKN90" s="11"/>
      <c r="LKO90" s="11"/>
      <c r="LKP90" s="11"/>
      <c r="LKQ90" s="11"/>
      <c r="LKR90" s="11"/>
      <c r="LKS90" s="11"/>
      <c r="LKT90" s="11"/>
      <c r="LKU90" s="11"/>
      <c r="LKV90" s="11"/>
      <c r="LKW90" s="11"/>
      <c r="LKX90" s="11"/>
      <c r="LKY90" s="11"/>
      <c r="LKZ90" s="11"/>
      <c r="LLA90" s="11"/>
      <c r="LLB90" s="11"/>
      <c r="LLC90" s="11"/>
      <c r="LLD90" s="11"/>
      <c r="LLE90" s="11"/>
      <c r="LLF90" s="11"/>
      <c r="LLG90" s="11"/>
      <c r="LLH90" s="11"/>
      <c r="LLI90" s="11"/>
      <c r="LLJ90" s="11"/>
      <c r="LLK90" s="11"/>
      <c r="LLL90" s="11"/>
      <c r="LLM90" s="11"/>
      <c r="LLN90" s="11"/>
      <c r="LLO90" s="11"/>
      <c r="LLP90" s="11"/>
      <c r="LLQ90" s="11"/>
      <c r="LLR90" s="11"/>
      <c r="LLS90" s="11"/>
      <c r="LLT90" s="11"/>
      <c r="LLU90" s="11"/>
      <c r="LLV90" s="11"/>
      <c r="LLW90" s="11"/>
      <c r="LLX90" s="11"/>
      <c r="LLY90" s="11"/>
      <c r="LLZ90" s="11"/>
      <c r="LMA90" s="11"/>
      <c r="LMB90" s="11"/>
      <c r="LMC90" s="11"/>
      <c r="LMD90" s="11"/>
      <c r="LME90" s="11"/>
      <c r="LMF90" s="11"/>
      <c r="LMG90" s="11"/>
      <c r="LMH90" s="11"/>
      <c r="LMI90" s="11"/>
      <c r="LMJ90" s="11"/>
      <c r="LMK90" s="11"/>
      <c r="LML90" s="11"/>
      <c r="LMM90" s="11"/>
      <c r="LMN90" s="11"/>
      <c r="LMO90" s="11"/>
      <c r="LMP90" s="11"/>
      <c r="LMQ90" s="11"/>
      <c r="LMR90" s="11"/>
      <c r="LMS90" s="11"/>
      <c r="LMT90" s="11"/>
      <c r="LMU90" s="11"/>
      <c r="LMV90" s="11"/>
      <c r="LMW90" s="11"/>
      <c r="LMX90" s="11"/>
      <c r="LMY90" s="11"/>
      <c r="LMZ90" s="11"/>
      <c r="LNA90" s="11"/>
      <c r="LNB90" s="11"/>
      <c r="LNC90" s="11"/>
      <c r="LND90" s="11"/>
      <c r="LNE90" s="11"/>
      <c r="LNF90" s="11"/>
      <c r="LNG90" s="11"/>
      <c r="LNH90" s="11"/>
      <c r="LNI90" s="11"/>
      <c r="LNJ90" s="11"/>
      <c r="LNK90" s="11"/>
      <c r="LNL90" s="11"/>
      <c r="LNM90" s="11"/>
      <c r="LNN90" s="11"/>
      <c r="LNO90" s="11"/>
      <c r="LNP90" s="11"/>
      <c r="LNQ90" s="11"/>
      <c r="LNR90" s="11"/>
      <c r="LNS90" s="11"/>
      <c r="LNT90" s="11"/>
      <c r="LNU90" s="11"/>
      <c r="LNV90" s="11"/>
      <c r="LNW90" s="11"/>
      <c r="LNX90" s="11"/>
      <c r="LNY90" s="11"/>
      <c r="LNZ90" s="11"/>
      <c r="LOA90" s="11"/>
      <c r="LOB90" s="11"/>
      <c r="LOC90" s="11"/>
      <c r="LOD90" s="11"/>
      <c r="LOE90" s="11"/>
      <c r="LOF90" s="11"/>
      <c r="LOG90" s="11"/>
      <c r="LOH90" s="11"/>
      <c r="LOI90" s="11"/>
      <c r="LOJ90" s="11"/>
      <c r="LOK90" s="11"/>
      <c r="LOL90" s="11"/>
      <c r="LOM90" s="11"/>
      <c r="LON90" s="11"/>
      <c r="LOO90" s="11"/>
      <c r="LOP90" s="11"/>
      <c r="LOQ90" s="11"/>
      <c r="LOR90" s="11"/>
      <c r="LOS90" s="11"/>
      <c r="LOT90" s="11"/>
      <c r="LOU90" s="11"/>
      <c r="LOV90" s="11"/>
      <c r="LOW90" s="11"/>
      <c r="LOX90" s="11"/>
      <c r="LOY90" s="11"/>
      <c r="LOZ90" s="11"/>
      <c r="LPA90" s="11"/>
      <c r="LPB90" s="11"/>
      <c r="LPC90" s="11"/>
      <c r="LPD90" s="11"/>
      <c r="LPE90" s="11"/>
      <c r="LPF90" s="11"/>
      <c r="LPG90" s="11"/>
      <c r="LPH90" s="11"/>
      <c r="LPI90" s="11"/>
      <c r="LPJ90" s="11"/>
      <c r="LPK90" s="11"/>
      <c r="LPL90" s="11"/>
      <c r="LPM90" s="11"/>
      <c r="LPN90" s="11"/>
      <c r="LPO90" s="11"/>
      <c r="LPP90" s="11"/>
      <c r="LPQ90" s="11"/>
      <c r="LPR90" s="11"/>
      <c r="LPS90" s="11"/>
      <c r="LPT90" s="11"/>
      <c r="LPU90" s="11"/>
      <c r="LPV90" s="11"/>
      <c r="LPW90" s="11"/>
      <c r="LPX90" s="11"/>
      <c r="LPY90" s="11"/>
      <c r="LPZ90" s="11"/>
      <c r="LQA90" s="11"/>
      <c r="LQB90" s="11"/>
      <c r="LQC90" s="11"/>
      <c r="LQD90" s="11"/>
      <c r="LQE90" s="11"/>
      <c r="LQF90" s="11"/>
      <c r="LQG90" s="11"/>
      <c r="LQH90" s="11"/>
      <c r="LQI90" s="11"/>
      <c r="LQJ90" s="11"/>
      <c r="LQK90" s="11"/>
      <c r="LQL90" s="11"/>
      <c r="LQM90" s="11"/>
      <c r="LQN90" s="11"/>
      <c r="LQO90" s="11"/>
      <c r="LQP90" s="11"/>
      <c r="LQQ90" s="11"/>
      <c r="LQR90" s="11"/>
      <c r="LQS90" s="11"/>
      <c r="LQT90" s="11"/>
      <c r="LQU90" s="11"/>
      <c r="LQV90" s="11"/>
      <c r="LQW90" s="11"/>
      <c r="LQX90" s="11"/>
      <c r="LQY90" s="11"/>
      <c r="LQZ90" s="11"/>
      <c r="LRA90" s="11"/>
      <c r="LRB90" s="11"/>
      <c r="LRC90" s="11"/>
      <c r="LRD90" s="11"/>
      <c r="LRE90" s="11"/>
      <c r="LRF90" s="11"/>
      <c r="LRG90" s="11"/>
      <c r="LRH90" s="11"/>
      <c r="LRI90" s="11"/>
      <c r="LRJ90" s="11"/>
      <c r="LRK90" s="11"/>
      <c r="LRL90" s="11"/>
      <c r="LRM90" s="11"/>
      <c r="LRN90" s="11"/>
      <c r="LRO90" s="11"/>
      <c r="LRP90" s="11"/>
      <c r="LRQ90" s="11"/>
      <c r="LRR90" s="11"/>
      <c r="LRS90" s="11"/>
      <c r="LRT90" s="11"/>
      <c r="LRU90" s="11"/>
      <c r="LRV90" s="11"/>
      <c r="LRW90" s="11"/>
      <c r="LRX90" s="11"/>
      <c r="LRY90" s="11"/>
      <c r="LRZ90" s="11"/>
      <c r="LSA90" s="11"/>
      <c r="LSB90" s="11"/>
      <c r="LSC90" s="11"/>
      <c r="LSD90" s="11"/>
      <c r="LSE90" s="11"/>
      <c r="LSF90" s="11"/>
      <c r="LSG90" s="11"/>
      <c r="LSH90" s="11"/>
      <c r="LSI90" s="11"/>
      <c r="LSJ90" s="11"/>
      <c r="LSK90" s="11"/>
      <c r="LSL90" s="11"/>
      <c r="LSM90" s="11"/>
      <c r="LSN90" s="11"/>
      <c r="LSO90" s="11"/>
      <c r="LSP90" s="11"/>
      <c r="LSQ90" s="11"/>
      <c r="LSR90" s="11"/>
      <c r="LSS90" s="11"/>
      <c r="LST90" s="11"/>
      <c r="LSU90" s="11"/>
      <c r="LSV90" s="11"/>
      <c r="LSW90" s="11"/>
      <c r="LSX90" s="11"/>
      <c r="LSY90" s="11"/>
      <c r="LSZ90" s="11"/>
      <c r="LTA90" s="11"/>
      <c r="LTB90" s="11"/>
      <c r="LTC90" s="11"/>
      <c r="LTD90" s="11"/>
      <c r="LTE90" s="11"/>
      <c r="LTF90" s="11"/>
      <c r="LTG90" s="11"/>
      <c r="LTH90" s="11"/>
      <c r="LTI90" s="11"/>
      <c r="LTJ90" s="11"/>
      <c r="LTK90" s="11"/>
      <c r="LTL90" s="11"/>
      <c r="LTM90" s="11"/>
      <c r="LTN90" s="11"/>
      <c r="LTO90" s="11"/>
      <c r="LTP90" s="11"/>
      <c r="LTQ90" s="11"/>
      <c r="LTR90" s="11"/>
      <c r="LTS90" s="11"/>
      <c r="LTT90" s="11"/>
      <c r="LTU90" s="11"/>
      <c r="LTV90" s="11"/>
      <c r="LTW90" s="11"/>
      <c r="LTX90" s="11"/>
      <c r="LTY90" s="11"/>
      <c r="LTZ90" s="11"/>
      <c r="LUA90" s="11"/>
      <c r="LUB90" s="11"/>
      <c r="LUC90" s="11"/>
      <c r="LUD90" s="11"/>
      <c r="LUE90" s="11"/>
      <c r="LUF90" s="11"/>
      <c r="LUG90" s="11"/>
      <c r="LUH90" s="11"/>
      <c r="LUI90" s="11"/>
      <c r="LUJ90" s="11"/>
      <c r="LUK90" s="11"/>
      <c r="LUL90" s="11"/>
      <c r="LUM90" s="11"/>
      <c r="LUN90" s="11"/>
      <c r="LUO90" s="11"/>
      <c r="LUP90" s="11"/>
      <c r="LUQ90" s="11"/>
      <c r="LUR90" s="11"/>
      <c r="LUS90" s="11"/>
      <c r="LUT90" s="11"/>
      <c r="LUU90" s="11"/>
      <c r="LUV90" s="11"/>
      <c r="LUW90" s="11"/>
      <c r="LUX90" s="11"/>
      <c r="LUY90" s="11"/>
      <c r="LUZ90" s="11"/>
      <c r="LVA90" s="11"/>
      <c r="LVB90" s="11"/>
      <c r="LVC90" s="11"/>
      <c r="LVD90" s="11"/>
      <c r="LVE90" s="11"/>
      <c r="LVF90" s="11"/>
      <c r="LVG90" s="11"/>
      <c r="LVH90" s="11"/>
      <c r="LVI90" s="11"/>
      <c r="LVJ90" s="11"/>
      <c r="LVK90" s="11"/>
      <c r="LVL90" s="11"/>
      <c r="LVM90" s="11"/>
      <c r="LVN90" s="11"/>
      <c r="LVO90" s="11"/>
      <c r="LVP90" s="11"/>
      <c r="LVQ90" s="11"/>
      <c r="LVR90" s="11"/>
      <c r="LVS90" s="11"/>
      <c r="LVT90" s="11"/>
      <c r="LVU90" s="11"/>
      <c r="LVV90" s="11"/>
      <c r="LVW90" s="11"/>
      <c r="LVX90" s="11"/>
      <c r="LVY90" s="11"/>
      <c r="LVZ90" s="11"/>
      <c r="LWA90" s="11"/>
      <c r="LWB90" s="11"/>
      <c r="LWC90" s="11"/>
      <c r="LWD90" s="11"/>
      <c r="LWE90" s="11"/>
      <c r="LWF90" s="11"/>
      <c r="LWG90" s="11"/>
      <c r="LWH90" s="11"/>
      <c r="LWI90" s="11"/>
      <c r="LWJ90" s="11"/>
      <c r="LWK90" s="11"/>
      <c r="LWL90" s="11"/>
      <c r="LWM90" s="11"/>
      <c r="LWN90" s="11"/>
      <c r="LWO90" s="11"/>
      <c r="LWP90" s="11"/>
      <c r="LWQ90" s="11"/>
      <c r="LWR90" s="11"/>
      <c r="LWS90" s="11"/>
      <c r="LWT90" s="11"/>
      <c r="LWU90" s="11"/>
      <c r="LWV90" s="11"/>
      <c r="LWW90" s="11"/>
      <c r="LWX90" s="11"/>
      <c r="LWY90" s="11"/>
      <c r="LWZ90" s="11"/>
      <c r="LXA90" s="11"/>
      <c r="LXB90" s="11"/>
      <c r="LXC90" s="11"/>
      <c r="LXD90" s="11"/>
      <c r="LXE90" s="11"/>
      <c r="LXF90" s="11"/>
      <c r="LXG90" s="11"/>
      <c r="LXH90" s="11"/>
      <c r="LXI90" s="11"/>
      <c r="LXJ90" s="11"/>
      <c r="LXK90" s="11"/>
      <c r="LXL90" s="11"/>
      <c r="LXM90" s="11"/>
      <c r="LXN90" s="11"/>
      <c r="LXO90" s="11"/>
      <c r="LXP90" s="11"/>
      <c r="LXQ90" s="11"/>
      <c r="LXR90" s="11"/>
      <c r="LXS90" s="11"/>
      <c r="LXT90" s="11"/>
      <c r="LXU90" s="11"/>
      <c r="LXV90" s="11"/>
      <c r="LXW90" s="11"/>
      <c r="LXX90" s="11"/>
      <c r="LXY90" s="11"/>
      <c r="LXZ90" s="11"/>
      <c r="LYA90" s="11"/>
      <c r="LYB90" s="11"/>
      <c r="LYC90" s="11"/>
      <c r="LYD90" s="11"/>
      <c r="LYE90" s="11"/>
      <c r="LYF90" s="11"/>
      <c r="LYG90" s="11"/>
      <c r="LYH90" s="11"/>
      <c r="LYI90" s="11"/>
      <c r="LYJ90" s="11"/>
      <c r="LYK90" s="11"/>
      <c r="LYL90" s="11"/>
      <c r="LYM90" s="11"/>
      <c r="LYN90" s="11"/>
      <c r="LYO90" s="11"/>
      <c r="LYP90" s="11"/>
      <c r="LYQ90" s="11"/>
      <c r="LYR90" s="11"/>
      <c r="LYS90" s="11"/>
      <c r="LYT90" s="11"/>
      <c r="LYU90" s="11"/>
      <c r="LYV90" s="11"/>
      <c r="LYW90" s="11"/>
      <c r="LYX90" s="11"/>
      <c r="LYY90" s="11"/>
      <c r="LYZ90" s="11"/>
      <c r="LZA90" s="11"/>
      <c r="LZB90" s="11"/>
      <c r="LZC90" s="11"/>
      <c r="LZD90" s="11"/>
      <c r="LZE90" s="11"/>
      <c r="LZF90" s="11"/>
      <c r="LZG90" s="11"/>
      <c r="LZH90" s="11"/>
      <c r="LZI90" s="11"/>
      <c r="LZJ90" s="11"/>
      <c r="LZK90" s="11"/>
      <c r="LZL90" s="11"/>
      <c r="LZM90" s="11"/>
      <c r="LZN90" s="11"/>
      <c r="LZO90" s="11"/>
      <c r="LZP90" s="11"/>
      <c r="LZQ90" s="11"/>
      <c r="LZR90" s="11"/>
      <c r="LZS90" s="11"/>
      <c r="LZT90" s="11"/>
      <c r="LZU90" s="11"/>
      <c r="LZV90" s="11"/>
      <c r="LZW90" s="11"/>
      <c r="LZX90" s="11"/>
      <c r="LZY90" s="11"/>
      <c r="LZZ90" s="11"/>
      <c r="MAA90" s="11"/>
      <c r="MAB90" s="11"/>
      <c r="MAC90" s="11"/>
      <c r="MAD90" s="11"/>
      <c r="MAE90" s="11"/>
      <c r="MAF90" s="11"/>
      <c r="MAG90" s="11"/>
      <c r="MAH90" s="11"/>
      <c r="MAI90" s="11"/>
      <c r="MAJ90" s="11"/>
      <c r="MAK90" s="11"/>
      <c r="MAL90" s="11"/>
      <c r="MAM90" s="11"/>
      <c r="MAN90" s="11"/>
      <c r="MAO90" s="11"/>
      <c r="MAP90" s="11"/>
      <c r="MAQ90" s="11"/>
      <c r="MAR90" s="11"/>
      <c r="MAS90" s="11"/>
      <c r="MAT90" s="11"/>
      <c r="MAU90" s="11"/>
      <c r="MAV90" s="11"/>
      <c r="MAW90" s="11"/>
      <c r="MAX90" s="11"/>
      <c r="MAY90" s="11"/>
      <c r="MAZ90" s="11"/>
      <c r="MBA90" s="11"/>
      <c r="MBB90" s="11"/>
      <c r="MBC90" s="11"/>
      <c r="MBD90" s="11"/>
      <c r="MBE90" s="11"/>
      <c r="MBF90" s="11"/>
      <c r="MBG90" s="11"/>
      <c r="MBH90" s="11"/>
      <c r="MBI90" s="11"/>
      <c r="MBJ90" s="11"/>
      <c r="MBK90" s="11"/>
      <c r="MBL90" s="11"/>
      <c r="MBM90" s="11"/>
      <c r="MBN90" s="11"/>
      <c r="MBO90" s="11"/>
      <c r="MBP90" s="11"/>
      <c r="MBQ90" s="11"/>
      <c r="MBR90" s="11"/>
      <c r="MBS90" s="11"/>
      <c r="MBT90" s="11"/>
      <c r="MBU90" s="11"/>
      <c r="MBV90" s="11"/>
      <c r="MBW90" s="11"/>
      <c r="MBX90" s="11"/>
      <c r="MBY90" s="11"/>
      <c r="MBZ90" s="11"/>
      <c r="MCA90" s="11"/>
      <c r="MCB90" s="11"/>
      <c r="MCC90" s="11"/>
      <c r="MCD90" s="11"/>
      <c r="MCE90" s="11"/>
      <c r="MCF90" s="11"/>
      <c r="MCG90" s="11"/>
      <c r="MCH90" s="11"/>
      <c r="MCI90" s="11"/>
      <c r="MCJ90" s="11"/>
      <c r="MCK90" s="11"/>
      <c r="MCL90" s="11"/>
      <c r="MCM90" s="11"/>
      <c r="MCN90" s="11"/>
      <c r="MCO90" s="11"/>
      <c r="MCP90" s="11"/>
      <c r="MCQ90" s="11"/>
      <c r="MCR90" s="11"/>
      <c r="MCS90" s="11"/>
      <c r="MCT90" s="11"/>
      <c r="MCU90" s="11"/>
      <c r="MCV90" s="11"/>
      <c r="MCW90" s="11"/>
      <c r="MCX90" s="11"/>
      <c r="MCY90" s="11"/>
      <c r="MCZ90" s="11"/>
      <c r="MDA90" s="11"/>
      <c r="MDB90" s="11"/>
      <c r="MDC90" s="11"/>
      <c r="MDD90" s="11"/>
      <c r="MDE90" s="11"/>
      <c r="MDF90" s="11"/>
      <c r="MDG90" s="11"/>
      <c r="MDH90" s="11"/>
      <c r="MDI90" s="11"/>
      <c r="MDJ90" s="11"/>
      <c r="MDK90" s="11"/>
      <c r="MDL90" s="11"/>
      <c r="MDM90" s="11"/>
      <c r="MDN90" s="11"/>
      <c r="MDO90" s="11"/>
      <c r="MDP90" s="11"/>
      <c r="MDQ90" s="11"/>
      <c r="MDR90" s="11"/>
      <c r="MDS90" s="11"/>
      <c r="MDT90" s="11"/>
      <c r="MDU90" s="11"/>
      <c r="MDV90" s="11"/>
      <c r="MDW90" s="11"/>
      <c r="MDX90" s="11"/>
      <c r="MDY90" s="11"/>
      <c r="MDZ90" s="11"/>
      <c r="MEA90" s="11"/>
      <c r="MEB90" s="11"/>
      <c r="MEC90" s="11"/>
      <c r="MED90" s="11"/>
      <c r="MEE90" s="11"/>
      <c r="MEF90" s="11"/>
      <c r="MEG90" s="11"/>
      <c r="MEH90" s="11"/>
      <c r="MEI90" s="11"/>
      <c r="MEJ90" s="11"/>
      <c r="MEK90" s="11"/>
      <c r="MEL90" s="11"/>
      <c r="MEM90" s="11"/>
      <c r="MEN90" s="11"/>
      <c r="MEO90" s="11"/>
      <c r="MEP90" s="11"/>
      <c r="MEQ90" s="11"/>
      <c r="MER90" s="11"/>
      <c r="MES90" s="11"/>
      <c r="MET90" s="11"/>
      <c r="MEU90" s="11"/>
      <c r="MEV90" s="11"/>
      <c r="MEW90" s="11"/>
      <c r="MEX90" s="11"/>
      <c r="MEY90" s="11"/>
      <c r="MEZ90" s="11"/>
      <c r="MFA90" s="11"/>
      <c r="MFB90" s="11"/>
      <c r="MFC90" s="11"/>
      <c r="MFD90" s="11"/>
      <c r="MFE90" s="11"/>
      <c r="MFF90" s="11"/>
      <c r="MFG90" s="11"/>
      <c r="MFH90" s="11"/>
      <c r="MFI90" s="11"/>
      <c r="MFJ90" s="11"/>
      <c r="MFK90" s="11"/>
      <c r="MFL90" s="11"/>
      <c r="MFM90" s="11"/>
      <c r="MFN90" s="11"/>
      <c r="MFO90" s="11"/>
      <c r="MFP90" s="11"/>
      <c r="MFQ90" s="11"/>
      <c r="MFR90" s="11"/>
      <c r="MFS90" s="11"/>
      <c r="MFT90" s="11"/>
      <c r="MFU90" s="11"/>
      <c r="MFV90" s="11"/>
      <c r="MFW90" s="11"/>
      <c r="MFX90" s="11"/>
      <c r="MFY90" s="11"/>
      <c r="MFZ90" s="11"/>
      <c r="MGA90" s="11"/>
      <c r="MGB90" s="11"/>
      <c r="MGC90" s="11"/>
      <c r="MGD90" s="11"/>
      <c r="MGE90" s="11"/>
      <c r="MGF90" s="11"/>
      <c r="MGG90" s="11"/>
      <c r="MGH90" s="11"/>
      <c r="MGI90" s="11"/>
      <c r="MGJ90" s="11"/>
      <c r="MGK90" s="11"/>
      <c r="MGL90" s="11"/>
      <c r="MGM90" s="11"/>
      <c r="MGN90" s="11"/>
      <c r="MGO90" s="11"/>
      <c r="MGP90" s="11"/>
      <c r="MGQ90" s="11"/>
      <c r="MGR90" s="11"/>
      <c r="MGS90" s="11"/>
      <c r="MGT90" s="11"/>
      <c r="MGU90" s="11"/>
      <c r="MGV90" s="11"/>
      <c r="MGW90" s="11"/>
      <c r="MGX90" s="11"/>
      <c r="MGY90" s="11"/>
      <c r="MGZ90" s="11"/>
      <c r="MHA90" s="11"/>
      <c r="MHB90" s="11"/>
      <c r="MHC90" s="11"/>
      <c r="MHD90" s="11"/>
      <c r="MHE90" s="11"/>
      <c r="MHF90" s="11"/>
      <c r="MHG90" s="11"/>
      <c r="MHH90" s="11"/>
      <c r="MHI90" s="11"/>
      <c r="MHJ90" s="11"/>
      <c r="MHK90" s="11"/>
      <c r="MHL90" s="11"/>
      <c r="MHM90" s="11"/>
      <c r="MHN90" s="11"/>
      <c r="MHO90" s="11"/>
      <c r="MHP90" s="11"/>
      <c r="MHQ90" s="11"/>
      <c r="MHR90" s="11"/>
      <c r="MHS90" s="11"/>
      <c r="MHT90" s="11"/>
      <c r="MHU90" s="11"/>
      <c r="MHV90" s="11"/>
      <c r="MHW90" s="11"/>
      <c r="MHX90" s="11"/>
      <c r="MHY90" s="11"/>
      <c r="MHZ90" s="11"/>
      <c r="MIA90" s="11"/>
      <c r="MIB90" s="11"/>
      <c r="MIC90" s="11"/>
      <c r="MID90" s="11"/>
      <c r="MIE90" s="11"/>
      <c r="MIF90" s="11"/>
      <c r="MIG90" s="11"/>
      <c r="MIH90" s="11"/>
      <c r="MII90" s="11"/>
      <c r="MIJ90" s="11"/>
      <c r="MIK90" s="11"/>
      <c r="MIL90" s="11"/>
      <c r="MIM90" s="11"/>
      <c r="MIN90" s="11"/>
      <c r="MIO90" s="11"/>
      <c r="MIP90" s="11"/>
      <c r="MIQ90" s="11"/>
      <c r="MIR90" s="11"/>
      <c r="MIS90" s="11"/>
      <c r="MIT90" s="11"/>
      <c r="MIU90" s="11"/>
      <c r="MIV90" s="11"/>
      <c r="MIW90" s="11"/>
      <c r="MIX90" s="11"/>
      <c r="MIY90" s="11"/>
      <c r="MIZ90" s="11"/>
      <c r="MJA90" s="11"/>
      <c r="MJB90" s="11"/>
      <c r="MJC90" s="11"/>
      <c r="MJD90" s="11"/>
      <c r="MJE90" s="11"/>
      <c r="MJF90" s="11"/>
      <c r="MJG90" s="11"/>
      <c r="MJH90" s="11"/>
      <c r="MJI90" s="11"/>
      <c r="MJJ90" s="11"/>
      <c r="MJK90" s="11"/>
      <c r="MJL90" s="11"/>
      <c r="MJM90" s="11"/>
      <c r="MJN90" s="11"/>
      <c r="MJO90" s="11"/>
      <c r="MJP90" s="11"/>
      <c r="MJQ90" s="11"/>
      <c r="MJR90" s="11"/>
      <c r="MJS90" s="11"/>
      <c r="MJT90" s="11"/>
      <c r="MJU90" s="11"/>
      <c r="MJV90" s="11"/>
      <c r="MJW90" s="11"/>
      <c r="MJX90" s="11"/>
      <c r="MJY90" s="11"/>
      <c r="MJZ90" s="11"/>
      <c r="MKA90" s="11"/>
      <c r="MKB90" s="11"/>
      <c r="MKC90" s="11"/>
      <c r="MKD90" s="11"/>
      <c r="MKE90" s="11"/>
      <c r="MKF90" s="11"/>
      <c r="MKG90" s="11"/>
      <c r="MKH90" s="11"/>
      <c r="MKI90" s="11"/>
      <c r="MKJ90" s="11"/>
      <c r="MKK90" s="11"/>
      <c r="MKL90" s="11"/>
      <c r="MKM90" s="11"/>
      <c r="MKN90" s="11"/>
      <c r="MKO90" s="11"/>
      <c r="MKP90" s="11"/>
      <c r="MKQ90" s="11"/>
      <c r="MKR90" s="11"/>
      <c r="MKS90" s="11"/>
      <c r="MKT90" s="11"/>
      <c r="MKU90" s="11"/>
      <c r="MKV90" s="11"/>
      <c r="MKW90" s="11"/>
      <c r="MKX90" s="11"/>
      <c r="MKY90" s="11"/>
      <c r="MKZ90" s="11"/>
      <c r="MLA90" s="11"/>
      <c r="MLB90" s="11"/>
      <c r="MLC90" s="11"/>
      <c r="MLD90" s="11"/>
      <c r="MLE90" s="11"/>
      <c r="MLF90" s="11"/>
      <c r="MLG90" s="11"/>
      <c r="MLH90" s="11"/>
      <c r="MLI90" s="11"/>
      <c r="MLJ90" s="11"/>
      <c r="MLK90" s="11"/>
      <c r="MLL90" s="11"/>
      <c r="MLM90" s="11"/>
      <c r="MLN90" s="11"/>
      <c r="MLO90" s="11"/>
      <c r="MLP90" s="11"/>
      <c r="MLQ90" s="11"/>
      <c r="MLR90" s="11"/>
      <c r="MLS90" s="11"/>
      <c r="MLT90" s="11"/>
      <c r="MLU90" s="11"/>
      <c r="MLV90" s="11"/>
      <c r="MLW90" s="11"/>
      <c r="MLX90" s="11"/>
      <c r="MLY90" s="11"/>
      <c r="MLZ90" s="11"/>
      <c r="MMA90" s="11"/>
      <c r="MMB90" s="11"/>
      <c r="MMC90" s="11"/>
      <c r="MMD90" s="11"/>
      <c r="MME90" s="11"/>
      <c r="MMF90" s="11"/>
      <c r="MMG90" s="11"/>
      <c r="MMH90" s="11"/>
      <c r="MMI90" s="11"/>
      <c r="MMJ90" s="11"/>
      <c r="MMK90" s="11"/>
      <c r="MML90" s="11"/>
      <c r="MMM90" s="11"/>
      <c r="MMN90" s="11"/>
      <c r="MMO90" s="11"/>
      <c r="MMP90" s="11"/>
      <c r="MMQ90" s="11"/>
      <c r="MMR90" s="11"/>
      <c r="MMS90" s="11"/>
      <c r="MMT90" s="11"/>
      <c r="MMU90" s="11"/>
      <c r="MMV90" s="11"/>
      <c r="MMW90" s="11"/>
      <c r="MMX90" s="11"/>
      <c r="MMY90" s="11"/>
      <c r="MMZ90" s="11"/>
      <c r="MNA90" s="11"/>
      <c r="MNB90" s="11"/>
      <c r="MNC90" s="11"/>
      <c r="MND90" s="11"/>
      <c r="MNE90" s="11"/>
      <c r="MNF90" s="11"/>
      <c r="MNG90" s="11"/>
      <c r="MNH90" s="11"/>
      <c r="MNI90" s="11"/>
      <c r="MNJ90" s="11"/>
      <c r="MNK90" s="11"/>
      <c r="MNL90" s="11"/>
      <c r="MNM90" s="11"/>
      <c r="MNN90" s="11"/>
      <c r="MNO90" s="11"/>
      <c r="MNP90" s="11"/>
      <c r="MNQ90" s="11"/>
      <c r="MNR90" s="11"/>
      <c r="MNS90" s="11"/>
      <c r="MNT90" s="11"/>
      <c r="MNU90" s="11"/>
      <c r="MNV90" s="11"/>
      <c r="MNW90" s="11"/>
      <c r="MNX90" s="11"/>
      <c r="MNY90" s="11"/>
      <c r="MNZ90" s="11"/>
      <c r="MOA90" s="11"/>
      <c r="MOB90" s="11"/>
      <c r="MOC90" s="11"/>
      <c r="MOD90" s="11"/>
      <c r="MOE90" s="11"/>
      <c r="MOF90" s="11"/>
      <c r="MOG90" s="11"/>
      <c r="MOH90" s="11"/>
      <c r="MOI90" s="11"/>
      <c r="MOJ90" s="11"/>
      <c r="MOK90" s="11"/>
      <c r="MOL90" s="11"/>
      <c r="MOM90" s="11"/>
      <c r="MON90" s="11"/>
      <c r="MOO90" s="11"/>
      <c r="MOP90" s="11"/>
      <c r="MOQ90" s="11"/>
      <c r="MOR90" s="11"/>
      <c r="MOS90" s="11"/>
      <c r="MOT90" s="11"/>
      <c r="MOU90" s="11"/>
      <c r="MOV90" s="11"/>
      <c r="MOW90" s="11"/>
      <c r="MOX90" s="11"/>
      <c r="MOY90" s="11"/>
      <c r="MOZ90" s="11"/>
      <c r="MPA90" s="11"/>
      <c r="MPB90" s="11"/>
      <c r="MPC90" s="11"/>
      <c r="MPD90" s="11"/>
      <c r="MPE90" s="11"/>
      <c r="MPF90" s="11"/>
      <c r="MPG90" s="11"/>
      <c r="MPH90" s="11"/>
      <c r="MPI90" s="11"/>
      <c r="MPJ90" s="11"/>
      <c r="MPK90" s="11"/>
      <c r="MPL90" s="11"/>
      <c r="MPM90" s="11"/>
      <c r="MPN90" s="11"/>
      <c r="MPO90" s="11"/>
      <c r="MPP90" s="11"/>
      <c r="MPQ90" s="11"/>
      <c r="MPR90" s="11"/>
      <c r="MPS90" s="11"/>
      <c r="MPT90" s="11"/>
      <c r="MPU90" s="11"/>
      <c r="MPV90" s="11"/>
      <c r="MPW90" s="11"/>
      <c r="MPX90" s="11"/>
      <c r="MPY90" s="11"/>
      <c r="MPZ90" s="11"/>
      <c r="MQA90" s="11"/>
      <c r="MQB90" s="11"/>
      <c r="MQC90" s="11"/>
      <c r="MQD90" s="11"/>
      <c r="MQE90" s="11"/>
      <c r="MQF90" s="11"/>
      <c r="MQG90" s="11"/>
      <c r="MQH90" s="11"/>
      <c r="MQI90" s="11"/>
      <c r="MQJ90" s="11"/>
      <c r="MQK90" s="11"/>
      <c r="MQL90" s="11"/>
      <c r="MQM90" s="11"/>
      <c r="MQN90" s="11"/>
      <c r="MQO90" s="11"/>
      <c r="MQP90" s="11"/>
      <c r="MQQ90" s="11"/>
      <c r="MQR90" s="11"/>
      <c r="MQS90" s="11"/>
      <c r="MQT90" s="11"/>
      <c r="MQU90" s="11"/>
      <c r="MQV90" s="11"/>
      <c r="MQW90" s="11"/>
      <c r="MQX90" s="11"/>
      <c r="MQY90" s="11"/>
      <c r="MQZ90" s="11"/>
      <c r="MRA90" s="11"/>
      <c r="MRB90" s="11"/>
      <c r="MRC90" s="11"/>
      <c r="MRD90" s="11"/>
      <c r="MRE90" s="11"/>
      <c r="MRF90" s="11"/>
      <c r="MRG90" s="11"/>
      <c r="MRH90" s="11"/>
      <c r="MRI90" s="11"/>
      <c r="MRJ90" s="11"/>
      <c r="MRK90" s="11"/>
      <c r="MRL90" s="11"/>
      <c r="MRM90" s="11"/>
      <c r="MRN90" s="11"/>
      <c r="MRO90" s="11"/>
      <c r="MRP90" s="11"/>
      <c r="MRQ90" s="11"/>
      <c r="MRR90" s="11"/>
      <c r="MRS90" s="11"/>
      <c r="MRT90" s="11"/>
      <c r="MRU90" s="11"/>
      <c r="MRV90" s="11"/>
      <c r="MRW90" s="11"/>
      <c r="MRX90" s="11"/>
      <c r="MRY90" s="11"/>
      <c r="MRZ90" s="11"/>
      <c r="MSA90" s="11"/>
      <c r="MSB90" s="11"/>
      <c r="MSC90" s="11"/>
      <c r="MSD90" s="11"/>
      <c r="MSE90" s="11"/>
      <c r="MSF90" s="11"/>
      <c r="MSG90" s="11"/>
      <c r="MSH90" s="11"/>
      <c r="MSI90" s="11"/>
      <c r="MSJ90" s="11"/>
      <c r="MSK90" s="11"/>
      <c r="MSL90" s="11"/>
      <c r="MSM90" s="11"/>
      <c r="MSN90" s="11"/>
      <c r="MSO90" s="11"/>
      <c r="MSP90" s="11"/>
      <c r="MSQ90" s="11"/>
      <c r="MSR90" s="11"/>
      <c r="MSS90" s="11"/>
      <c r="MST90" s="11"/>
      <c r="MSU90" s="11"/>
      <c r="MSV90" s="11"/>
      <c r="MSW90" s="11"/>
      <c r="MSX90" s="11"/>
      <c r="MSY90" s="11"/>
      <c r="MSZ90" s="11"/>
      <c r="MTA90" s="11"/>
      <c r="MTB90" s="11"/>
      <c r="MTC90" s="11"/>
      <c r="MTD90" s="11"/>
      <c r="MTE90" s="11"/>
      <c r="MTF90" s="11"/>
      <c r="MTG90" s="11"/>
      <c r="MTH90" s="11"/>
      <c r="MTI90" s="11"/>
      <c r="MTJ90" s="11"/>
      <c r="MTK90" s="11"/>
      <c r="MTL90" s="11"/>
      <c r="MTM90" s="11"/>
      <c r="MTN90" s="11"/>
      <c r="MTO90" s="11"/>
      <c r="MTP90" s="11"/>
      <c r="MTQ90" s="11"/>
      <c r="MTR90" s="11"/>
      <c r="MTS90" s="11"/>
      <c r="MTT90" s="11"/>
      <c r="MTU90" s="11"/>
      <c r="MTV90" s="11"/>
      <c r="MTW90" s="11"/>
      <c r="MTX90" s="11"/>
      <c r="MTY90" s="11"/>
      <c r="MTZ90" s="11"/>
      <c r="MUA90" s="11"/>
      <c r="MUB90" s="11"/>
      <c r="MUC90" s="11"/>
      <c r="MUD90" s="11"/>
      <c r="MUE90" s="11"/>
      <c r="MUF90" s="11"/>
      <c r="MUG90" s="11"/>
      <c r="MUH90" s="11"/>
      <c r="MUI90" s="11"/>
      <c r="MUJ90" s="11"/>
      <c r="MUK90" s="11"/>
      <c r="MUL90" s="11"/>
      <c r="MUM90" s="11"/>
      <c r="MUN90" s="11"/>
      <c r="MUO90" s="11"/>
      <c r="MUP90" s="11"/>
      <c r="MUQ90" s="11"/>
      <c r="MUR90" s="11"/>
      <c r="MUS90" s="11"/>
      <c r="MUT90" s="11"/>
      <c r="MUU90" s="11"/>
      <c r="MUV90" s="11"/>
      <c r="MUW90" s="11"/>
      <c r="MUX90" s="11"/>
      <c r="MUY90" s="11"/>
      <c r="MUZ90" s="11"/>
      <c r="MVA90" s="11"/>
      <c r="MVB90" s="11"/>
      <c r="MVC90" s="11"/>
      <c r="MVD90" s="11"/>
      <c r="MVE90" s="11"/>
      <c r="MVF90" s="11"/>
      <c r="MVG90" s="11"/>
      <c r="MVH90" s="11"/>
      <c r="MVI90" s="11"/>
      <c r="MVJ90" s="11"/>
      <c r="MVK90" s="11"/>
      <c r="MVL90" s="11"/>
      <c r="MVM90" s="11"/>
      <c r="MVN90" s="11"/>
      <c r="MVO90" s="11"/>
      <c r="MVP90" s="11"/>
      <c r="MVQ90" s="11"/>
      <c r="MVR90" s="11"/>
      <c r="MVS90" s="11"/>
      <c r="MVT90" s="11"/>
      <c r="MVU90" s="11"/>
      <c r="MVV90" s="11"/>
      <c r="MVW90" s="11"/>
      <c r="MVX90" s="11"/>
      <c r="MVY90" s="11"/>
      <c r="MVZ90" s="11"/>
      <c r="MWA90" s="11"/>
      <c r="MWB90" s="11"/>
      <c r="MWC90" s="11"/>
      <c r="MWD90" s="11"/>
      <c r="MWE90" s="11"/>
      <c r="MWF90" s="11"/>
      <c r="MWG90" s="11"/>
      <c r="MWH90" s="11"/>
      <c r="MWI90" s="11"/>
      <c r="MWJ90" s="11"/>
      <c r="MWK90" s="11"/>
      <c r="MWL90" s="11"/>
      <c r="MWM90" s="11"/>
      <c r="MWN90" s="11"/>
      <c r="MWO90" s="11"/>
      <c r="MWP90" s="11"/>
      <c r="MWQ90" s="11"/>
      <c r="MWR90" s="11"/>
      <c r="MWS90" s="11"/>
      <c r="MWT90" s="11"/>
      <c r="MWU90" s="11"/>
      <c r="MWV90" s="11"/>
      <c r="MWW90" s="11"/>
      <c r="MWX90" s="11"/>
      <c r="MWY90" s="11"/>
      <c r="MWZ90" s="11"/>
      <c r="MXA90" s="11"/>
      <c r="MXB90" s="11"/>
      <c r="MXC90" s="11"/>
      <c r="MXD90" s="11"/>
      <c r="MXE90" s="11"/>
      <c r="MXF90" s="11"/>
      <c r="MXG90" s="11"/>
      <c r="MXH90" s="11"/>
      <c r="MXI90" s="11"/>
      <c r="MXJ90" s="11"/>
      <c r="MXK90" s="11"/>
      <c r="MXL90" s="11"/>
      <c r="MXM90" s="11"/>
      <c r="MXN90" s="11"/>
      <c r="MXO90" s="11"/>
      <c r="MXP90" s="11"/>
      <c r="MXQ90" s="11"/>
      <c r="MXR90" s="11"/>
      <c r="MXS90" s="11"/>
      <c r="MXT90" s="11"/>
      <c r="MXU90" s="11"/>
      <c r="MXV90" s="11"/>
      <c r="MXW90" s="11"/>
      <c r="MXX90" s="11"/>
      <c r="MXY90" s="11"/>
      <c r="MXZ90" s="11"/>
      <c r="MYA90" s="11"/>
      <c r="MYB90" s="11"/>
      <c r="MYC90" s="11"/>
      <c r="MYD90" s="11"/>
      <c r="MYE90" s="11"/>
      <c r="MYF90" s="11"/>
      <c r="MYG90" s="11"/>
      <c r="MYH90" s="11"/>
      <c r="MYI90" s="11"/>
      <c r="MYJ90" s="11"/>
      <c r="MYK90" s="11"/>
      <c r="MYL90" s="11"/>
      <c r="MYM90" s="11"/>
      <c r="MYN90" s="11"/>
      <c r="MYO90" s="11"/>
      <c r="MYP90" s="11"/>
      <c r="MYQ90" s="11"/>
      <c r="MYR90" s="11"/>
      <c r="MYS90" s="11"/>
      <c r="MYT90" s="11"/>
      <c r="MYU90" s="11"/>
      <c r="MYV90" s="11"/>
      <c r="MYW90" s="11"/>
      <c r="MYX90" s="11"/>
      <c r="MYY90" s="11"/>
      <c r="MYZ90" s="11"/>
      <c r="MZA90" s="11"/>
      <c r="MZB90" s="11"/>
      <c r="MZC90" s="11"/>
      <c r="MZD90" s="11"/>
      <c r="MZE90" s="11"/>
      <c r="MZF90" s="11"/>
      <c r="MZG90" s="11"/>
      <c r="MZH90" s="11"/>
      <c r="MZI90" s="11"/>
      <c r="MZJ90" s="11"/>
      <c r="MZK90" s="11"/>
      <c r="MZL90" s="11"/>
      <c r="MZM90" s="11"/>
      <c r="MZN90" s="11"/>
      <c r="MZO90" s="11"/>
      <c r="MZP90" s="11"/>
      <c r="MZQ90" s="11"/>
      <c r="MZR90" s="11"/>
      <c r="MZS90" s="11"/>
      <c r="MZT90" s="11"/>
      <c r="MZU90" s="11"/>
      <c r="MZV90" s="11"/>
      <c r="MZW90" s="11"/>
      <c r="MZX90" s="11"/>
      <c r="MZY90" s="11"/>
      <c r="MZZ90" s="11"/>
      <c r="NAA90" s="11"/>
      <c r="NAB90" s="11"/>
      <c r="NAC90" s="11"/>
      <c r="NAD90" s="11"/>
      <c r="NAE90" s="11"/>
      <c r="NAF90" s="11"/>
      <c r="NAG90" s="11"/>
      <c r="NAH90" s="11"/>
      <c r="NAI90" s="11"/>
      <c r="NAJ90" s="11"/>
      <c r="NAK90" s="11"/>
      <c r="NAL90" s="11"/>
      <c r="NAM90" s="11"/>
      <c r="NAN90" s="11"/>
      <c r="NAO90" s="11"/>
      <c r="NAP90" s="11"/>
      <c r="NAQ90" s="11"/>
      <c r="NAR90" s="11"/>
      <c r="NAS90" s="11"/>
      <c r="NAT90" s="11"/>
      <c r="NAU90" s="11"/>
      <c r="NAV90" s="11"/>
      <c r="NAW90" s="11"/>
      <c r="NAX90" s="11"/>
      <c r="NAY90" s="11"/>
      <c r="NAZ90" s="11"/>
      <c r="NBA90" s="11"/>
      <c r="NBB90" s="11"/>
      <c r="NBC90" s="11"/>
      <c r="NBD90" s="11"/>
      <c r="NBE90" s="11"/>
      <c r="NBF90" s="11"/>
      <c r="NBG90" s="11"/>
      <c r="NBH90" s="11"/>
      <c r="NBI90" s="11"/>
      <c r="NBJ90" s="11"/>
      <c r="NBK90" s="11"/>
      <c r="NBL90" s="11"/>
      <c r="NBM90" s="11"/>
      <c r="NBN90" s="11"/>
      <c r="NBO90" s="11"/>
      <c r="NBP90" s="11"/>
      <c r="NBQ90" s="11"/>
      <c r="NBR90" s="11"/>
      <c r="NBS90" s="11"/>
      <c r="NBT90" s="11"/>
      <c r="NBU90" s="11"/>
      <c r="NBV90" s="11"/>
      <c r="NBW90" s="11"/>
      <c r="NBX90" s="11"/>
      <c r="NBY90" s="11"/>
      <c r="NBZ90" s="11"/>
      <c r="NCA90" s="11"/>
      <c r="NCB90" s="11"/>
      <c r="NCC90" s="11"/>
      <c r="NCD90" s="11"/>
      <c r="NCE90" s="11"/>
      <c r="NCF90" s="11"/>
      <c r="NCG90" s="11"/>
      <c r="NCH90" s="11"/>
      <c r="NCI90" s="11"/>
      <c r="NCJ90" s="11"/>
      <c r="NCK90" s="11"/>
      <c r="NCL90" s="11"/>
      <c r="NCM90" s="11"/>
      <c r="NCN90" s="11"/>
      <c r="NCO90" s="11"/>
      <c r="NCP90" s="11"/>
      <c r="NCQ90" s="11"/>
      <c r="NCR90" s="11"/>
      <c r="NCS90" s="11"/>
      <c r="NCT90" s="11"/>
      <c r="NCU90" s="11"/>
      <c r="NCV90" s="11"/>
      <c r="NCW90" s="11"/>
      <c r="NCX90" s="11"/>
      <c r="NCY90" s="11"/>
      <c r="NCZ90" s="11"/>
      <c r="NDA90" s="11"/>
      <c r="NDB90" s="11"/>
      <c r="NDC90" s="11"/>
      <c r="NDD90" s="11"/>
      <c r="NDE90" s="11"/>
      <c r="NDF90" s="11"/>
      <c r="NDG90" s="11"/>
      <c r="NDH90" s="11"/>
      <c r="NDI90" s="11"/>
      <c r="NDJ90" s="11"/>
      <c r="NDK90" s="11"/>
      <c r="NDL90" s="11"/>
      <c r="NDM90" s="11"/>
      <c r="NDN90" s="11"/>
      <c r="NDO90" s="11"/>
      <c r="NDP90" s="11"/>
      <c r="NDQ90" s="11"/>
      <c r="NDR90" s="11"/>
      <c r="NDS90" s="11"/>
      <c r="NDT90" s="11"/>
      <c r="NDU90" s="11"/>
      <c r="NDV90" s="11"/>
      <c r="NDW90" s="11"/>
      <c r="NDX90" s="11"/>
      <c r="NDY90" s="11"/>
      <c r="NDZ90" s="11"/>
      <c r="NEA90" s="11"/>
      <c r="NEB90" s="11"/>
      <c r="NEC90" s="11"/>
      <c r="NED90" s="11"/>
      <c r="NEE90" s="11"/>
      <c r="NEF90" s="11"/>
      <c r="NEG90" s="11"/>
      <c r="NEH90" s="11"/>
      <c r="NEI90" s="11"/>
      <c r="NEJ90" s="11"/>
      <c r="NEK90" s="11"/>
      <c r="NEL90" s="11"/>
      <c r="NEM90" s="11"/>
      <c r="NEN90" s="11"/>
      <c r="NEO90" s="11"/>
      <c r="NEP90" s="11"/>
      <c r="NEQ90" s="11"/>
      <c r="NER90" s="11"/>
      <c r="NES90" s="11"/>
      <c r="NET90" s="11"/>
      <c r="NEU90" s="11"/>
      <c r="NEV90" s="11"/>
      <c r="NEW90" s="11"/>
      <c r="NEX90" s="11"/>
      <c r="NEY90" s="11"/>
      <c r="NEZ90" s="11"/>
      <c r="NFA90" s="11"/>
      <c r="NFB90" s="11"/>
      <c r="NFC90" s="11"/>
      <c r="NFD90" s="11"/>
      <c r="NFE90" s="11"/>
      <c r="NFF90" s="11"/>
      <c r="NFG90" s="11"/>
      <c r="NFH90" s="11"/>
      <c r="NFI90" s="11"/>
      <c r="NFJ90" s="11"/>
      <c r="NFK90" s="11"/>
      <c r="NFL90" s="11"/>
      <c r="NFM90" s="11"/>
      <c r="NFN90" s="11"/>
      <c r="NFO90" s="11"/>
      <c r="NFP90" s="11"/>
      <c r="NFQ90" s="11"/>
      <c r="NFR90" s="11"/>
      <c r="NFS90" s="11"/>
      <c r="NFT90" s="11"/>
      <c r="NFU90" s="11"/>
      <c r="NFV90" s="11"/>
      <c r="NFW90" s="11"/>
      <c r="NFX90" s="11"/>
      <c r="NFY90" s="11"/>
      <c r="NFZ90" s="11"/>
      <c r="NGA90" s="11"/>
      <c r="NGB90" s="11"/>
      <c r="NGC90" s="11"/>
      <c r="NGD90" s="11"/>
      <c r="NGE90" s="11"/>
      <c r="NGF90" s="11"/>
      <c r="NGG90" s="11"/>
      <c r="NGH90" s="11"/>
      <c r="NGI90" s="11"/>
      <c r="NGJ90" s="11"/>
      <c r="NGK90" s="11"/>
      <c r="NGL90" s="11"/>
      <c r="NGM90" s="11"/>
      <c r="NGN90" s="11"/>
      <c r="NGO90" s="11"/>
      <c r="NGP90" s="11"/>
      <c r="NGQ90" s="11"/>
      <c r="NGR90" s="11"/>
      <c r="NGS90" s="11"/>
      <c r="NGT90" s="11"/>
      <c r="NGU90" s="11"/>
      <c r="NGV90" s="11"/>
      <c r="NGW90" s="11"/>
      <c r="NGX90" s="11"/>
      <c r="NGY90" s="11"/>
      <c r="NGZ90" s="11"/>
      <c r="NHA90" s="11"/>
      <c r="NHB90" s="11"/>
      <c r="NHC90" s="11"/>
      <c r="NHD90" s="11"/>
      <c r="NHE90" s="11"/>
      <c r="NHF90" s="11"/>
      <c r="NHG90" s="11"/>
      <c r="NHH90" s="11"/>
      <c r="NHI90" s="11"/>
      <c r="NHJ90" s="11"/>
      <c r="NHK90" s="11"/>
      <c r="NHL90" s="11"/>
      <c r="NHM90" s="11"/>
      <c r="NHN90" s="11"/>
      <c r="NHO90" s="11"/>
      <c r="NHP90" s="11"/>
      <c r="NHQ90" s="11"/>
      <c r="NHR90" s="11"/>
      <c r="NHS90" s="11"/>
      <c r="NHT90" s="11"/>
      <c r="NHU90" s="11"/>
      <c r="NHV90" s="11"/>
      <c r="NHW90" s="11"/>
      <c r="NHX90" s="11"/>
      <c r="NHY90" s="11"/>
      <c r="NHZ90" s="11"/>
      <c r="NIA90" s="11"/>
      <c r="NIB90" s="11"/>
      <c r="NIC90" s="11"/>
      <c r="NID90" s="11"/>
      <c r="NIE90" s="11"/>
      <c r="NIF90" s="11"/>
      <c r="NIG90" s="11"/>
      <c r="NIH90" s="11"/>
      <c r="NII90" s="11"/>
      <c r="NIJ90" s="11"/>
      <c r="NIK90" s="11"/>
      <c r="NIL90" s="11"/>
      <c r="NIM90" s="11"/>
      <c r="NIN90" s="11"/>
      <c r="NIO90" s="11"/>
      <c r="NIP90" s="11"/>
      <c r="NIQ90" s="11"/>
      <c r="NIR90" s="11"/>
      <c r="NIS90" s="11"/>
      <c r="NIT90" s="11"/>
      <c r="NIU90" s="11"/>
      <c r="NIV90" s="11"/>
      <c r="NIW90" s="11"/>
      <c r="NIX90" s="11"/>
      <c r="NIY90" s="11"/>
      <c r="NIZ90" s="11"/>
      <c r="NJA90" s="11"/>
      <c r="NJB90" s="11"/>
      <c r="NJC90" s="11"/>
      <c r="NJD90" s="11"/>
      <c r="NJE90" s="11"/>
      <c r="NJF90" s="11"/>
      <c r="NJG90" s="11"/>
      <c r="NJH90" s="11"/>
      <c r="NJI90" s="11"/>
      <c r="NJJ90" s="11"/>
      <c r="NJK90" s="11"/>
      <c r="NJL90" s="11"/>
      <c r="NJM90" s="11"/>
      <c r="NJN90" s="11"/>
      <c r="NJO90" s="11"/>
      <c r="NJP90" s="11"/>
      <c r="NJQ90" s="11"/>
      <c r="NJR90" s="11"/>
      <c r="NJS90" s="11"/>
      <c r="NJT90" s="11"/>
      <c r="NJU90" s="11"/>
      <c r="NJV90" s="11"/>
      <c r="NJW90" s="11"/>
      <c r="NJX90" s="11"/>
      <c r="NJY90" s="11"/>
      <c r="NJZ90" s="11"/>
      <c r="NKA90" s="11"/>
      <c r="NKB90" s="11"/>
      <c r="NKC90" s="11"/>
      <c r="NKD90" s="11"/>
      <c r="NKE90" s="11"/>
      <c r="NKF90" s="11"/>
      <c r="NKG90" s="11"/>
      <c r="NKH90" s="11"/>
      <c r="NKI90" s="11"/>
      <c r="NKJ90" s="11"/>
      <c r="NKK90" s="11"/>
      <c r="NKL90" s="11"/>
      <c r="NKM90" s="11"/>
      <c r="NKN90" s="11"/>
      <c r="NKO90" s="11"/>
      <c r="NKP90" s="11"/>
      <c r="NKQ90" s="11"/>
      <c r="NKR90" s="11"/>
      <c r="NKS90" s="11"/>
      <c r="NKT90" s="11"/>
      <c r="NKU90" s="11"/>
      <c r="NKV90" s="11"/>
      <c r="NKW90" s="11"/>
      <c r="NKX90" s="11"/>
      <c r="NKY90" s="11"/>
      <c r="NKZ90" s="11"/>
      <c r="NLA90" s="11"/>
      <c r="NLB90" s="11"/>
      <c r="NLC90" s="11"/>
      <c r="NLD90" s="11"/>
      <c r="NLE90" s="11"/>
      <c r="NLF90" s="11"/>
      <c r="NLG90" s="11"/>
      <c r="NLH90" s="11"/>
      <c r="NLI90" s="11"/>
      <c r="NLJ90" s="11"/>
      <c r="NLK90" s="11"/>
      <c r="NLL90" s="11"/>
      <c r="NLM90" s="11"/>
      <c r="NLN90" s="11"/>
      <c r="NLO90" s="11"/>
      <c r="NLP90" s="11"/>
      <c r="NLQ90" s="11"/>
      <c r="NLR90" s="11"/>
      <c r="NLS90" s="11"/>
      <c r="NLT90" s="11"/>
      <c r="NLU90" s="11"/>
      <c r="NLV90" s="11"/>
      <c r="NLW90" s="11"/>
      <c r="NLX90" s="11"/>
      <c r="NLY90" s="11"/>
      <c r="NLZ90" s="11"/>
      <c r="NMA90" s="11"/>
      <c r="NMB90" s="11"/>
      <c r="NMC90" s="11"/>
      <c r="NMD90" s="11"/>
      <c r="NME90" s="11"/>
      <c r="NMF90" s="11"/>
      <c r="NMG90" s="11"/>
      <c r="NMH90" s="11"/>
      <c r="NMI90" s="11"/>
      <c r="NMJ90" s="11"/>
      <c r="NMK90" s="11"/>
      <c r="NML90" s="11"/>
      <c r="NMM90" s="11"/>
      <c r="NMN90" s="11"/>
      <c r="NMO90" s="11"/>
      <c r="NMP90" s="11"/>
      <c r="NMQ90" s="11"/>
      <c r="NMR90" s="11"/>
      <c r="NMS90" s="11"/>
      <c r="NMT90" s="11"/>
      <c r="NMU90" s="11"/>
      <c r="NMV90" s="11"/>
      <c r="NMW90" s="11"/>
      <c r="NMX90" s="11"/>
      <c r="NMY90" s="11"/>
      <c r="NMZ90" s="11"/>
      <c r="NNA90" s="11"/>
      <c r="NNB90" s="11"/>
      <c r="NNC90" s="11"/>
      <c r="NND90" s="11"/>
      <c r="NNE90" s="11"/>
      <c r="NNF90" s="11"/>
      <c r="NNG90" s="11"/>
      <c r="NNH90" s="11"/>
      <c r="NNI90" s="11"/>
      <c r="NNJ90" s="11"/>
      <c r="NNK90" s="11"/>
      <c r="NNL90" s="11"/>
      <c r="NNM90" s="11"/>
      <c r="NNN90" s="11"/>
      <c r="NNO90" s="11"/>
      <c r="NNP90" s="11"/>
      <c r="NNQ90" s="11"/>
      <c r="NNR90" s="11"/>
      <c r="NNS90" s="11"/>
      <c r="NNT90" s="11"/>
      <c r="NNU90" s="11"/>
      <c r="NNV90" s="11"/>
      <c r="NNW90" s="11"/>
      <c r="NNX90" s="11"/>
      <c r="NNY90" s="11"/>
      <c r="NNZ90" s="11"/>
      <c r="NOA90" s="11"/>
      <c r="NOB90" s="11"/>
      <c r="NOC90" s="11"/>
      <c r="NOD90" s="11"/>
      <c r="NOE90" s="11"/>
      <c r="NOF90" s="11"/>
      <c r="NOG90" s="11"/>
      <c r="NOH90" s="11"/>
      <c r="NOI90" s="11"/>
      <c r="NOJ90" s="11"/>
      <c r="NOK90" s="11"/>
      <c r="NOL90" s="11"/>
      <c r="NOM90" s="11"/>
      <c r="NON90" s="11"/>
      <c r="NOO90" s="11"/>
      <c r="NOP90" s="11"/>
      <c r="NOQ90" s="11"/>
      <c r="NOR90" s="11"/>
      <c r="NOS90" s="11"/>
      <c r="NOT90" s="11"/>
      <c r="NOU90" s="11"/>
      <c r="NOV90" s="11"/>
      <c r="NOW90" s="11"/>
      <c r="NOX90" s="11"/>
      <c r="NOY90" s="11"/>
      <c r="NOZ90" s="11"/>
      <c r="NPA90" s="11"/>
      <c r="NPB90" s="11"/>
      <c r="NPC90" s="11"/>
      <c r="NPD90" s="11"/>
      <c r="NPE90" s="11"/>
      <c r="NPF90" s="11"/>
      <c r="NPG90" s="11"/>
      <c r="NPH90" s="11"/>
      <c r="NPI90" s="11"/>
      <c r="NPJ90" s="11"/>
      <c r="NPK90" s="11"/>
      <c r="NPL90" s="11"/>
      <c r="NPM90" s="11"/>
      <c r="NPN90" s="11"/>
      <c r="NPO90" s="11"/>
      <c r="NPP90" s="11"/>
      <c r="NPQ90" s="11"/>
      <c r="NPR90" s="11"/>
      <c r="NPS90" s="11"/>
      <c r="NPT90" s="11"/>
      <c r="NPU90" s="11"/>
      <c r="NPV90" s="11"/>
      <c r="NPW90" s="11"/>
      <c r="NPX90" s="11"/>
      <c r="NPY90" s="11"/>
      <c r="NPZ90" s="11"/>
      <c r="NQA90" s="11"/>
      <c r="NQB90" s="11"/>
      <c r="NQC90" s="11"/>
      <c r="NQD90" s="11"/>
      <c r="NQE90" s="11"/>
      <c r="NQF90" s="11"/>
      <c r="NQG90" s="11"/>
      <c r="NQH90" s="11"/>
      <c r="NQI90" s="11"/>
      <c r="NQJ90" s="11"/>
      <c r="NQK90" s="11"/>
      <c r="NQL90" s="11"/>
      <c r="NQM90" s="11"/>
      <c r="NQN90" s="11"/>
      <c r="NQO90" s="11"/>
      <c r="NQP90" s="11"/>
      <c r="NQQ90" s="11"/>
      <c r="NQR90" s="11"/>
      <c r="NQS90" s="11"/>
      <c r="NQT90" s="11"/>
      <c r="NQU90" s="11"/>
      <c r="NQV90" s="11"/>
      <c r="NQW90" s="11"/>
      <c r="NQX90" s="11"/>
      <c r="NQY90" s="11"/>
      <c r="NQZ90" s="11"/>
      <c r="NRA90" s="11"/>
      <c r="NRB90" s="11"/>
      <c r="NRC90" s="11"/>
      <c r="NRD90" s="11"/>
      <c r="NRE90" s="11"/>
      <c r="NRF90" s="11"/>
      <c r="NRG90" s="11"/>
      <c r="NRH90" s="11"/>
      <c r="NRI90" s="11"/>
      <c r="NRJ90" s="11"/>
      <c r="NRK90" s="11"/>
      <c r="NRL90" s="11"/>
      <c r="NRM90" s="11"/>
      <c r="NRN90" s="11"/>
      <c r="NRO90" s="11"/>
      <c r="NRP90" s="11"/>
      <c r="NRQ90" s="11"/>
      <c r="NRR90" s="11"/>
      <c r="NRS90" s="11"/>
      <c r="NRT90" s="11"/>
      <c r="NRU90" s="11"/>
      <c r="NRV90" s="11"/>
      <c r="NRW90" s="11"/>
      <c r="NRX90" s="11"/>
      <c r="NRY90" s="11"/>
      <c r="NRZ90" s="11"/>
      <c r="NSA90" s="11"/>
      <c r="NSB90" s="11"/>
      <c r="NSC90" s="11"/>
      <c r="NSD90" s="11"/>
      <c r="NSE90" s="11"/>
      <c r="NSF90" s="11"/>
      <c r="NSG90" s="11"/>
      <c r="NSH90" s="11"/>
      <c r="NSI90" s="11"/>
      <c r="NSJ90" s="11"/>
      <c r="NSK90" s="11"/>
      <c r="NSL90" s="11"/>
      <c r="NSM90" s="11"/>
      <c r="NSN90" s="11"/>
      <c r="NSO90" s="11"/>
      <c r="NSP90" s="11"/>
      <c r="NSQ90" s="11"/>
      <c r="NSR90" s="11"/>
      <c r="NSS90" s="11"/>
      <c r="NST90" s="11"/>
      <c r="NSU90" s="11"/>
      <c r="NSV90" s="11"/>
      <c r="NSW90" s="11"/>
      <c r="NSX90" s="11"/>
      <c r="NSY90" s="11"/>
      <c r="NSZ90" s="11"/>
      <c r="NTA90" s="11"/>
      <c r="NTB90" s="11"/>
      <c r="NTC90" s="11"/>
      <c r="NTD90" s="11"/>
      <c r="NTE90" s="11"/>
      <c r="NTF90" s="11"/>
      <c r="NTG90" s="11"/>
      <c r="NTH90" s="11"/>
      <c r="NTI90" s="11"/>
      <c r="NTJ90" s="11"/>
      <c r="NTK90" s="11"/>
      <c r="NTL90" s="11"/>
      <c r="NTM90" s="11"/>
      <c r="NTN90" s="11"/>
      <c r="NTO90" s="11"/>
      <c r="NTP90" s="11"/>
      <c r="NTQ90" s="11"/>
      <c r="NTR90" s="11"/>
      <c r="NTS90" s="11"/>
      <c r="NTT90" s="11"/>
      <c r="NTU90" s="11"/>
      <c r="NTV90" s="11"/>
      <c r="NTW90" s="11"/>
      <c r="NTX90" s="11"/>
      <c r="NTY90" s="11"/>
      <c r="NTZ90" s="11"/>
      <c r="NUA90" s="11"/>
      <c r="NUB90" s="11"/>
      <c r="NUC90" s="11"/>
      <c r="NUD90" s="11"/>
      <c r="NUE90" s="11"/>
      <c r="NUF90" s="11"/>
      <c r="NUG90" s="11"/>
      <c r="NUH90" s="11"/>
      <c r="NUI90" s="11"/>
      <c r="NUJ90" s="11"/>
      <c r="NUK90" s="11"/>
      <c r="NUL90" s="11"/>
      <c r="NUM90" s="11"/>
      <c r="NUN90" s="11"/>
      <c r="NUO90" s="11"/>
      <c r="NUP90" s="11"/>
      <c r="NUQ90" s="11"/>
      <c r="NUR90" s="11"/>
      <c r="NUS90" s="11"/>
      <c r="NUT90" s="11"/>
      <c r="NUU90" s="11"/>
      <c r="NUV90" s="11"/>
      <c r="NUW90" s="11"/>
      <c r="NUX90" s="11"/>
      <c r="NUY90" s="11"/>
      <c r="NUZ90" s="11"/>
      <c r="NVA90" s="11"/>
      <c r="NVB90" s="11"/>
      <c r="NVC90" s="11"/>
      <c r="NVD90" s="11"/>
      <c r="NVE90" s="11"/>
      <c r="NVF90" s="11"/>
      <c r="NVG90" s="11"/>
      <c r="NVH90" s="11"/>
      <c r="NVI90" s="11"/>
      <c r="NVJ90" s="11"/>
      <c r="NVK90" s="11"/>
      <c r="NVL90" s="11"/>
      <c r="NVM90" s="11"/>
      <c r="NVN90" s="11"/>
      <c r="NVO90" s="11"/>
      <c r="NVP90" s="11"/>
      <c r="NVQ90" s="11"/>
      <c r="NVR90" s="11"/>
      <c r="NVS90" s="11"/>
      <c r="NVT90" s="11"/>
      <c r="NVU90" s="11"/>
      <c r="NVV90" s="11"/>
      <c r="NVW90" s="11"/>
      <c r="NVX90" s="11"/>
      <c r="NVY90" s="11"/>
      <c r="NVZ90" s="11"/>
      <c r="NWA90" s="11"/>
      <c r="NWB90" s="11"/>
      <c r="NWC90" s="11"/>
      <c r="NWD90" s="11"/>
      <c r="NWE90" s="11"/>
      <c r="NWF90" s="11"/>
      <c r="NWG90" s="11"/>
      <c r="NWH90" s="11"/>
      <c r="NWI90" s="11"/>
      <c r="NWJ90" s="11"/>
      <c r="NWK90" s="11"/>
      <c r="NWL90" s="11"/>
      <c r="NWM90" s="11"/>
      <c r="NWN90" s="11"/>
      <c r="NWO90" s="11"/>
      <c r="NWP90" s="11"/>
      <c r="NWQ90" s="11"/>
      <c r="NWR90" s="11"/>
      <c r="NWS90" s="11"/>
      <c r="NWT90" s="11"/>
      <c r="NWU90" s="11"/>
      <c r="NWV90" s="11"/>
      <c r="NWW90" s="11"/>
      <c r="NWX90" s="11"/>
      <c r="NWY90" s="11"/>
      <c r="NWZ90" s="11"/>
      <c r="NXA90" s="11"/>
      <c r="NXB90" s="11"/>
      <c r="NXC90" s="11"/>
      <c r="NXD90" s="11"/>
      <c r="NXE90" s="11"/>
      <c r="NXF90" s="11"/>
      <c r="NXG90" s="11"/>
      <c r="NXH90" s="11"/>
      <c r="NXI90" s="11"/>
      <c r="NXJ90" s="11"/>
      <c r="NXK90" s="11"/>
      <c r="NXL90" s="11"/>
      <c r="NXM90" s="11"/>
      <c r="NXN90" s="11"/>
      <c r="NXO90" s="11"/>
      <c r="NXP90" s="11"/>
      <c r="NXQ90" s="11"/>
      <c r="NXR90" s="11"/>
      <c r="NXS90" s="11"/>
      <c r="NXT90" s="11"/>
      <c r="NXU90" s="11"/>
      <c r="NXV90" s="11"/>
      <c r="NXW90" s="11"/>
      <c r="NXX90" s="11"/>
      <c r="NXY90" s="11"/>
      <c r="NXZ90" s="11"/>
      <c r="NYA90" s="11"/>
      <c r="NYB90" s="11"/>
      <c r="NYC90" s="11"/>
      <c r="NYD90" s="11"/>
      <c r="NYE90" s="11"/>
      <c r="NYF90" s="11"/>
      <c r="NYG90" s="11"/>
      <c r="NYH90" s="11"/>
      <c r="NYI90" s="11"/>
      <c r="NYJ90" s="11"/>
      <c r="NYK90" s="11"/>
      <c r="NYL90" s="11"/>
      <c r="NYM90" s="11"/>
      <c r="NYN90" s="11"/>
      <c r="NYO90" s="11"/>
      <c r="NYP90" s="11"/>
      <c r="NYQ90" s="11"/>
      <c r="NYR90" s="11"/>
      <c r="NYS90" s="11"/>
      <c r="NYT90" s="11"/>
      <c r="NYU90" s="11"/>
      <c r="NYV90" s="11"/>
      <c r="NYW90" s="11"/>
      <c r="NYX90" s="11"/>
      <c r="NYY90" s="11"/>
      <c r="NYZ90" s="11"/>
      <c r="NZA90" s="11"/>
      <c r="NZB90" s="11"/>
      <c r="NZC90" s="11"/>
      <c r="NZD90" s="11"/>
      <c r="NZE90" s="11"/>
      <c r="NZF90" s="11"/>
      <c r="NZG90" s="11"/>
      <c r="NZH90" s="11"/>
      <c r="NZI90" s="11"/>
      <c r="NZJ90" s="11"/>
      <c r="NZK90" s="11"/>
      <c r="NZL90" s="11"/>
      <c r="NZM90" s="11"/>
      <c r="NZN90" s="11"/>
      <c r="NZO90" s="11"/>
      <c r="NZP90" s="11"/>
      <c r="NZQ90" s="11"/>
      <c r="NZR90" s="11"/>
      <c r="NZS90" s="11"/>
      <c r="NZT90" s="11"/>
      <c r="NZU90" s="11"/>
      <c r="NZV90" s="11"/>
      <c r="NZW90" s="11"/>
      <c r="NZX90" s="11"/>
      <c r="NZY90" s="11"/>
      <c r="NZZ90" s="11"/>
      <c r="OAA90" s="11"/>
      <c r="OAB90" s="11"/>
      <c r="OAC90" s="11"/>
      <c r="OAD90" s="11"/>
      <c r="OAE90" s="11"/>
      <c r="OAF90" s="11"/>
      <c r="OAG90" s="11"/>
      <c r="OAH90" s="11"/>
      <c r="OAI90" s="11"/>
      <c r="OAJ90" s="11"/>
      <c r="OAK90" s="11"/>
      <c r="OAL90" s="11"/>
      <c r="OAM90" s="11"/>
      <c r="OAN90" s="11"/>
      <c r="OAO90" s="11"/>
      <c r="OAP90" s="11"/>
      <c r="OAQ90" s="11"/>
      <c r="OAR90" s="11"/>
      <c r="OAS90" s="11"/>
      <c r="OAT90" s="11"/>
      <c r="OAU90" s="11"/>
      <c r="OAV90" s="11"/>
      <c r="OAW90" s="11"/>
      <c r="OAX90" s="11"/>
      <c r="OAY90" s="11"/>
      <c r="OAZ90" s="11"/>
      <c r="OBA90" s="11"/>
      <c r="OBB90" s="11"/>
      <c r="OBC90" s="11"/>
      <c r="OBD90" s="11"/>
      <c r="OBE90" s="11"/>
      <c r="OBF90" s="11"/>
      <c r="OBG90" s="11"/>
      <c r="OBH90" s="11"/>
      <c r="OBI90" s="11"/>
      <c r="OBJ90" s="11"/>
      <c r="OBK90" s="11"/>
      <c r="OBL90" s="11"/>
      <c r="OBM90" s="11"/>
      <c r="OBN90" s="11"/>
      <c r="OBO90" s="11"/>
      <c r="OBP90" s="11"/>
      <c r="OBQ90" s="11"/>
      <c r="OBR90" s="11"/>
      <c r="OBS90" s="11"/>
      <c r="OBT90" s="11"/>
      <c r="OBU90" s="11"/>
      <c r="OBV90" s="11"/>
      <c r="OBW90" s="11"/>
      <c r="OBX90" s="11"/>
      <c r="OBY90" s="11"/>
      <c r="OBZ90" s="11"/>
      <c r="OCA90" s="11"/>
      <c r="OCB90" s="11"/>
      <c r="OCC90" s="11"/>
      <c r="OCD90" s="11"/>
      <c r="OCE90" s="11"/>
      <c r="OCF90" s="11"/>
      <c r="OCG90" s="11"/>
      <c r="OCH90" s="11"/>
      <c r="OCI90" s="11"/>
      <c r="OCJ90" s="11"/>
      <c r="OCK90" s="11"/>
      <c r="OCL90" s="11"/>
      <c r="OCM90" s="11"/>
      <c r="OCN90" s="11"/>
      <c r="OCO90" s="11"/>
      <c r="OCP90" s="11"/>
      <c r="OCQ90" s="11"/>
      <c r="OCR90" s="11"/>
      <c r="OCS90" s="11"/>
      <c r="OCT90" s="11"/>
      <c r="OCU90" s="11"/>
      <c r="OCV90" s="11"/>
      <c r="OCW90" s="11"/>
      <c r="OCX90" s="11"/>
      <c r="OCY90" s="11"/>
      <c r="OCZ90" s="11"/>
      <c r="ODA90" s="11"/>
      <c r="ODB90" s="11"/>
      <c r="ODC90" s="11"/>
      <c r="ODD90" s="11"/>
      <c r="ODE90" s="11"/>
      <c r="ODF90" s="11"/>
      <c r="ODG90" s="11"/>
      <c r="ODH90" s="11"/>
      <c r="ODI90" s="11"/>
      <c r="ODJ90" s="11"/>
      <c r="ODK90" s="11"/>
      <c r="ODL90" s="11"/>
      <c r="ODM90" s="11"/>
      <c r="ODN90" s="11"/>
      <c r="ODO90" s="11"/>
      <c r="ODP90" s="11"/>
      <c r="ODQ90" s="11"/>
      <c r="ODR90" s="11"/>
      <c r="ODS90" s="11"/>
      <c r="ODT90" s="11"/>
      <c r="ODU90" s="11"/>
      <c r="ODV90" s="11"/>
      <c r="ODW90" s="11"/>
      <c r="ODX90" s="11"/>
      <c r="ODY90" s="11"/>
      <c r="ODZ90" s="11"/>
      <c r="OEA90" s="11"/>
      <c r="OEB90" s="11"/>
      <c r="OEC90" s="11"/>
      <c r="OED90" s="11"/>
      <c r="OEE90" s="11"/>
      <c r="OEF90" s="11"/>
      <c r="OEG90" s="11"/>
      <c r="OEH90" s="11"/>
      <c r="OEI90" s="11"/>
      <c r="OEJ90" s="11"/>
      <c r="OEK90" s="11"/>
      <c r="OEL90" s="11"/>
      <c r="OEM90" s="11"/>
      <c r="OEN90" s="11"/>
      <c r="OEO90" s="11"/>
      <c r="OEP90" s="11"/>
      <c r="OEQ90" s="11"/>
      <c r="OER90" s="11"/>
      <c r="OES90" s="11"/>
      <c r="OET90" s="11"/>
      <c r="OEU90" s="11"/>
      <c r="OEV90" s="11"/>
      <c r="OEW90" s="11"/>
      <c r="OEX90" s="11"/>
      <c r="OEY90" s="11"/>
      <c r="OEZ90" s="11"/>
      <c r="OFA90" s="11"/>
      <c r="OFB90" s="11"/>
      <c r="OFC90" s="11"/>
      <c r="OFD90" s="11"/>
      <c r="OFE90" s="11"/>
      <c r="OFF90" s="11"/>
      <c r="OFG90" s="11"/>
      <c r="OFH90" s="11"/>
      <c r="OFI90" s="11"/>
      <c r="OFJ90" s="11"/>
      <c r="OFK90" s="11"/>
      <c r="OFL90" s="11"/>
      <c r="OFM90" s="11"/>
      <c r="OFN90" s="11"/>
      <c r="OFO90" s="11"/>
      <c r="OFP90" s="11"/>
      <c r="OFQ90" s="11"/>
      <c r="OFR90" s="11"/>
      <c r="OFS90" s="11"/>
      <c r="OFT90" s="11"/>
      <c r="OFU90" s="11"/>
      <c r="OFV90" s="11"/>
      <c r="OFW90" s="11"/>
      <c r="OFX90" s="11"/>
      <c r="OFY90" s="11"/>
      <c r="OFZ90" s="11"/>
      <c r="OGA90" s="11"/>
      <c r="OGB90" s="11"/>
      <c r="OGC90" s="11"/>
      <c r="OGD90" s="11"/>
      <c r="OGE90" s="11"/>
      <c r="OGF90" s="11"/>
      <c r="OGG90" s="11"/>
      <c r="OGH90" s="11"/>
      <c r="OGI90" s="11"/>
      <c r="OGJ90" s="11"/>
      <c r="OGK90" s="11"/>
      <c r="OGL90" s="11"/>
      <c r="OGM90" s="11"/>
      <c r="OGN90" s="11"/>
      <c r="OGO90" s="11"/>
      <c r="OGP90" s="11"/>
      <c r="OGQ90" s="11"/>
      <c r="OGR90" s="11"/>
      <c r="OGS90" s="11"/>
      <c r="OGT90" s="11"/>
      <c r="OGU90" s="11"/>
      <c r="OGV90" s="11"/>
      <c r="OGW90" s="11"/>
      <c r="OGX90" s="11"/>
      <c r="OGY90" s="11"/>
      <c r="OGZ90" s="11"/>
      <c r="OHA90" s="11"/>
      <c r="OHB90" s="11"/>
      <c r="OHC90" s="11"/>
      <c r="OHD90" s="11"/>
      <c r="OHE90" s="11"/>
      <c r="OHF90" s="11"/>
      <c r="OHG90" s="11"/>
      <c r="OHH90" s="11"/>
      <c r="OHI90" s="11"/>
      <c r="OHJ90" s="11"/>
      <c r="OHK90" s="11"/>
      <c r="OHL90" s="11"/>
      <c r="OHM90" s="11"/>
      <c r="OHN90" s="11"/>
      <c r="OHO90" s="11"/>
      <c r="OHP90" s="11"/>
      <c r="OHQ90" s="11"/>
      <c r="OHR90" s="11"/>
      <c r="OHS90" s="11"/>
      <c r="OHT90" s="11"/>
      <c r="OHU90" s="11"/>
      <c r="OHV90" s="11"/>
      <c r="OHW90" s="11"/>
      <c r="OHX90" s="11"/>
      <c r="OHY90" s="11"/>
      <c r="OHZ90" s="11"/>
      <c r="OIA90" s="11"/>
      <c r="OIB90" s="11"/>
      <c r="OIC90" s="11"/>
      <c r="OID90" s="11"/>
      <c r="OIE90" s="11"/>
      <c r="OIF90" s="11"/>
      <c r="OIG90" s="11"/>
      <c r="OIH90" s="11"/>
      <c r="OII90" s="11"/>
      <c r="OIJ90" s="11"/>
      <c r="OIK90" s="11"/>
      <c r="OIL90" s="11"/>
      <c r="OIM90" s="11"/>
      <c r="OIN90" s="11"/>
      <c r="OIO90" s="11"/>
      <c r="OIP90" s="11"/>
      <c r="OIQ90" s="11"/>
      <c r="OIR90" s="11"/>
      <c r="OIS90" s="11"/>
      <c r="OIT90" s="11"/>
      <c r="OIU90" s="11"/>
      <c r="OIV90" s="11"/>
      <c r="OIW90" s="11"/>
      <c r="OIX90" s="11"/>
      <c r="OIY90" s="11"/>
      <c r="OIZ90" s="11"/>
      <c r="OJA90" s="11"/>
      <c r="OJB90" s="11"/>
      <c r="OJC90" s="11"/>
      <c r="OJD90" s="11"/>
      <c r="OJE90" s="11"/>
      <c r="OJF90" s="11"/>
      <c r="OJG90" s="11"/>
      <c r="OJH90" s="11"/>
      <c r="OJI90" s="11"/>
      <c r="OJJ90" s="11"/>
      <c r="OJK90" s="11"/>
      <c r="OJL90" s="11"/>
      <c r="OJM90" s="11"/>
      <c r="OJN90" s="11"/>
      <c r="OJO90" s="11"/>
      <c r="OJP90" s="11"/>
      <c r="OJQ90" s="11"/>
      <c r="OJR90" s="11"/>
      <c r="OJS90" s="11"/>
      <c r="OJT90" s="11"/>
      <c r="OJU90" s="11"/>
      <c r="OJV90" s="11"/>
      <c r="OJW90" s="11"/>
      <c r="OJX90" s="11"/>
      <c r="OJY90" s="11"/>
      <c r="OJZ90" s="11"/>
      <c r="OKA90" s="11"/>
      <c r="OKB90" s="11"/>
      <c r="OKC90" s="11"/>
      <c r="OKD90" s="11"/>
      <c r="OKE90" s="11"/>
      <c r="OKF90" s="11"/>
      <c r="OKG90" s="11"/>
      <c r="OKH90" s="11"/>
      <c r="OKI90" s="11"/>
      <c r="OKJ90" s="11"/>
      <c r="OKK90" s="11"/>
      <c r="OKL90" s="11"/>
      <c r="OKM90" s="11"/>
      <c r="OKN90" s="11"/>
      <c r="OKO90" s="11"/>
      <c r="OKP90" s="11"/>
      <c r="OKQ90" s="11"/>
      <c r="OKR90" s="11"/>
      <c r="OKS90" s="11"/>
      <c r="OKT90" s="11"/>
      <c r="OKU90" s="11"/>
      <c r="OKV90" s="11"/>
      <c r="OKW90" s="11"/>
      <c r="OKX90" s="11"/>
      <c r="OKY90" s="11"/>
      <c r="OKZ90" s="11"/>
      <c r="OLA90" s="11"/>
      <c r="OLB90" s="11"/>
      <c r="OLC90" s="11"/>
      <c r="OLD90" s="11"/>
      <c r="OLE90" s="11"/>
      <c r="OLF90" s="11"/>
      <c r="OLG90" s="11"/>
      <c r="OLH90" s="11"/>
      <c r="OLI90" s="11"/>
      <c r="OLJ90" s="11"/>
      <c r="OLK90" s="11"/>
      <c r="OLL90" s="11"/>
      <c r="OLM90" s="11"/>
      <c r="OLN90" s="11"/>
      <c r="OLO90" s="11"/>
      <c r="OLP90" s="11"/>
      <c r="OLQ90" s="11"/>
      <c r="OLR90" s="11"/>
      <c r="OLS90" s="11"/>
      <c r="OLT90" s="11"/>
      <c r="OLU90" s="11"/>
      <c r="OLV90" s="11"/>
      <c r="OLW90" s="11"/>
      <c r="OLX90" s="11"/>
      <c r="OLY90" s="11"/>
      <c r="OLZ90" s="11"/>
      <c r="OMA90" s="11"/>
      <c r="OMB90" s="11"/>
      <c r="OMC90" s="11"/>
      <c r="OMD90" s="11"/>
      <c r="OME90" s="11"/>
      <c r="OMF90" s="11"/>
      <c r="OMG90" s="11"/>
      <c r="OMH90" s="11"/>
      <c r="OMI90" s="11"/>
      <c r="OMJ90" s="11"/>
      <c r="OMK90" s="11"/>
      <c r="OML90" s="11"/>
      <c r="OMM90" s="11"/>
      <c r="OMN90" s="11"/>
      <c r="OMO90" s="11"/>
      <c r="OMP90" s="11"/>
      <c r="OMQ90" s="11"/>
      <c r="OMR90" s="11"/>
      <c r="OMS90" s="11"/>
      <c r="OMT90" s="11"/>
      <c r="OMU90" s="11"/>
      <c r="OMV90" s="11"/>
      <c r="OMW90" s="11"/>
      <c r="OMX90" s="11"/>
      <c r="OMY90" s="11"/>
      <c r="OMZ90" s="11"/>
      <c r="ONA90" s="11"/>
      <c r="ONB90" s="11"/>
      <c r="ONC90" s="11"/>
      <c r="OND90" s="11"/>
      <c r="ONE90" s="11"/>
      <c r="ONF90" s="11"/>
      <c r="ONG90" s="11"/>
      <c r="ONH90" s="11"/>
      <c r="ONI90" s="11"/>
      <c r="ONJ90" s="11"/>
      <c r="ONK90" s="11"/>
      <c r="ONL90" s="11"/>
      <c r="ONM90" s="11"/>
      <c r="ONN90" s="11"/>
      <c r="ONO90" s="11"/>
      <c r="ONP90" s="11"/>
      <c r="ONQ90" s="11"/>
      <c r="ONR90" s="11"/>
      <c r="ONS90" s="11"/>
      <c r="ONT90" s="11"/>
      <c r="ONU90" s="11"/>
      <c r="ONV90" s="11"/>
      <c r="ONW90" s="11"/>
      <c r="ONX90" s="11"/>
      <c r="ONY90" s="11"/>
      <c r="ONZ90" s="11"/>
      <c r="OOA90" s="11"/>
      <c r="OOB90" s="11"/>
      <c r="OOC90" s="11"/>
      <c r="OOD90" s="11"/>
      <c r="OOE90" s="11"/>
      <c r="OOF90" s="11"/>
      <c r="OOG90" s="11"/>
      <c r="OOH90" s="11"/>
      <c r="OOI90" s="11"/>
      <c r="OOJ90" s="11"/>
      <c r="OOK90" s="11"/>
      <c r="OOL90" s="11"/>
      <c r="OOM90" s="11"/>
      <c r="OON90" s="11"/>
      <c r="OOO90" s="11"/>
      <c r="OOP90" s="11"/>
      <c r="OOQ90" s="11"/>
      <c r="OOR90" s="11"/>
      <c r="OOS90" s="11"/>
      <c r="OOT90" s="11"/>
      <c r="OOU90" s="11"/>
      <c r="OOV90" s="11"/>
      <c r="OOW90" s="11"/>
      <c r="OOX90" s="11"/>
      <c r="OOY90" s="11"/>
      <c r="OOZ90" s="11"/>
      <c r="OPA90" s="11"/>
      <c r="OPB90" s="11"/>
      <c r="OPC90" s="11"/>
      <c r="OPD90" s="11"/>
      <c r="OPE90" s="11"/>
      <c r="OPF90" s="11"/>
      <c r="OPG90" s="11"/>
      <c r="OPH90" s="11"/>
      <c r="OPI90" s="11"/>
      <c r="OPJ90" s="11"/>
      <c r="OPK90" s="11"/>
      <c r="OPL90" s="11"/>
      <c r="OPM90" s="11"/>
      <c r="OPN90" s="11"/>
      <c r="OPO90" s="11"/>
      <c r="OPP90" s="11"/>
      <c r="OPQ90" s="11"/>
      <c r="OPR90" s="11"/>
      <c r="OPS90" s="11"/>
      <c r="OPT90" s="11"/>
      <c r="OPU90" s="11"/>
      <c r="OPV90" s="11"/>
      <c r="OPW90" s="11"/>
      <c r="OPX90" s="11"/>
      <c r="OPY90" s="11"/>
      <c r="OPZ90" s="11"/>
      <c r="OQA90" s="11"/>
      <c r="OQB90" s="11"/>
      <c r="OQC90" s="11"/>
      <c r="OQD90" s="11"/>
      <c r="OQE90" s="11"/>
      <c r="OQF90" s="11"/>
      <c r="OQG90" s="11"/>
      <c r="OQH90" s="11"/>
      <c r="OQI90" s="11"/>
      <c r="OQJ90" s="11"/>
      <c r="OQK90" s="11"/>
      <c r="OQL90" s="11"/>
      <c r="OQM90" s="11"/>
      <c r="OQN90" s="11"/>
      <c r="OQO90" s="11"/>
      <c r="OQP90" s="11"/>
      <c r="OQQ90" s="11"/>
      <c r="OQR90" s="11"/>
      <c r="OQS90" s="11"/>
      <c r="OQT90" s="11"/>
      <c r="OQU90" s="11"/>
      <c r="OQV90" s="11"/>
      <c r="OQW90" s="11"/>
      <c r="OQX90" s="11"/>
      <c r="OQY90" s="11"/>
      <c r="OQZ90" s="11"/>
      <c r="ORA90" s="11"/>
      <c r="ORB90" s="11"/>
      <c r="ORC90" s="11"/>
      <c r="ORD90" s="11"/>
      <c r="ORE90" s="11"/>
      <c r="ORF90" s="11"/>
      <c r="ORG90" s="11"/>
      <c r="ORH90" s="11"/>
      <c r="ORI90" s="11"/>
      <c r="ORJ90" s="11"/>
      <c r="ORK90" s="11"/>
      <c r="ORL90" s="11"/>
      <c r="ORM90" s="11"/>
      <c r="ORN90" s="11"/>
      <c r="ORO90" s="11"/>
      <c r="ORP90" s="11"/>
      <c r="ORQ90" s="11"/>
      <c r="ORR90" s="11"/>
      <c r="ORS90" s="11"/>
      <c r="ORT90" s="11"/>
      <c r="ORU90" s="11"/>
      <c r="ORV90" s="11"/>
      <c r="ORW90" s="11"/>
      <c r="ORX90" s="11"/>
      <c r="ORY90" s="11"/>
      <c r="ORZ90" s="11"/>
      <c r="OSA90" s="11"/>
      <c r="OSB90" s="11"/>
      <c r="OSC90" s="11"/>
      <c r="OSD90" s="11"/>
      <c r="OSE90" s="11"/>
      <c r="OSF90" s="11"/>
      <c r="OSG90" s="11"/>
      <c r="OSH90" s="11"/>
      <c r="OSI90" s="11"/>
      <c r="OSJ90" s="11"/>
      <c r="OSK90" s="11"/>
      <c r="OSL90" s="11"/>
      <c r="OSM90" s="11"/>
      <c r="OSN90" s="11"/>
      <c r="OSO90" s="11"/>
      <c r="OSP90" s="11"/>
      <c r="OSQ90" s="11"/>
      <c r="OSR90" s="11"/>
      <c r="OSS90" s="11"/>
      <c r="OST90" s="11"/>
      <c r="OSU90" s="11"/>
      <c r="OSV90" s="11"/>
      <c r="OSW90" s="11"/>
      <c r="OSX90" s="11"/>
      <c r="OSY90" s="11"/>
      <c r="OSZ90" s="11"/>
      <c r="OTA90" s="11"/>
      <c r="OTB90" s="11"/>
      <c r="OTC90" s="11"/>
      <c r="OTD90" s="11"/>
      <c r="OTE90" s="11"/>
      <c r="OTF90" s="11"/>
      <c r="OTG90" s="11"/>
      <c r="OTH90" s="11"/>
      <c r="OTI90" s="11"/>
      <c r="OTJ90" s="11"/>
      <c r="OTK90" s="11"/>
      <c r="OTL90" s="11"/>
      <c r="OTM90" s="11"/>
      <c r="OTN90" s="11"/>
      <c r="OTO90" s="11"/>
      <c r="OTP90" s="11"/>
      <c r="OTQ90" s="11"/>
      <c r="OTR90" s="11"/>
      <c r="OTS90" s="11"/>
      <c r="OTT90" s="11"/>
      <c r="OTU90" s="11"/>
      <c r="OTV90" s="11"/>
      <c r="OTW90" s="11"/>
      <c r="OTX90" s="11"/>
      <c r="OTY90" s="11"/>
      <c r="OTZ90" s="11"/>
      <c r="OUA90" s="11"/>
      <c r="OUB90" s="11"/>
      <c r="OUC90" s="11"/>
      <c r="OUD90" s="11"/>
      <c r="OUE90" s="11"/>
      <c r="OUF90" s="11"/>
      <c r="OUG90" s="11"/>
      <c r="OUH90" s="11"/>
      <c r="OUI90" s="11"/>
      <c r="OUJ90" s="11"/>
      <c r="OUK90" s="11"/>
      <c r="OUL90" s="11"/>
      <c r="OUM90" s="11"/>
      <c r="OUN90" s="11"/>
      <c r="OUO90" s="11"/>
      <c r="OUP90" s="11"/>
      <c r="OUQ90" s="11"/>
      <c r="OUR90" s="11"/>
      <c r="OUS90" s="11"/>
      <c r="OUT90" s="11"/>
      <c r="OUU90" s="11"/>
      <c r="OUV90" s="11"/>
      <c r="OUW90" s="11"/>
      <c r="OUX90" s="11"/>
      <c r="OUY90" s="11"/>
      <c r="OUZ90" s="11"/>
      <c r="OVA90" s="11"/>
      <c r="OVB90" s="11"/>
      <c r="OVC90" s="11"/>
      <c r="OVD90" s="11"/>
      <c r="OVE90" s="11"/>
      <c r="OVF90" s="11"/>
      <c r="OVG90" s="11"/>
      <c r="OVH90" s="11"/>
      <c r="OVI90" s="11"/>
      <c r="OVJ90" s="11"/>
      <c r="OVK90" s="11"/>
      <c r="OVL90" s="11"/>
      <c r="OVM90" s="11"/>
      <c r="OVN90" s="11"/>
      <c r="OVO90" s="11"/>
      <c r="OVP90" s="11"/>
      <c r="OVQ90" s="11"/>
      <c r="OVR90" s="11"/>
      <c r="OVS90" s="11"/>
      <c r="OVT90" s="11"/>
      <c r="OVU90" s="11"/>
      <c r="OVV90" s="11"/>
      <c r="OVW90" s="11"/>
      <c r="OVX90" s="11"/>
      <c r="OVY90" s="11"/>
      <c r="OVZ90" s="11"/>
      <c r="OWA90" s="11"/>
      <c r="OWB90" s="11"/>
      <c r="OWC90" s="11"/>
      <c r="OWD90" s="11"/>
      <c r="OWE90" s="11"/>
      <c r="OWF90" s="11"/>
      <c r="OWG90" s="11"/>
      <c r="OWH90" s="11"/>
      <c r="OWI90" s="11"/>
      <c r="OWJ90" s="11"/>
      <c r="OWK90" s="11"/>
      <c r="OWL90" s="11"/>
      <c r="OWM90" s="11"/>
      <c r="OWN90" s="11"/>
      <c r="OWO90" s="11"/>
      <c r="OWP90" s="11"/>
      <c r="OWQ90" s="11"/>
      <c r="OWR90" s="11"/>
      <c r="OWS90" s="11"/>
      <c r="OWT90" s="11"/>
      <c r="OWU90" s="11"/>
      <c r="OWV90" s="11"/>
      <c r="OWW90" s="11"/>
      <c r="OWX90" s="11"/>
      <c r="OWY90" s="11"/>
      <c r="OWZ90" s="11"/>
      <c r="OXA90" s="11"/>
      <c r="OXB90" s="11"/>
      <c r="OXC90" s="11"/>
      <c r="OXD90" s="11"/>
      <c r="OXE90" s="11"/>
      <c r="OXF90" s="11"/>
      <c r="OXG90" s="11"/>
      <c r="OXH90" s="11"/>
      <c r="OXI90" s="11"/>
      <c r="OXJ90" s="11"/>
      <c r="OXK90" s="11"/>
      <c r="OXL90" s="11"/>
      <c r="OXM90" s="11"/>
      <c r="OXN90" s="11"/>
      <c r="OXO90" s="11"/>
      <c r="OXP90" s="11"/>
      <c r="OXQ90" s="11"/>
      <c r="OXR90" s="11"/>
      <c r="OXS90" s="11"/>
      <c r="OXT90" s="11"/>
      <c r="OXU90" s="11"/>
      <c r="OXV90" s="11"/>
      <c r="OXW90" s="11"/>
      <c r="OXX90" s="11"/>
      <c r="OXY90" s="11"/>
      <c r="OXZ90" s="11"/>
      <c r="OYA90" s="11"/>
      <c r="OYB90" s="11"/>
      <c r="OYC90" s="11"/>
      <c r="OYD90" s="11"/>
      <c r="OYE90" s="11"/>
      <c r="OYF90" s="11"/>
      <c r="OYG90" s="11"/>
      <c r="OYH90" s="11"/>
      <c r="OYI90" s="11"/>
      <c r="OYJ90" s="11"/>
      <c r="OYK90" s="11"/>
      <c r="OYL90" s="11"/>
      <c r="OYM90" s="11"/>
      <c r="OYN90" s="11"/>
      <c r="OYO90" s="11"/>
      <c r="OYP90" s="11"/>
      <c r="OYQ90" s="11"/>
      <c r="OYR90" s="11"/>
      <c r="OYS90" s="11"/>
      <c r="OYT90" s="11"/>
      <c r="OYU90" s="11"/>
      <c r="OYV90" s="11"/>
      <c r="OYW90" s="11"/>
      <c r="OYX90" s="11"/>
      <c r="OYY90" s="11"/>
      <c r="OYZ90" s="11"/>
      <c r="OZA90" s="11"/>
      <c r="OZB90" s="11"/>
      <c r="OZC90" s="11"/>
      <c r="OZD90" s="11"/>
      <c r="OZE90" s="11"/>
      <c r="OZF90" s="11"/>
      <c r="OZG90" s="11"/>
      <c r="OZH90" s="11"/>
      <c r="OZI90" s="11"/>
      <c r="OZJ90" s="11"/>
      <c r="OZK90" s="11"/>
      <c r="OZL90" s="11"/>
      <c r="OZM90" s="11"/>
      <c r="OZN90" s="11"/>
      <c r="OZO90" s="11"/>
      <c r="OZP90" s="11"/>
      <c r="OZQ90" s="11"/>
      <c r="OZR90" s="11"/>
      <c r="OZS90" s="11"/>
      <c r="OZT90" s="11"/>
      <c r="OZU90" s="11"/>
      <c r="OZV90" s="11"/>
      <c r="OZW90" s="11"/>
      <c r="OZX90" s="11"/>
      <c r="OZY90" s="11"/>
      <c r="OZZ90" s="11"/>
      <c r="PAA90" s="11"/>
      <c r="PAB90" s="11"/>
      <c r="PAC90" s="11"/>
      <c r="PAD90" s="11"/>
      <c r="PAE90" s="11"/>
      <c r="PAF90" s="11"/>
      <c r="PAG90" s="11"/>
      <c r="PAH90" s="11"/>
      <c r="PAI90" s="11"/>
      <c r="PAJ90" s="11"/>
      <c r="PAK90" s="11"/>
      <c r="PAL90" s="11"/>
      <c r="PAM90" s="11"/>
      <c r="PAN90" s="11"/>
      <c r="PAO90" s="11"/>
      <c r="PAP90" s="11"/>
      <c r="PAQ90" s="11"/>
      <c r="PAR90" s="11"/>
      <c r="PAS90" s="11"/>
      <c r="PAT90" s="11"/>
      <c r="PAU90" s="11"/>
      <c r="PAV90" s="11"/>
      <c r="PAW90" s="11"/>
      <c r="PAX90" s="11"/>
      <c r="PAY90" s="11"/>
      <c r="PAZ90" s="11"/>
      <c r="PBA90" s="11"/>
      <c r="PBB90" s="11"/>
      <c r="PBC90" s="11"/>
      <c r="PBD90" s="11"/>
      <c r="PBE90" s="11"/>
      <c r="PBF90" s="11"/>
      <c r="PBG90" s="11"/>
      <c r="PBH90" s="11"/>
      <c r="PBI90" s="11"/>
      <c r="PBJ90" s="11"/>
      <c r="PBK90" s="11"/>
      <c r="PBL90" s="11"/>
      <c r="PBM90" s="11"/>
      <c r="PBN90" s="11"/>
      <c r="PBO90" s="11"/>
      <c r="PBP90" s="11"/>
      <c r="PBQ90" s="11"/>
      <c r="PBR90" s="11"/>
      <c r="PBS90" s="11"/>
      <c r="PBT90" s="11"/>
      <c r="PBU90" s="11"/>
      <c r="PBV90" s="11"/>
      <c r="PBW90" s="11"/>
      <c r="PBX90" s="11"/>
      <c r="PBY90" s="11"/>
      <c r="PBZ90" s="11"/>
      <c r="PCA90" s="11"/>
      <c r="PCB90" s="11"/>
      <c r="PCC90" s="11"/>
      <c r="PCD90" s="11"/>
      <c r="PCE90" s="11"/>
      <c r="PCF90" s="11"/>
      <c r="PCG90" s="11"/>
      <c r="PCH90" s="11"/>
      <c r="PCI90" s="11"/>
      <c r="PCJ90" s="11"/>
      <c r="PCK90" s="11"/>
      <c r="PCL90" s="11"/>
      <c r="PCM90" s="11"/>
      <c r="PCN90" s="11"/>
      <c r="PCO90" s="11"/>
      <c r="PCP90" s="11"/>
      <c r="PCQ90" s="11"/>
      <c r="PCR90" s="11"/>
      <c r="PCS90" s="11"/>
      <c r="PCT90" s="11"/>
      <c r="PCU90" s="11"/>
      <c r="PCV90" s="11"/>
      <c r="PCW90" s="11"/>
      <c r="PCX90" s="11"/>
      <c r="PCY90" s="11"/>
      <c r="PCZ90" s="11"/>
      <c r="PDA90" s="11"/>
      <c r="PDB90" s="11"/>
      <c r="PDC90" s="11"/>
      <c r="PDD90" s="11"/>
      <c r="PDE90" s="11"/>
      <c r="PDF90" s="11"/>
      <c r="PDG90" s="11"/>
      <c r="PDH90" s="11"/>
      <c r="PDI90" s="11"/>
      <c r="PDJ90" s="11"/>
      <c r="PDK90" s="11"/>
      <c r="PDL90" s="11"/>
      <c r="PDM90" s="11"/>
      <c r="PDN90" s="11"/>
      <c r="PDO90" s="11"/>
      <c r="PDP90" s="11"/>
      <c r="PDQ90" s="11"/>
      <c r="PDR90" s="11"/>
      <c r="PDS90" s="11"/>
      <c r="PDT90" s="11"/>
      <c r="PDU90" s="11"/>
      <c r="PDV90" s="11"/>
      <c r="PDW90" s="11"/>
      <c r="PDX90" s="11"/>
      <c r="PDY90" s="11"/>
      <c r="PDZ90" s="11"/>
      <c r="PEA90" s="11"/>
      <c r="PEB90" s="11"/>
      <c r="PEC90" s="11"/>
      <c r="PED90" s="11"/>
      <c r="PEE90" s="11"/>
      <c r="PEF90" s="11"/>
      <c r="PEG90" s="11"/>
      <c r="PEH90" s="11"/>
      <c r="PEI90" s="11"/>
      <c r="PEJ90" s="11"/>
      <c r="PEK90" s="11"/>
      <c r="PEL90" s="11"/>
      <c r="PEM90" s="11"/>
      <c r="PEN90" s="11"/>
      <c r="PEO90" s="11"/>
      <c r="PEP90" s="11"/>
      <c r="PEQ90" s="11"/>
      <c r="PER90" s="11"/>
      <c r="PES90" s="11"/>
      <c r="PET90" s="11"/>
      <c r="PEU90" s="11"/>
      <c r="PEV90" s="11"/>
      <c r="PEW90" s="11"/>
      <c r="PEX90" s="11"/>
      <c r="PEY90" s="11"/>
      <c r="PEZ90" s="11"/>
      <c r="PFA90" s="11"/>
      <c r="PFB90" s="11"/>
      <c r="PFC90" s="11"/>
      <c r="PFD90" s="11"/>
      <c r="PFE90" s="11"/>
      <c r="PFF90" s="11"/>
      <c r="PFG90" s="11"/>
      <c r="PFH90" s="11"/>
      <c r="PFI90" s="11"/>
      <c r="PFJ90" s="11"/>
      <c r="PFK90" s="11"/>
      <c r="PFL90" s="11"/>
      <c r="PFM90" s="11"/>
      <c r="PFN90" s="11"/>
      <c r="PFO90" s="11"/>
      <c r="PFP90" s="11"/>
      <c r="PFQ90" s="11"/>
      <c r="PFR90" s="11"/>
      <c r="PFS90" s="11"/>
      <c r="PFT90" s="11"/>
      <c r="PFU90" s="11"/>
      <c r="PFV90" s="11"/>
      <c r="PFW90" s="11"/>
      <c r="PFX90" s="11"/>
      <c r="PFY90" s="11"/>
      <c r="PFZ90" s="11"/>
      <c r="PGA90" s="11"/>
      <c r="PGB90" s="11"/>
      <c r="PGC90" s="11"/>
      <c r="PGD90" s="11"/>
      <c r="PGE90" s="11"/>
      <c r="PGF90" s="11"/>
      <c r="PGG90" s="11"/>
      <c r="PGH90" s="11"/>
      <c r="PGI90" s="11"/>
      <c r="PGJ90" s="11"/>
      <c r="PGK90" s="11"/>
      <c r="PGL90" s="11"/>
      <c r="PGM90" s="11"/>
      <c r="PGN90" s="11"/>
      <c r="PGO90" s="11"/>
      <c r="PGP90" s="11"/>
      <c r="PGQ90" s="11"/>
      <c r="PGR90" s="11"/>
      <c r="PGS90" s="11"/>
      <c r="PGT90" s="11"/>
      <c r="PGU90" s="11"/>
      <c r="PGV90" s="11"/>
      <c r="PGW90" s="11"/>
      <c r="PGX90" s="11"/>
      <c r="PGY90" s="11"/>
      <c r="PGZ90" s="11"/>
      <c r="PHA90" s="11"/>
      <c r="PHB90" s="11"/>
      <c r="PHC90" s="11"/>
      <c r="PHD90" s="11"/>
      <c r="PHE90" s="11"/>
      <c r="PHF90" s="11"/>
      <c r="PHG90" s="11"/>
      <c r="PHH90" s="11"/>
      <c r="PHI90" s="11"/>
      <c r="PHJ90" s="11"/>
      <c r="PHK90" s="11"/>
      <c r="PHL90" s="11"/>
      <c r="PHM90" s="11"/>
      <c r="PHN90" s="11"/>
      <c r="PHO90" s="11"/>
      <c r="PHP90" s="11"/>
      <c r="PHQ90" s="11"/>
      <c r="PHR90" s="11"/>
      <c r="PHS90" s="11"/>
      <c r="PHT90" s="11"/>
      <c r="PHU90" s="11"/>
      <c r="PHV90" s="11"/>
      <c r="PHW90" s="11"/>
      <c r="PHX90" s="11"/>
      <c r="PHY90" s="11"/>
      <c r="PHZ90" s="11"/>
      <c r="PIA90" s="11"/>
      <c r="PIB90" s="11"/>
      <c r="PIC90" s="11"/>
      <c r="PID90" s="11"/>
      <c r="PIE90" s="11"/>
      <c r="PIF90" s="11"/>
      <c r="PIG90" s="11"/>
      <c r="PIH90" s="11"/>
      <c r="PII90" s="11"/>
      <c r="PIJ90" s="11"/>
      <c r="PIK90" s="11"/>
      <c r="PIL90" s="11"/>
      <c r="PIM90" s="11"/>
      <c r="PIN90" s="11"/>
      <c r="PIO90" s="11"/>
      <c r="PIP90" s="11"/>
      <c r="PIQ90" s="11"/>
      <c r="PIR90" s="11"/>
      <c r="PIS90" s="11"/>
      <c r="PIT90" s="11"/>
      <c r="PIU90" s="11"/>
      <c r="PIV90" s="11"/>
      <c r="PIW90" s="11"/>
      <c r="PIX90" s="11"/>
      <c r="PIY90" s="11"/>
      <c r="PIZ90" s="11"/>
      <c r="PJA90" s="11"/>
      <c r="PJB90" s="11"/>
      <c r="PJC90" s="11"/>
      <c r="PJD90" s="11"/>
      <c r="PJE90" s="11"/>
      <c r="PJF90" s="11"/>
      <c r="PJG90" s="11"/>
      <c r="PJH90" s="11"/>
      <c r="PJI90" s="11"/>
      <c r="PJJ90" s="11"/>
      <c r="PJK90" s="11"/>
      <c r="PJL90" s="11"/>
      <c r="PJM90" s="11"/>
      <c r="PJN90" s="11"/>
      <c r="PJO90" s="11"/>
      <c r="PJP90" s="11"/>
      <c r="PJQ90" s="11"/>
      <c r="PJR90" s="11"/>
      <c r="PJS90" s="11"/>
      <c r="PJT90" s="11"/>
      <c r="PJU90" s="11"/>
      <c r="PJV90" s="11"/>
      <c r="PJW90" s="11"/>
      <c r="PJX90" s="11"/>
      <c r="PJY90" s="11"/>
      <c r="PJZ90" s="11"/>
      <c r="PKA90" s="11"/>
      <c r="PKB90" s="11"/>
      <c r="PKC90" s="11"/>
      <c r="PKD90" s="11"/>
      <c r="PKE90" s="11"/>
      <c r="PKF90" s="11"/>
      <c r="PKG90" s="11"/>
      <c r="PKH90" s="11"/>
      <c r="PKI90" s="11"/>
      <c r="PKJ90" s="11"/>
      <c r="PKK90" s="11"/>
      <c r="PKL90" s="11"/>
      <c r="PKM90" s="11"/>
      <c r="PKN90" s="11"/>
      <c r="PKO90" s="11"/>
      <c r="PKP90" s="11"/>
      <c r="PKQ90" s="11"/>
      <c r="PKR90" s="11"/>
      <c r="PKS90" s="11"/>
      <c r="PKT90" s="11"/>
      <c r="PKU90" s="11"/>
      <c r="PKV90" s="11"/>
      <c r="PKW90" s="11"/>
      <c r="PKX90" s="11"/>
      <c r="PKY90" s="11"/>
      <c r="PKZ90" s="11"/>
      <c r="PLA90" s="11"/>
      <c r="PLB90" s="11"/>
      <c r="PLC90" s="11"/>
      <c r="PLD90" s="11"/>
      <c r="PLE90" s="11"/>
      <c r="PLF90" s="11"/>
      <c r="PLG90" s="11"/>
      <c r="PLH90" s="11"/>
      <c r="PLI90" s="11"/>
      <c r="PLJ90" s="11"/>
      <c r="PLK90" s="11"/>
      <c r="PLL90" s="11"/>
      <c r="PLM90" s="11"/>
      <c r="PLN90" s="11"/>
      <c r="PLO90" s="11"/>
      <c r="PLP90" s="11"/>
      <c r="PLQ90" s="11"/>
      <c r="PLR90" s="11"/>
      <c r="PLS90" s="11"/>
      <c r="PLT90" s="11"/>
      <c r="PLU90" s="11"/>
      <c r="PLV90" s="11"/>
      <c r="PLW90" s="11"/>
      <c r="PLX90" s="11"/>
      <c r="PLY90" s="11"/>
      <c r="PLZ90" s="11"/>
      <c r="PMA90" s="11"/>
      <c r="PMB90" s="11"/>
      <c r="PMC90" s="11"/>
      <c r="PMD90" s="11"/>
      <c r="PME90" s="11"/>
      <c r="PMF90" s="11"/>
      <c r="PMG90" s="11"/>
      <c r="PMH90" s="11"/>
      <c r="PMI90" s="11"/>
      <c r="PMJ90" s="11"/>
      <c r="PMK90" s="11"/>
      <c r="PML90" s="11"/>
      <c r="PMM90" s="11"/>
      <c r="PMN90" s="11"/>
      <c r="PMO90" s="11"/>
      <c r="PMP90" s="11"/>
      <c r="PMQ90" s="11"/>
      <c r="PMR90" s="11"/>
      <c r="PMS90" s="11"/>
      <c r="PMT90" s="11"/>
      <c r="PMU90" s="11"/>
      <c r="PMV90" s="11"/>
      <c r="PMW90" s="11"/>
      <c r="PMX90" s="11"/>
      <c r="PMY90" s="11"/>
      <c r="PMZ90" s="11"/>
      <c r="PNA90" s="11"/>
      <c r="PNB90" s="11"/>
      <c r="PNC90" s="11"/>
      <c r="PND90" s="11"/>
      <c r="PNE90" s="11"/>
      <c r="PNF90" s="11"/>
      <c r="PNG90" s="11"/>
      <c r="PNH90" s="11"/>
      <c r="PNI90" s="11"/>
      <c r="PNJ90" s="11"/>
      <c r="PNK90" s="11"/>
      <c r="PNL90" s="11"/>
      <c r="PNM90" s="11"/>
      <c r="PNN90" s="11"/>
      <c r="PNO90" s="11"/>
      <c r="PNP90" s="11"/>
      <c r="PNQ90" s="11"/>
      <c r="PNR90" s="11"/>
      <c r="PNS90" s="11"/>
      <c r="PNT90" s="11"/>
      <c r="PNU90" s="11"/>
      <c r="PNV90" s="11"/>
      <c r="PNW90" s="11"/>
      <c r="PNX90" s="11"/>
      <c r="PNY90" s="11"/>
      <c r="PNZ90" s="11"/>
      <c r="POA90" s="11"/>
      <c r="POB90" s="11"/>
      <c r="POC90" s="11"/>
      <c r="POD90" s="11"/>
      <c r="POE90" s="11"/>
      <c r="POF90" s="11"/>
      <c r="POG90" s="11"/>
      <c r="POH90" s="11"/>
      <c r="POI90" s="11"/>
      <c r="POJ90" s="11"/>
      <c r="POK90" s="11"/>
      <c r="POL90" s="11"/>
      <c r="POM90" s="11"/>
      <c r="PON90" s="11"/>
      <c r="POO90" s="11"/>
      <c r="POP90" s="11"/>
      <c r="POQ90" s="11"/>
      <c r="POR90" s="11"/>
      <c r="POS90" s="11"/>
      <c r="POT90" s="11"/>
      <c r="POU90" s="11"/>
      <c r="POV90" s="11"/>
      <c r="POW90" s="11"/>
      <c r="POX90" s="11"/>
      <c r="POY90" s="11"/>
      <c r="POZ90" s="11"/>
      <c r="PPA90" s="11"/>
      <c r="PPB90" s="11"/>
      <c r="PPC90" s="11"/>
      <c r="PPD90" s="11"/>
      <c r="PPE90" s="11"/>
      <c r="PPF90" s="11"/>
      <c r="PPG90" s="11"/>
      <c r="PPH90" s="11"/>
      <c r="PPI90" s="11"/>
      <c r="PPJ90" s="11"/>
      <c r="PPK90" s="11"/>
      <c r="PPL90" s="11"/>
      <c r="PPM90" s="11"/>
      <c r="PPN90" s="11"/>
      <c r="PPO90" s="11"/>
      <c r="PPP90" s="11"/>
      <c r="PPQ90" s="11"/>
      <c r="PPR90" s="11"/>
      <c r="PPS90" s="11"/>
      <c r="PPT90" s="11"/>
      <c r="PPU90" s="11"/>
      <c r="PPV90" s="11"/>
      <c r="PPW90" s="11"/>
      <c r="PPX90" s="11"/>
      <c r="PPY90" s="11"/>
      <c r="PPZ90" s="11"/>
      <c r="PQA90" s="11"/>
      <c r="PQB90" s="11"/>
      <c r="PQC90" s="11"/>
      <c r="PQD90" s="11"/>
      <c r="PQE90" s="11"/>
      <c r="PQF90" s="11"/>
      <c r="PQG90" s="11"/>
      <c r="PQH90" s="11"/>
      <c r="PQI90" s="11"/>
      <c r="PQJ90" s="11"/>
      <c r="PQK90" s="11"/>
      <c r="PQL90" s="11"/>
      <c r="PQM90" s="11"/>
      <c r="PQN90" s="11"/>
      <c r="PQO90" s="11"/>
      <c r="PQP90" s="11"/>
      <c r="PQQ90" s="11"/>
      <c r="PQR90" s="11"/>
      <c r="PQS90" s="11"/>
      <c r="PQT90" s="11"/>
      <c r="PQU90" s="11"/>
      <c r="PQV90" s="11"/>
      <c r="PQW90" s="11"/>
      <c r="PQX90" s="11"/>
      <c r="PQY90" s="11"/>
      <c r="PQZ90" s="11"/>
      <c r="PRA90" s="11"/>
      <c r="PRB90" s="11"/>
      <c r="PRC90" s="11"/>
      <c r="PRD90" s="11"/>
      <c r="PRE90" s="11"/>
      <c r="PRF90" s="11"/>
      <c r="PRG90" s="11"/>
      <c r="PRH90" s="11"/>
      <c r="PRI90" s="11"/>
      <c r="PRJ90" s="11"/>
      <c r="PRK90" s="11"/>
      <c r="PRL90" s="11"/>
      <c r="PRM90" s="11"/>
      <c r="PRN90" s="11"/>
      <c r="PRO90" s="11"/>
      <c r="PRP90" s="11"/>
      <c r="PRQ90" s="11"/>
      <c r="PRR90" s="11"/>
      <c r="PRS90" s="11"/>
      <c r="PRT90" s="11"/>
      <c r="PRU90" s="11"/>
      <c r="PRV90" s="11"/>
      <c r="PRW90" s="11"/>
      <c r="PRX90" s="11"/>
      <c r="PRY90" s="11"/>
      <c r="PRZ90" s="11"/>
      <c r="PSA90" s="11"/>
      <c r="PSB90" s="11"/>
      <c r="PSC90" s="11"/>
      <c r="PSD90" s="11"/>
      <c r="PSE90" s="11"/>
      <c r="PSF90" s="11"/>
      <c r="PSG90" s="11"/>
      <c r="PSH90" s="11"/>
      <c r="PSI90" s="11"/>
      <c r="PSJ90" s="11"/>
      <c r="PSK90" s="11"/>
      <c r="PSL90" s="11"/>
      <c r="PSM90" s="11"/>
      <c r="PSN90" s="11"/>
      <c r="PSO90" s="11"/>
      <c r="PSP90" s="11"/>
      <c r="PSQ90" s="11"/>
      <c r="PSR90" s="11"/>
      <c r="PSS90" s="11"/>
      <c r="PST90" s="11"/>
      <c r="PSU90" s="11"/>
      <c r="PSV90" s="11"/>
      <c r="PSW90" s="11"/>
      <c r="PSX90" s="11"/>
      <c r="PSY90" s="11"/>
      <c r="PSZ90" s="11"/>
      <c r="PTA90" s="11"/>
      <c r="PTB90" s="11"/>
      <c r="PTC90" s="11"/>
      <c r="PTD90" s="11"/>
      <c r="PTE90" s="11"/>
      <c r="PTF90" s="11"/>
      <c r="PTG90" s="11"/>
      <c r="PTH90" s="11"/>
      <c r="PTI90" s="11"/>
      <c r="PTJ90" s="11"/>
      <c r="PTK90" s="11"/>
      <c r="PTL90" s="11"/>
      <c r="PTM90" s="11"/>
      <c r="PTN90" s="11"/>
      <c r="PTO90" s="11"/>
      <c r="PTP90" s="11"/>
      <c r="PTQ90" s="11"/>
      <c r="PTR90" s="11"/>
      <c r="PTS90" s="11"/>
      <c r="PTT90" s="11"/>
      <c r="PTU90" s="11"/>
      <c r="PTV90" s="11"/>
      <c r="PTW90" s="11"/>
      <c r="PTX90" s="11"/>
      <c r="PTY90" s="11"/>
      <c r="PTZ90" s="11"/>
      <c r="PUA90" s="11"/>
      <c r="PUB90" s="11"/>
      <c r="PUC90" s="11"/>
      <c r="PUD90" s="11"/>
      <c r="PUE90" s="11"/>
      <c r="PUF90" s="11"/>
      <c r="PUG90" s="11"/>
      <c r="PUH90" s="11"/>
      <c r="PUI90" s="11"/>
      <c r="PUJ90" s="11"/>
      <c r="PUK90" s="11"/>
      <c r="PUL90" s="11"/>
      <c r="PUM90" s="11"/>
      <c r="PUN90" s="11"/>
      <c r="PUO90" s="11"/>
      <c r="PUP90" s="11"/>
      <c r="PUQ90" s="11"/>
      <c r="PUR90" s="11"/>
      <c r="PUS90" s="11"/>
      <c r="PUT90" s="11"/>
      <c r="PUU90" s="11"/>
      <c r="PUV90" s="11"/>
      <c r="PUW90" s="11"/>
      <c r="PUX90" s="11"/>
      <c r="PUY90" s="11"/>
      <c r="PUZ90" s="11"/>
      <c r="PVA90" s="11"/>
      <c r="PVB90" s="11"/>
      <c r="PVC90" s="11"/>
      <c r="PVD90" s="11"/>
      <c r="PVE90" s="11"/>
      <c r="PVF90" s="11"/>
      <c r="PVG90" s="11"/>
      <c r="PVH90" s="11"/>
      <c r="PVI90" s="11"/>
      <c r="PVJ90" s="11"/>
      <c r="PVK90" s="11"/>
      <c r="PVL90" s="11"/>
      <c r="PVM90" s="11"/>
      <c r="PVN90" s="11"/>
      <c r="PVO90" s="11"/>
      <c r="PVP90" s="11"/>
      <c r="PVQ90" s="11"/>
      <c r="PVR90" s="11"/>
      <c r="PVS90" s="11"/>
      <c r="PVT90" s="11"/>
      <c r="PVU90" s="11"/>
      <c r="PVV90" s="11"/>
      <c r="PVW90" s="11"/>
      <c r="PVX90" s="11"/>
      <c r="PVY90" s="11"/>
      <c r="PVZ90" s="11"/>
      <c r="PWA90" s="11"/>
      <c r="PWB90" s="11"/>
      <c r="PWC90" s="11"/>
      <c r="PWD90" s="11"/>
      <c r="PWE90" s="11"/>
      <c r="PWF90" s="11"/>
      <c r="PWG90" s="11"/>
      <c r="PWH90" s="11"/>
      <c r="PWI90" s="11"/>
      <c r="PWJ90" s="11"/>
      <c r="PWK90" s="11"/>
      <c r="PWL90" s="11"/>
      <c r="PWM90" s="11"/>
      <c r="PWN90" s="11"/>
      <c r="PWO90" s="11"/>
      <c r="PWP90" s="11"/>
      <c r="PWQ90" s="11"/>
      <c r="PWR90" s="11"/>
      <c r="PWS90" s="11"/>
      <c r="PWT90" s="11"/>
      <c r="PWU90" s="11"/>
      <c r="PWV90" s="11"/>
      <c r="PWW90" s="11"/>
      <c r="PWX90" s="11"/>
      <c r="PWY90" s="11"/>
      <c r="PWZ90" s="11"/>
      <c r="PXA90" s="11"/>
      <c r="PXB90" s="11"/>
      <c r="PXC90" s="11"/>
      <c r="PXD90" s="11"/>
      <c r="PXE90" s="11"/>
      <c r="PXF90" s="11"/>
      <c r="PXG90" s="11"/>
      <c r="PXH90" s="11"/>
      <c r="PXI90" s="11"/>
      <c r="PXJ90" s="11"/>
      <c r="PXK90" s="11"/>
      <c r="PXL90" s="11"/>
      <c r="PXM90" s="11"/>
      <c r="PXN90" s="11"/>
      <c r="PXO90" s="11"/>
      <c r="PXP90" s="11"/>
      <c r="PXQ90" s="11"/>
      <c r="PXR90" s="11"/>
      <c r="PXS90" s="11"/>
      <c r="PXT90" s="11"/>
      <c r="PXU90" s="11"/>
      <c r="PXV90" s="11"/>
      <c r="PXW90" s="11"/>
      <c r="PXX90" s="11"/>
      <c r="PXY90" s="11"/>
      <c r="PXZ90" s="11"/>
      <c r="PYA90" s="11"/>
      <c r="PYB90" s="11"/>
      <c r="PYC90" s="11"/>
      <c r="PYD90" s="11"/>
      <c r="PYE90" s="11"/>
      <c r="PYF90" s="11"/>
      <c r="PYG90" s="11"/>
      <c r="PYH90" s="11"/>
      <c r="PYI90" s="11"/>
      <c r="PYJ90" s="11"/>
      <c r="PYK90" s="11"/>
      <c r="PYL90" s="11"/>
      <c r="PYM90" s="11"/>
      <c r="PYN90" s="11"/>
      <c r="PYO90" s="11"/>
      <c r="PYP90" s="11"/>
      <c r="PYQ90" s="11"/>
      <c r="PYR90" s="11"/>
      <c r="PYS90" s="11"/>
      <c r="PYT90" s="11"/>
      <c r="PYU90" s="11"/>
      <c r="PYV90" s="11"/>
      <c r="PYW90" s="11"/>
      <c r="PYX90" s="11"/>
      <c r="PYY90" s="11"/>
      <c r="PYZ90" s="11"/>
      <c r="PZA90" s="11"/>
      <c r="PZB90" s="11"/>
      <c r="PZC90" s="11"/>
      <c r="PZD90" s="11"/>
      <c r="PZE90" s="11"/>
      <c r="PZF90" s="11"/>
      <c r="PZG90" s="11"/>
      <c r="PZH90" s="11"/>
      <c r="PZI90" s="11"/>
      <c r="PZJ90" s="11"/>
      <c r="PZK90" s="11"/>
      <c r="PZL90" s="11"/>
      <c r="PZM90" s="11"/>
      <c r="PZN90" s="11"/>
      <c r="PZO90" s="11"/>
      <c r="PZP90" s="11"/>
      <c r="PZQ90" s="11"/>
      <c r="PZR90" s="11"/>
      <c r="PZS90" s="11"/>
      <c r="PZT90" s="11"/>
      <c r="PZU90" s="11"/>
      <c r="PZV90" s="11"/>
      <c r="PZW90" s="11"/>
      <c r="PZX90" s="11"/>
      <c r="PZY90" s="11"/>
      <c r="PZZ90" s="11"/>
      <c r="QAA90" s="11"/>
      <c r="QAB90" s="11"/>
      <c r="QAC90" s="11"/>
      <c r="QAD90" s="11"/>
      <c r="QAE90" s="11"/>
      <c r="QAF90" s="11"/>
      <c r="QAG90" s="11"/>
      <c r="QAH90" s="11"/>
      <c r="QAI90" s="11"/>
      <c r="QAJ90" s="11"/>
      <c r="QAK90" s="11"/>
      <c r="QAL90" s="11"/>
      <c r="QAM90" s="11"/>
      <c r="QAN90" s="11"/>
      <c r="QAO90" s="11"/>
      <c r="QAP90" s="11"/>
      <c r="QAQ90" s="11"/>
      <c r="QAR90" s="11"/>
      <c r="QAS90" s="11"/>
      <c r="QAT90" s="11"/>
      <c r="QAU90" s="11"/>
      <c r="QAV90" s="11"/>
      <c r="QAW90" s="11"/>
      <c r="QAX90" s="11"/>
      <c r="QAY90" s="11"/>
      <c r="QAZ90" s="11"/>
      <c r="QBA90" s="11"/>
      <c r="QBB90" s="11"/>
      <c r="QBC90" s="11"/>
      <c r="QBD90" s="11"/>
      <c r="QBE90" s="11"/>
      <c r="QBF90" s="11"/>
      <c r="QBG90" s="11"/>
      <c r="QBH90" s="11"/>
      <c r="QBI90" s="11"/>
      <c r="QBJ90" s="11"/>
      <c r="QBK90" s="11"/>
      <c r="QBL90" s="11"/>
      <c r="QBM90" s="11"/>
      <c r="QBN90" s="11"/>
      <c r="QBO90" s="11"/>
      <c r="QBP90" s="11"/>
      <c r="QBQ90" s="11"/>
      <c r="QBR90" s="11"/>
      <c r="QBS90" s="11"/>
      <c r="QBT90" s="11"/>
      <c r="QBU90" s="11"/>
      <c r="QBV90" s="11"/>
      <c r="QBW90" s="11"/>
      <c r="QBX90" s="11"/>
      <c r="QBY90" s="11"/>
      <c r="QBZ90" s="11"/>
      <c r="QCA90" s="11"/>
      <c r="QCB90" s="11"/>
      <c r="QCC90" s="11"/>
      <c r="QCD90" s="11"/>
      <c r="QCE90" s="11"/>
      <c r="QCF90" s="11"/>
      <c r="QCG90" s="11"/>
      <c r="QCH90" s="11"/>
      <c r="QCI90" s="11"/>
      <c r="QCJ90" s="11"/>
      <c r="QCK90" s="11"/>
      <c r="QCL90" s="11"/>
      <c r="QCM90" s="11"/>
      <c r="QCN90" s="11"/>
      <c r="QCO90" s="11"/>
      <c r="QCP90" s="11"/>
      <c r="QCQ90" s="11"/>
      <c r="QCR90" s="11"/>
      <c r="QCS90" s="11"/>
      <c r="QCT90" s="11"/>
      <c r="QCU90" s="11"/>
      <c r="QCV90" s="11"/>
      <c r="QCW90" s="11"/>
      <c r="QCX90" s="11"/>
      <c r="QCY90" s="11"/>
      <c r="QCZ90" s="11"/>
      <c r="QDA90" s="11"/>
      <c r="QDB90" s="11"/>
      <c r="QDC90" s="11"/>
      <c r="QDD90" s="11"/>
      <c r="QDE90" s="11"/>
      <c r="QDF90" s="11"/>
      <c r="QDG90" s="11"/>
      <c r="QDH90" s="11"/>
      <c r="QDI90" s="11"/>
      <c r="QDJ90" s="11"/>
      <c r="QDK90" s="11"/>
      <c r="QDL90" s="11"/>
      <c r="QDM90" s="11"/>
      <c r="QDN90" s="11"/>
      <c r="QDO90" s="11"/>
      <c r="QDP90" s="11"/>
      <c r="QDQ90" s="11"/>
      <c r="QDR90" s="11"/>
      <c r="QDS90" s="11"/>
      <c r="QDT90" s="11"/>
      <c r="QDU90" s="11"/>
      <c r="QDV90" s="11"/>
      <c r="QDW90" s="11"/>
      <c r="QDX90" s="11"/>
      <c r="QDY90" s="11"/>
      <c r="QDZ90" s="11"/>
      <c r="QEA90" s="11"/>
      <c r="QEB90" s="11"/>
      <c r="QEC90" s="11"/>
      <c r="QED90" s="11"/>
      <c r="QEE90" s="11"/>
      <c r="QEF90" s="11"/>
      <c r="QEG90" s="11"/>
      <c r="QEH90" s="11"/>
      <c r="QEI90" s="11"/>
      <c r="QEJ90" s="11"/>
      <c r="QEK90" s="11"/>
      <c r="QEL90" s="11"/>
      <c r="QEM90" s="11"/>
      <c r="QEN90" s="11"/>
      <c r="QEO90" s="11"/>
      <c r="QEP90" s="11"/>
      <c r="QEQ90" s="11"/>
      <c r="QER90" s="11"/>
      <c r="QES90" s="11"/>
      <c r="QET90" s="11"/>
      <c r="QEU90" s="11"/>
      <c r="QEV90" s="11"/>
      <c r="QEW90" s="11"/>
      <c r="QEX90" s="11"/>
      <c r="QEY90" s="11"/>
      <c r="QEZ90" s="11"/>
      <c r="QFA90" s="11"/>
      <c r="QFB90" s="11"/>
      <c r="QFC90" s="11"/>
      <c r="QFD90" s="11"/>
      <c r="QFE90" s="11"/>
      <c r="QFF90" s="11"/>
      <c r="QFG90" s="11"/>
      <c r="QFH90" s="11"/>
      <c r="QFI90" s="11"/>
      <c r="QFJ90" s="11"/>
      <c r="QFK90" s="11"/>
      <c r="QFL90" s="11"/>
      <c r="QFM90" s="11"/>
      <c r="QFN90" s="11"/>
      <c r="QFO90" s="11"/>
      <c r="QFP90" s="11"/>
      <c r="QFQ90" s="11"/>
      <c r="QFR90" s="11"/>
      <c r="QFS90" s="11"/>
      <c r="QFT90" s="11"/>
      <c r="QFU90" s="11"/>
      <c r="QFV90" s="11"/>
      <c r="QFW90" s="11"/>
      <c r="QFX90" s="11"/>
      <c r="QFY90" s="11"/>
      <c r="QFZ90" s="11"/>
      <c r="QGA90" s="11"/>
      <c r="QGB90" s="11"/>
      <c r="QGC90" s="11"/>
      <c r="QGD90" s="11"/>
      <c r="QGE90" s="11"/>
      <c r="QGF90" s="11"/>
      <c r="QGG90" s="11"/>
      <c r="QGH90" s="11"/>
      <c r="QGI90" s="11"/>
      <c r="QGJ90" s="11"/>
      <c r="QGK90" s="11"/>
      <c r="QGL90" s="11"/>
      <c r="QGM90" s="11"/>
      <c r="QGN90" s="11"/>
      <c r="QGO90" s="11"/>
      <c r="QGP90" s="11"/>
      <c r="QGQ90" s="11"/>
      <c r="QGR90" s="11"/>
      <c r="QGS90" s="11"/>
      <c r="QGT90" s="11"/>
      <c r="QGU90" s="11"/>
      <c r="QGV90" s="11"/>
      <c r="QGW90" s="11"/>
      <c r="QGX90" s="11"/>
      <c r="QGY90" s="11"/>
      <c r="QGZ90" s="11"/>
      <c r="QHA90" s="11"/>
      <c r="QHB90" s="11"/>
      <c r="QHC90" s="11"/>
      <c r="QHD90" s="11"/>
      <c r="QHE90" s="11"/>
      <c r="QHF90" s="11"/>
      <c r="QHG90" s="11"/>
      <c r="QHH90" s="11"/>
      <c r="QHI90" s="11"/>
      <c r="QHJ90" s="11"/>
      <c r="QHK90" s="11"/>
      <c r="QHL90" s="11"/>
      <c r="QHM90" s="11"/>
      <c r="QHN90" s="11"/>
      <c r="QHO90" s="11"/>
      <c r="QHP90" s="11"/>
      <c r="QHQ90" s="11"/>
      <c r="QHR90" s="11"/>
      <c r="QHS90" s="11"/>
      <c r="QHT90" s="11"/>
      <c r="QHU90" s="11"/>
      <c r="QHV90" s="11"/>
      <c r="QHW90" s="11"/>
      <c r="QHX90" s="11"/>
      <c r="QHY90" s="11"/>
      <c r="QHZ90" s="11"/>
      <c r="QIA90" s="11"/>
      <c r="QIB90" s="11"/>
      <c r="QIC90" s="11"/>
      <c r="QID90" s="11"/>
      <c r="QIE90" s="11"/>
      <c r="QIF90" s="11"/>
      <c r="QIG90" s="11"/>
      <c r="QIH90" s="11"/>
      <c r="QII90" s="11"/>
      <c r="QIJ90" s="11"/>
      <c r="QIK90" s="11"/>
      <c r="QIL90" s="11"/>
      <c r="QIM90" s="11"/>
      <c r="QIN90" s="11"/>
      <c r="QIO90" s="11"/>
      <c r="QIP90" s="11"/>
      <c r="QIQ90" s="11"/>
      <c r="QIR90" s="11"/>
      <c r="QIS90" s="11"/>
      <c r="QIT90" s="11"/>
      <c r="QIU90" s="11"/>
      <c r="QIV90" s="11"/>
      <c r="QIW90" s="11"/>
      <c r="QIX90" s="11"/>
      <c r="QIY90" s="11"/>
      <c r="QIZ90" s="11"/>
      <c r="QJA90" s="11"/>
      <c r="QJB90" s="11"/>
      <c r="QJC90" s="11"/>
      <c r="QJD90" s="11"/>
      <c r="QJE90" s="11"/>
      <c r="QJF90" s="11"/>
      <c r="QJG90" s="11"/>
      <c r="QJH90" s="11"/>
      <c r="QJI90" s="11"/>
      <c r="QJJ90" s="11"/>
      <c r="QJK90" s="11"/>
      <c r="QJL90" s="11"/>
      <c r="QJM90" s="11"/>
      <c r="QJN90" s="11"/>
      <c r="QJO90" s="11"/>
      <c r="QJP90" s="11"/>
      <c r="QJQ90" s="11"/>
      <c r="QJR90" s="11"/>
      <c r="QJS90" s="11"/>
      <c r="QJT90" s="11"/>
      <c r="QJU90" s="11"/>
      <c r="QJV90" s="11"/>
      <c r="QJW90" s="11"/>
      <c r="QJX90" s="11"/>
      <c r="QJY90" s="11"/>
      <c r="QJZ90" s="11"/>
      <c r="QKA90" s="11"/>
      <c r="QKB90" s="11"/>
      <c r="QKC90" s="11"/>
      <c r="QKD90" s="11"/>
      <c r="QKE90" s="11"/>
      <c r="QKF90" s="11"/>
      <c r="QKG90" s="11"/>
      <c r="QKH90" s="11"/>
      <c r="QKI90" s="11"/>
      <c r="QKJ90" s="11"/>
      <c r="QKK90" s="11"/>
      <c r="QKL90" s="11"/>
      <c r="QKM90" s="11"/>
      <c r="QKN90" s="11"/>
      <c r="QKO90" s="11"/>
      <c r="QKP90" s="11"/>
      <c r="QKQ90" s="11"/>
      <c r="QKR90" s="11"/>
      <c r="QKS90" s="11"/>
      <c r="QKT90" s="11"/>
      <c r="QKU90" s="11"/>
      <c r="QKV90" s="11"/>
      <c r="QKW90" s="11"/>
      <c r="QKX90" s="11"/>
      <c r="QKY90" s="11"/>
      <c r="QKZ90" s="11"/>
      <c r="QLA90" s="11"/>
      <c r="QLB90" s="11"/>
      <c r="QLC90" s="11"/>
      <c r="QLD90" s="11"/>
      <c r="QLE90" s="11"/>
      <c r="QLF90" s="11"/>
      <c r="QLG90" s="11"/>
      <c r="QLH90" s="11"/>
      <c r="QLI90" s="11"/>
      <c r="QLJ90" s="11"/>
      <c r="QLK90" s="11"/>
      <c r="QLL90" s="11"/>
      <c r="QLM90" s="11"/>
      <c r="QLN90" s="11"/>
      <c r="QLO90" s="11"/>
      <c r="QLP90" s="11"/>
      <c r="QLQ90" s="11"/>
      <c r="QLR90" s="11"/>
      <c r="QLS90" s="11"/>
      <c r="QLT90" s="11"/>
      <c r="QLU90" s="11"/>
      <c r="QLV90" s="11"/>
      <c r="QLW90" s="11"/>
      <c r="QLX90" s="11"/>
      <c r="QLY90" s="11"/>
      <c r="QLZ90" s="11"/>
      <c r="QMA90" s="11"/>
      <c r="QMB90" s="11"/>
      <c r="QMC90" s="11"/>
      <c r="QMD90" s="11"/>
      <c r="QME90" s="11"/>
      <c r="QMF90" s="11"/>
      <c r="QMG90" s="11"/>
      <c r="QMH90" s="11"/>
      <c r="QMI90" s="11"/>
      <c r="QMJ90" s="11"/>
      <c r="QMK90" s="11"/>
      <c r="QML90" s="11"/>
      <c r="QMM90" s="11"/>
      <c r="QMN90" s="11"/>
      <c r="QMO90" s="11"/>
      <c r="QMP90" s="11"/>
      <c r="QMQ90" s="11"/>
      <c r="QMR90" s="11"/>
      <c r="QMS90" s="11"/>
      <c r="QMT90" s="11"/>
      <c r="QMU90" s="11"/>
      <c r="QMV90" s="11"/>
      <c r="QMW90" s="11"/>
      <c r="QMX90" s="11"/>
      <c r="QMY90" s="11"/>
      <c r="QMZ90" s="11"/>
      <c r="QNA90" s="11"/>
      <c r="QNB90" s="11"/>
      <c r="QNC90" s="11"/>
      <c r="QND90" s="11"/>
      <c r="QNE90" s="11"/>
      <c r="QNF90" s="11"/>
      <c r="QNG90" s="11"/>
      <c r="QNH90" s="11"/>
      <c r="QNI90" s="11"/>
      <c r="QNJ90" s="11"/>
      <c r="QNK90" s="11"/>
      <c r="QNL90" s="11"/>
      <c r="QNM90" s="11"/>
      <c r="QNN90" s="11"/>
      <c r="QNO90" s="11"/>
      <c r="QNP90" s="11"/>
      <c r="QNQ90" s="11"/>
      <c r="QNR90" s="11"/>
      <c r="QNS90" s="11"/>
      <c r="QNT90" s="11"/>
      <c r="QNU90" s="11"/>
      <c r="QNV90" s="11"/>
      <c r="QNW90" s="11"/>
      <c r="QNX90" s="11"/>
      <c r="QNY90" s="11"/>
      <c r="QNZ90" s="11"/>
      <c r="QOA90" s="11"/>
      <c r="QOB90" s="11"/>
      <c r="QOC90" s="11"/>
      <c r="QOD90" s="11"/>
      <c r="QOE90" s="11"/>
      <c r="QOF90" s="11"/>
      <c r="QOG90" s="11"/>
      <c r="QOH90" s="11"/>
      <c r="QOI90" s="11"/>
      <c r="QOJ90" s="11"/>
      <c r="QOK90" s="11"/>
      <c r="QOL90" s="11"/>
      <c r="QOM90" s="11"/>
      <c r="QON90" s="11"/>
      <c r="QOO90" s="11"/>
      <c r="QOP90" s="11"/>
      <c r="QOQ90" s="11"/>
      <c r="QOR90" s="11"/>
      <c r="QOS90" s="11"/>
      <c r="QOT90" s="11"/>
      <c r="QOU90" s="11"/>
      <c r="QOV90" s="11"/>
      <c r="QOW90" s="11"/>
      <c r="QOX90" s="11"/>
      <c r="QOY90" s="11"/>
      <c r="QOZ90" s="11"/>
      <c r="QPA90" s="11"/>
      <c r="QPB90" s="11"/>
      <c r="QPC90" s="11"/>
      <c r="QPD90" s="11"/>
      <c r="QPE90" s="11"/>
      <c r="QPF90" s="11"/>
      <c r="QPG90" s="11"/>
      <c r="QPH90" s="11"/>
      <c r="QPI90" s="11"/>
      <c r="QPJ90" s="11"/>
      <c r="QPK90" s="11"/>
      <c r="QPL90" s="11"/>
      <c r="QPM90" s="11"/>
      <c r="QPN90" s="11"/>
      <c r="QPO90" s="11"/>
      <c r="QPP90" s="11"/>
      <c r="QPQ90" s="11"/>
      <c r="QPR90" s="11"/>
      <c r="QPS90" s="11"/>
      <c r="QPT90" s="11"/>
      <c r="QPU90" s="11"/>
      <c r="QPV90" s="11"/>
      <c r="QPW90" s="11"/>
      <c r="QPX90" s="11"/>
      <c r="QPY90" s="11"/>
      <c r="QPZ90" s="11"/>
      <c r="QQA90" s="11"/>
      <c r="QQB90" s="11"/>
      <c r="QQC90" s="11"/>
      <c r="QQD90" s="11"/>
      <c r="QQE90" s="11"/>
      <c r="QQF90" s="11"/>
      <c r="QQG90" s="11"/>
      <c r="QQH90" s="11"/>
      <c r="QQI90" s="11"/>
      <c r="QQJ90" s="11"/>
      <c r="QQK90" s="11"/>
      <c r="QQL90" s="11"/>
      <c r="QQM90" s="11"/>
      <c r="QQN90" s="11"/>
      <c r="QQO90" s="11"/>
      <c r="QQP90" s="11"/>
      <c r="QQQ90" s="11"/>
      <c r="QQR90" s="11"/>
      <c r="QQS90" s="11"/>
      <c r="QQT90" s="11"/>
      <c r="QQU90" s="11"/>
      <c r="QQV90" s="11"/>
      <c r="QQW90" s="11"/>
      <c r="QQX90" s="11"/>
      <c r="QQY90" s="11"/>
      <c r="QQZ90" s="11"/>
      <c r="QRA90" s="11"/>
      <c r="QRB90" s="11"/>
      <c r="QRC90" s="11"/>
      <c r="QRD90" s="11"/>
      <c r="QRE90" s="11"/>
      <c r="QRF90" s="11"/>
      <c r="QRG90" s="11"/>
      <c r="QRH90" s="11"/>
      <c r="QRI90" s="11"/>
      <c r="QRJ90" s="11"/>
      <c r="QRK90" s="11"/>
      <c r="QRL90" s="11"/>
      <c r="QRM90" s="11"/>
      <c r="QRN90" s="11"/>
      <c r="QRO90" s="11"/>
      <c r="QRP90" s="11"/>
      <c r="QRQ90" s="11"/>
      <c r="QRR90" s="11"/>
      <c r="QRS90" s="11"/>
      <c r="QRT90" s="11"/>
      <c r="QRU90" s="11"/>
      <c r="QRV90" s="11"/>
      <c r="QRW90" s="11"/>
      <c r="QRX90" s="11"/>
      <c r="QRY90" s="11"/>
      <c r="QRZ90" s="11"/>
      <c r="QSA90" s="11"/>
      <c r="QSB90" s="11"/>
      <c r="QSC90" s="11"/>
      <c r="QSD90" s="11"/>
      <c r="QSE90" s="11"/>
      <c r="QSF90" s="11"/>
      <c r="QSG90" s="11"/>
      <c r="QSH90" s="11"/>
      <c r="QSI90" s="11"/>
      <c r="QSJ90" s="11"/>
      <c r="QSK90" s="11"/>
      <c r="QSL90" s="11"/>
      <c r="QSM90" s="11"/>
      <c r="QSN90" s="11"/>
      <c r="QSO90" s="11"/>
      <c r="QSP90" s="11"/>
      <c r="QSQ90" s="11"/>
      <c r="QSR90" s="11"/>
      <c r="QSS90" s="11"/>
      <c r="QST90" s="11"/>
      <c r="QSU90" s="11"/>
      <c r="QSV90" s="11"/>
      <c r="QSW90" s="11"/>
      <c r="QSX90" s="11"/>
      <c r="QSY90" s="11"/>
      <c r="QSZ90" s="11"/>
      <c r="QTA90" s="11"/>
      <c r="QTB90" s="11"/>
      <c r="QTC90" s="11"/>
      <c r="QTD90" s="11"/>
      <c r="QTE90" s="11"/>
      <c r="QTF90" s="11"/>
      <c r="QTG90" s="11"/>
      <c r="QTH90" s="11"/>
      <c r="QTI90" s="11"/>
      <c r="QTJ90" s="11"/>
      <c r="QTK90" s="11"/>
      <c r="QTL90" s="11"/>
      <c r="QTM90" s="11"/>
      <c r="QTN90" s="11"/>
      <c r="QTO90" s="11"/>
      <c r="QTP90" s="11"/>
      <c r="QTQ90" s="11"/>
      <c r="QTR90" s="11"/>
      <c r="QTS90" s="11"/>
      <c r="QTT90" s="11"/>
      <c r="QTU90" s="11"/>
      <c r="QTV90" s="11"/>
      <c r="QTW90" s="11"/>
      <c r="QTX90" s="11"/>
      <c r="QTY90" s="11"/>
      <c r="QTZ90" s="11"/>
      <c r="QUA90" s="11"/>
      <c r="QUB90" s="11"/>
      <c r="QUC90" s="11"/>
      <c r="QUD90" s="11"/>
      <c r="QUE90" s="11"/>
      <c r="QUF90" s="11"/>
      <c r="QUG90" s="11"/>
      <c r="QUH90" s="11"/>
      <c r="QUI90" s="11"/>
      <c r="QUJ90" s="11"/>
      <c r="QUK90" s="11"/>
      <c r="QUL90" s="11"/>
      <c r="QUM90" s="11"/>
      <c r="QUN90" s="11"/>
      <c r="QUO90" s="11"/>
      <c r="QUP90" s="11"/>
      <c r="QUQ90" s="11"/>
      <c r="QUR90" s="11"/>
      <c r="QUS90" s="11"/>
      <c r="QUT90" s="11"/>
      <c r="QUU90" s="11"/>
      <c r="QUV90" s="11"/>
      <c r="QUW90" s="11"/>
      <c r="QUX90" s="11"/>
      <c r="QUY90" s="11"/>
      <c r="QUZ90" s="11"/>
      <c r="QVA90" s="11"/>
      <c r="QVB90" s="11"/>
      <c r="QVC90" s="11"/>
      <c r="QVD90" s="11"/>
      <c r="QVE90" s="11"/>
      <c r="QVF90" s="11"/>
      <c r="QVG90" s="11"/>
      <c r="QVH90" s="11"/>
      <c r="QVI90" s="11"/>
      <c r="QVJ90" s="11"/>
      <c r="QVK90" s="11"/>
      <c r="QVL90" s="11"/>
      <c r="QVM90" s="11"/>
      <c r="QVN90" s="11"/>
      <c r="QVO90" s="11"/>
      <c r="QVP90" s="11"/>
      <c r="QVQ90" s="11"/>
      <c r="QVR90" s="11"/>
      <c r="QVS90" s="11"/>
      <c r="QVT90" s="11"/>
      <c r="QVU90" s="11"/>
      <c r="QVV90" s="11"/>
      <c r="QVW90" s="11"/>
      <c r="QVX90" s="11"/>
      <c r="QVY90" s="11"/>
      <c r="QVZ90" s="11"/>
      <c r="QWA90" s="11"/>
      <c r="QWB90" s="11"/>
      <c r="QWC90" s="11"/>
      <c r="QWD90" s="11"/>
      <c r="QWE90" s="11"/>
      <c r="QWF90" s="11"/>
      <c r="QWG90" s="11"/>
      <c r="QWH90" s="11"/>
      <c r="QWI90" s="11"/>
      <c r="QWJ90" s="11"/>
      <c r="QWK90" s="11"/>
      <c r="QWL90" s="11"/>
      <c r="QWM90" s="11"/>
      <c r="QWN90" s="11"/>
      <c r="QWO90" s="11"/>
      <c r="QWP90" s="11"/>
      <c r="QWQ90" s="11"/>
      <c r="QWR90" s="11"/>
      <c r="QWS90" s="11"/>
      <c r="QWT90" s="11"/>
      <c r="QWU90" s="11"/>
      <c r="QWV90" s="11"/>
      <c r="QWW90" s="11"/>
      <c r="QWX90" s="11"/>
      <c r="QWY90" s="11"/>
      <c r="QWZ90" s="11"/>
      <c r="QXA90" s="11"/>
      <c r="QXB90" s="11"/>
      <c r="QXC90" s="11"/>
      <c r="QXD90" s="11"/>
      <c r="QXE90" s="11"/>
      <c r="QXF90" s="11"/>
      <c r="QXG90" s="11"/>
      <c r="QXH90" s="11"/>
      <c r="QXI90" s="11"/>
      <c r="QXJ90" s="11"/>
      <c r="QXK90" s="11"/>
      <c r="QXL90" s="11"/>
      <c r="QXM90" s="11"/>
      <c r="QXN90" s="11"/>
      <c r="QXO90" s="11"/>
      <c r="QXP90" s="11"/>
      <c r="QXQ90" s="11"/>
      <c r="QXR90" s="11"/>
      <c r="QXS90" s="11"/>
      <c r="QXT90" s="11"/>
      <c r="QXU90" s="11"/>
      <c r="QXV90" s="11"/>
      <c r="QXW90" s="11"/>
      <c r="QXX90" s="11"/>
      <c r="QXY90" s="11"/>
      <c r="QXZ90" s="11"/>
      <c r="QYA90" s="11"/>
      <c r="QYB90" s="11"/>
      <c r="QYC90" s="11"/>
      <c r="QYD90" s="11"/>
      <c r="QYE90" s="11"/>
      <c r="QYF90" s="11"/>
      <c r="QYG90" s="11"/>
      <c r="QYH90" s="11"/>
      <c r="QYI90" s="11"/>
      <c r="QYJ90" s="11"/>
      <c r="QYK90" s="11"/>
      <c r="QYL90" s="11"/>
      <c r="QYM90" s="11"/>
      <c r="QYN90" s="11"/>
      <c r="QYO90" s="11"/>
      <c r="QYP90" s="11"/>
      <c r="QYQ90" s="11"/>
      <c r="QYR90" s="11"/>
      <c r="QYS90" s="11"/>
      <c r="QYT90" s="11"/>
      <c r="QYU90" s="11"/>
      <c r="QYV90" s="11"/>
      <c r="QYW90" s="11"/>
      <c r="QYX90" s="11"/>
      <c r="QYY90" s="11"/>
      <c r="QYZ90" s="11"/>
      <c r="QZA90" s="11"/>
      <c r="QZB90" s="11"/>
      <c r="QZC90" s="11"/>
      <c r="QZD90" s="11"/>
      <c r="QZE90" s="11"/>
      <c r="QZF90" s="11"/>
      <c r="QZG90" s="11"/>
      <c r="QZH90" s="11"/>
      <c r="QZI90" s="11"/>
      <c r="QZJ90" s="11"/>
      <c r="QZK90" s="11"/>
      <c r="QZL90" s="11"/>
      <c r="QZM90" s="11"/>
      <c r="QZN90" s="11"/>
      <c r="QZO90" s="11"/>
      <c r="QZP90" s="11"/>
      <c r="QZQ90" s="11"/>
      <c r="QZR90" s="11"/>
      <c r="QZS90" s="11"/>
      <c r="QZT90" s="11"/>
      <c r="QZU90" s="11"/>
      <c r="QZV90" s="11"/>
      <c r="QZW90" s="11"/>
      <c r="QZX90" s="11"/>
      <c r="QZY90" s="11"/>
      <c r="QZZ90" s="11"/>
      <c r="RAA90" s="11"/>
      <c r="RAB90" s="11"/>
      <c r="RAC90" s="11"/>
      <c r="RAD90" s="11"/>
      <c r="RAE90" s="11"/>
      <c r="RAF90" s="11"/>
      <c r="RAG90" s="11"/>
      <c r="RAH90" s="11"/>
      <c r="RAI90" s="11"/>
      <c r="RAJ90" s="11"/>
      <c r="RAK90" s="11"/>
      <c r="RAL90" s="11"/>
      <c r="RAM90" s="11"/>
      <c r="RAN90" s="11"/>
      <c r="RAO90" s="11"/>
      <c r="RAP90" s="11"/>
      <c r="RAQ90" s="11"/>
      <c r="RAR90" s="11"/>
      <c r="RAS90" s="11"/>
      <c r="RAT90" s="11"/>
      <c r="RAU90" s="11"/>
      <c r="RAV90" s="11"/>
      <c r="RAW90" s="11"/>
      <c r="RAX90" s="11"/>
      <c r="RAY90" s="11"/>
      <c r="RAZ90" s="11"/>
      <c r="RBA90" s="11"/>
      <c r="RBB90" s="11"/>
      <c r="RBC90" s="11"/>
      <c r="RBD90" s="11"/>
      <c r="RBE90" s="11"/>
      <c r="RBF90" s="11"/>
      <c r="RBG90" s="11"/>
      <c r="RBH90" s="11"/>
      <c r="RBI90" s="11"/>
      <c r="RBJ90" s="11"/>
      <c r="RBK90" s="11"/>
      <c r="RBL90" s="11"/>
      <c r="RBM90" s="11"/>
      <c r="RBN90" s="11"/>
      <c r="RBO90" s="11"/>
      <c r="RBP90" s="11"/>
      <c r="RBQ90" s="11"/>
      <c r="RBR90" s="11"/>
      <c r="RBS90" s="11"/>
      <c r="RBT90" s="11"/>
      <c r="RBU90" s="11"/>
      <c r="RBV90" s="11"/>
      <c r="RBW90" s="11"/>
      <c r="RBX90" s="11"/>
      <c r="RBY90" s="11"/>
      <c r="RBZ90" s="11"/>
      <c r="RCA90" s="11"/>
      <c r="RCB90" s="11"/>
      <c r="RCC90" s="11"/>
      <c r="RCD90" s="11"/>
      <c r="RCE90" s="11"/>
      <c r="RCF90" s="11"/>
      <c r="RCG90" s="11"/>
      <c r="RCH90" s="11"/>
      <c r="RCI90" s="11"/>
      <c r="RCJ90" s="11"/>
      <c r="RCK90" s="11"/>
      <c r="RCL90" s="11"/>
      <c r="RCM90" s="11"/>
      <c r="RCN90" s="11"/>
      <c r="RCO90" s="11"/>
      <c r="RCP90" s="11"/>
      <c r="RCQ90" s="11"/>
      <c r="RCR90" s="11"/>
      <c r="RCS90" s="11"/>
      <c r="RCT90" s="11"/>
      <c r="RCU90" s="11"/>
      <c r="RCV90" s="11"/>
      <c r="RCW90" s="11"/>
      <c r="RCX90" s="11"/>
      <c r="RCY90" s="11"/>
      <c r="RCZ90" s="11"/>
      <c r="RDA90" s="11"/>
      <c r="RDB90" s="11"/>
      <c r="RDC90" s="11"/>
      <c r="RDD90" s="11"/>
      <c r="RDE90" s="11"/>
      <c r="RDF90" s="11"/>
      <c r="RDG90" s="11"/>
      <c r="RDH90" s="11"/>
      <c r="RDI90" s="11"/>
      <c r="RDJ90" s="11"/>
      <c r="RDK90" s="11"/>
      <c r="RDL90" s="11"/>
      <c r="RDM90" s="11"/>
      <c r="RDN90" s="11"/>
      <c r="RDO90" s="11"/>
      <c r="RDP90" s="11"/>
      <c r="RDQ90" s="11"/>
      <c r="RDR90" s="11"/>
      <c r="RDS90" s="11"/>
      <c r="RDT90" s="11"/>
      <c r="RDU90" s="11"/>
      <c r="RDV90" s="11"/>
      <c r="RDW90" s="11"/>
      <c r="RDX90" s="11"/>
      <c r="RDY90" s="11"/>
      <c r="RDZ90" s="11"/>
      <c r="REA90" s="11"/>
      <c r="REB90" s="11"/>
      <c r="REC90" s="11"/>
      <c r="RED90" s="11"/>
      <c r="REE90" s="11"/>
      <c r="REF90" s="11"/>
      <c r="REG90" s="11"/>
      <c r="REH90" s="11"/>
      <c r="REI90" s="11"/>
      <c r="REJ90" s="11"/>
      <c r="REK90" s="11"/>
      <c r="REL90" s="11"/>
      <c r="REM90" s="11"/>
      <c r="REN90" s="11"/>
      <c r="REO90" s="11"/>
      <c r="REP90" s="11"/>
      <c r="REQ90" s="11"/>
      <c r="RER90" s="11"/>
      <c r="RES90" s="11"/>
      <c r="RET90" s="11"/>
      <c r="REU90" s="11"/>
      <c r="REV90" s="11"/>
      <c r="REW90" s="11"/>
      <c r="REX90" s="11"/>
      <c r="REY90" s="11"/>
      <c r="REZ90" s="11"/>
      <c r="RFA90" s="11"/>
      <c r="RFB90" s="11"/>
      <c r="RFC90" s="11"/>
      <c r="RFD90" s="11"/>
      <c r="RFE90" s="11"/>
      <c r="RFF90" s="11"/>
      <c r="RFG90" s="11"/>
      <c r="RFH90" s="11"/>
      <c r="RFI90" s="11"/>
      <c r="RFJ90" s="11"/>
      <c r="RFK90" s="11"/>
      <c r="RFL90" s="11"/>
      <c r="RFM90" s="11"/>
      <c r="RFN90" s="11"/>
      <c r="RFO90" s="11"/>
      <c r="RFP90" s="11"/>
      <c r="RFQ90" s="11"/>
      <c r="RFR90" s="11"/>
      <c r="RFS90" s="11"/>
      <c r="RFT90" s="11"/>
      <c r="RFU90" s="11"/>
      <c r="RFV90" s="11"/>
      <c r="RFW90" s="11"/>
      <c r="RFX90" s="11"/>
      <c r="RFY90" s="11"/>
      <c r="RFZ90" s="11"/>
      <c r="RGA90" s="11"/>
      <c r="RGB90" s="11"/>
      <c r="RGC90" s="11"/>
      <c r="RGD90" s="11"/>
      <c r="RGE90" s="11"/>
      <c r="RGF90" s="11"/>
      <c r="RGG90" s="11"/>
      <c r="RGH90" s="11"/>
      <c r="RGI90" s="11"/>
      <c r="RGJ90" s="11"/>
      <c r="RGK90" s="11"/>
      <c r="RGL90" s="11"/>
      <c r="RGM90" s="11"/>
      <c r="RGN90" s="11"/>
      <c r="RGO90" s="11"/>
      <c r="RGP90" s="11"/>
      <c r="RGQ90" s="11"/>
      <c r="RGR90" s="11"/>
      <c r="RGS90" s="11"/>
      <c r="RGT90" s="11"/>
      <c r="RGU90" s="11"/>
      <c r="RGV90" s="11"/>
      <c r="RGW90" s="11"/>
      <c r="RGX90" s="11"/>
      <c r="RGY90" s="11"/>
      <c r="RGZ90" s="11"/>
      <c r="RHA90" s="11"/>
      <c r="RHB90" s="11"/>
      <c r="RHC90" s="11"/>
      <c r="RHD90" s="11"/>
      <c r="RHE90" s="11"/>
      <c r="RHF90" s="11"/>
      <c r="RHG90" s="11"/>
      <c r="RHH90" s="11"/>
      <c r="RHI90" s="11"/>
      <c r="RHJ90" s="11"/>
      <c r="RHK90" s="11"/>
      <c r="RHL90" s="11"/>
      <c r="RHM90" s="11"/>
      <c r="RHN90" s="11"/>
      <c r="RHO90" s="11"/>
      <c r="RHP90" s="11"/>
      <c r="RHQ90" s="11"/>
      <c r="RHR90" s="11"/>
      <c r="RHS90" s="11"/>
      <c r="RHT90" s="11"/>
      <c r="RHU90" s="11"/>
      <c r="RHV90" s="11"/>
      <c r="RHW90" s="11"/>
      <c r="RHX90" s="11"/>
      <c r="RHY90" s="11"/>
      <c r="RHZ90" s="11"/>
      <c r="RIA90" s="11"/>
      <c r="RIB90" s="11"/>
      <c r="RIC90" s="11"/>
      <c r="RID90" s="11"/>
      <c r="RIE90" s="11"/>
      <c r="RIF90" s="11"/>
      <c r="RIG90" s="11"/>
      <c r="RIH90" s="11"/>
      <c r="RII90" s="11"/>
      <c r="RIJ90" s="11"/>
      <c r="RIK90" s="11"/>
      <c r="RIL90" s="11"/>
      <c r="RIM90" s="11"/>
      <c r="RIN90" s="11"/>
      <c r="RIO90" s="11"/>
      <c r="RIP90" s="11"/>
      <c r="RIQ90" s="11"/>
      <c r="RIR90" s="11"/>
      <c r="RIS90" s="11"/>
      <c r="RIT90" s="11"/>
      <c r="RIU90" s="11"/>
      <c r="RIV90" s="11"/>
      <c r="RIW90" s="11"/>
      <c r="RIX90" s="11"/>
      <c r="RIY90" s="11"/>
      <c r="RIZ90" s="11"/>
      <c r="RJA90" s="11"/>
      <c r="RJB90" s="11"/>
      <c r="RJC90" s="11"/>
      <c r="RJD90" s="11"/>
      <c r="RJE90" s="11"/>
      <c r="RJF90" s="11"/>
      <c r="RJG90" s="11"/>
      <c r="RJH90" s="11"/>
      <c r="RJI90" s="11"/>
      <c r="RJJ90" s="11"/>
      <c r="RJK90" s="11"/>
      <c r="RJL90" s="11"/>
      <c r="RJM90" s="11"/>
      <c r="RJN90" s="11"/>
      <c r="RJO90" s="11"/>
      <c r="RJP90" s="11"/>
      <c r="RJQ90" s="11"/>
      <c r="RJR90" s="11"/>
      <c r="RJS90" s="11"/>
      <c r="RJT90" s="11"/>
      <c r="RJU90" s="11"/>
      <c r="RJV90" s="11"/>
      <c r="RJW90" s="11"/>
      <c r="RJX90" s="11"/>
      <c r="RJY90" s="11"/>
      <c r="RJZ90" s="11"/>
      <c r="RKA90" s="11"/>
      <c r="RKB90" s="11"/>
      <c r="RKC90" s="11"/>
      <c r="RKD90" s="11"/>
      <c r="RKE90" s="11"/>
      <c r="RKF90" s="11"/>
      <c r="RKG90" s="11"/>
      <c r="RKH90" s="11"/>
      <c r="RKI90" s="11"/>
      <c r="RKJ90" s="11"/>
      <c r="RKK90" s="11"/>
      <c r="RKL90" s="11"/>
      <c r="RKM90" s="11"/>
      <c r="RKN90" s="11"/>
      <c r="RKO90" s="11"/>
      <c r="RKP90" s="11"/>
      <c r="RKQ90" s="11"/>
      <c r="RKR90" s="11"/>
      <c r="RKS90" s="11"/>
      <c r="RKT90" s="11"/>
      <c r="RKU90" s="11"/>
      <c r="RKV90" s="11"/>
      <c r="RKW90" s="11"/>
      <c r="RKX90" s="11"/>
      <c r="RKY90" s="11"/>
      <c r="RKZ90" s="11"/>
      <c r="RLA90" s="11"/>
      <c r="RLB90" s="11"/>
      <c r="RLC90" s="11"/>
      <c r="RLD90" s="11"/>
      <c r="RLE90" s="11"/>
      <c r="RLF90" s="11"/>
      <c r="RLG90" s="11"/>
      <c r="RLH90" s="11"/>
      <c r="RLI90" s="11"/>
      <c r="RLJ90" s="11"/>
      <c r="RLK90" s="11"/>
      <c r="RLL90" s="11"/>
      <c r="RLM90" s="11"/>
      <c r="RLN90" s="11"/>
      <c r="RLO90" s="11"/>
      <c r="RLP90" s="11"/>
      <c r="RLQ90" s="11"/>
      <c r="RLR90" s="11"/>
      <c r="RLS90" s="11"/>
      <c r="RLT90" s="11"/>
      <c r="RLU90" s="11"/>
      <c r="RLV90" s="11"/>
      <c r="RLW90" s="11"/>
      <c r="RLX90" s="11"/>
      <c r="RLY90" s="11"/>
      <c r="RLZ90" s="11"/>
      <c r="RMA90" s="11"/>
      <c r="RMB90" s="11"/>
      <c r="RMC90" s="11"/>
      <c r="RMD90" s="11"/>
      <c r="RME90" s="11"/>
      <c r="RMF90" s="11"/>
      <c r="RMG90" s="11"/>
      <c r="RMH90" s="11"/>
      <c r="RMI90" s="11"/>
      <c r="RMJ90" s="11"/>
      <c r="RMK90" s="11"/>
      <c r="RML90" s="11"/>
      <c r="RMM90" s="11"/>
      <c r="RMN90" s="11"/>
      <c r="RMO90" s="11"/>
      <c r="RMP90" s="11"/>
      <c r="RMQ90" s="11"/>
      <c r="RMR90" s="11"/>
      <c r="RMS90" s="11"/>
      <c r="RMT90" s="11"/>
      <c r="RMU90" s="11"/>
      <c r="RMV90" s="11"/>
      <c r="RMW90" s="11"/>
      <c r="RMX90" s="11"/>
      <c r="RMY90" s="11"/>
      <c r="RMZ90" s="11"/>
      <c r="RNA90" s="11"/>
      <c r="RNB90" s="11"/>
      <c r="RNC90" s="11"/>
      <c r="RND90" s="11"/>
      <c r="RNE90" s="11"/>
      <c r="RNF90" s="11"/>
      <c r="RNG90" s="11"/>
      <c r="RNH90" s="11"/>
      <c r="RNI90" s="11"/>
      <c r="RNJ90" s="11"/>
      <c r="RNK90" s="11"/>
      <c r="RNL90" s="11"/>
      <c r="RNM90" s="11"/>
      <c r="RNN90" s="11"/>
      <c r="RNO90" s="11"/>
      <c r="RNP90" s="11"/>
      <c r="RNQ90" s="11"/>
      <c r="RNR90" s="11"/>
      <c r="RNS90" s="11"/>
      <c r="RNT90" s="11"/>
      <c r="RNU90" s="11"/>
      <c r="RNV90" s="11"/>
      <c r="RNW90" s="11"/>
      <c r="RNX90" s="11"/>
      <c r="RNY90" s="11"/>
      <c r="RNZ90" s="11"/>
      <c r="ROA90" s="11"/>
      <c r="ROB90" s="11"/>
      <c r="ROC90" s="11"/>
      <c r="ROD90" s="11"/>
      <c r="ROE90" s="11"/>
      <c r="ROF90" s="11"/>
      <c r="ROG90" s="11"/>
      <c r="ROH90" s="11"/>
      <c r="ROI90" s="11"/>
      <c r="ROJ90" s="11"/>
      <c r="ROK90" s="11"/>
      <c r="ROL90" s="11"/>
      <c r="ROM90" s="11"/>
      <c r="RON90" s="11"/>
      <c r="ROO90" s="11"/>
      <c r="ROP90" s="11"/>
      <c r="ROQ90" s="11"/>
      <c r="ROR90" s="11"/>
      <c r="ROS90" s="11"/>
      <c r="ROT90" s="11"/>
      <c r="ROU90" s="11"/>
      <c r="ROV90" s="11"/>
      <c r="ROW90" s="11"/>
      <c r="ROX90" s="11"/>
      <c r="ROY90" s="11"/>
      <c r="ROZ90" s="11"/>
      <c r="RPA90" s="11"/>
      <c r="RPB90" s="11"/>
      <c r="RPC90" s="11"/>
      <c r="RPD90" s="11"/>
      <c r="RPE90" s="11"/>
      <c r="RPF90" s="11"/>
      <c r="RPG90" s="11"/>
      <c r="RPH90" s="11"/>
      <c r="RPI90" s="11"/>
      <c r="RPJ90" s="11"/>
      <c r="RPK90" s="11"/>
      <c r="RPL90" s="11"/>
      <c r="RPM90" s="11"/>
      <c r="RPN90" s="11"/>
      <c r="RPO90" s="11"/>
      <c r="RPP90" s="11"/>
      <c r="RPQ90" s="11"/>
      <c r="RPR90" s="11"/>
      <c r="RPS90" s="11"/>
      <c r="RPT90" s="11"/>
      <c r="RPU90" s="11"/>
      <c r="RPV90" s="11"/>
      <c r="RPW90" s="11"/>
      <c r="RPX90" s="11"/>
      <c r="RPY90" s="11"/>
      <c r="RPZ90" s="11"/>
      <c r="RQA90" s="11"/>
      <c r="RQB90" s="11"/>
      <c r="RQC90" s="11"/>
      <c r="RQD90" s="11"/>
      <c r="RQE90" s="11"/>
      <c r="RQF90" s="11"/>
      <c r="RQG90" s="11"/>
      <c r="RQH90" s="11"/>
      <c r="RQI90" s="11"/>
      <c r="RQJ90" s="11"/>
      <c r="RQK90" s="11"/>
      <c r="RQL90" s="11"/>
      <c r="RQM90" s="11"/>
      <c r="RQN90" s="11"/>
      <c r="RQO90" s="11"/>
      <c r="RQP90" s="11"/>
      <c r="RQQ90" s="11"/>
      <c r="RQR90" s="11"/>
      <c r="RQS90" s="11"/>
      <c r="RQT90" s="11"/>
      <c r="RQU90" s="11"/>
      <c r="RQV90" s="11"/>
      <c r="RQW90" s="11"/>
      <c r="RQX90" s="11"/>
      <c r="RQY90" s="11"/>
      <c r="RQZ90" s="11"/>
      <c r="RRA90" s="11"/>
      <c r="RRB90" s="11"/>
      <c r="RRC90" s="11"/>
      <c r="RRD90" s="11"/>
      <c r="RRE90" s="11"/>
      <c r="RRF90" s="11"/>
      <c r="RRG90" s="11"/>
      <c r="RRH90" s="11"/>
      <c r="RRI90" s="11"/>
      <c r="RRJ90" s="11"/>
      <c r="RRK90" s="11"/>
      <c r="RRL90" s="11"/>
      <c r="RRM90" s="11"/>
      <c r="RRN90" s="11"/>
      <c r="RRO90" s="11"/>
      <c r="RRP90" s="11"/>
      <c r="RRQ90" s="11"/>
      <c r="RRR90" s="11"/>
      <c r="RRS90" s="11"/>
      <c r="RRT90" s="11"/>
      <c r="RRU90" s="11"/>
      <c r="RRV90" s="11"/>
      <c r="RRW90" s="11"/>
      <c r="RRX90" s="11"/>
      <c r="RRY90" s="11"/>
      <c r="RRZ90" s="11"/>
      <c r="RSA90" s="11"/>
      <c r="RSB90" s="11"/>
      <c r="RSC90" s="11"/>
      <c r="RSD90" s="11"/>
      <c r="RSE90" s="11"/>
      <c r="RSF90" s="11"/>
      <c r="RSG90" s="11"/>
      <c r="RSH90" s="11"/>
      <c r="RSI90" s="11"/>
      <c r="RSJ90" s="11"/>
      <c r="RSK90" s="11"/>
      <c r="RSL90" s="11"/>
      <c r="RSM90" s="11"/>
      <c r="RSN90" s="11"/>
      <c r="RSO90" s="11"/>
      <c r="RSP90" s="11"/>
      <c r="RSQ90" s="11"/>
      <c r="RSR90" s="11"/>
      <c r="RSS90" s="11"/>
      <c r="RST90" s="11"/>
      <c r="RSU90" s="11"/>
      <c r="RSV90" s="11"/>
      <c r="RSW90" s="11"/>
      <c r="RSX90" s="11"/>
      <c r="RSY90" s="11"/>
      <c r="RSZ90" s="11"/>
      <c r="RTA90" s="11"/>
      <c r="RTB90" s="11"/>
      <c r="RTC90" s="11"/>
      <c r="RTD90" s="11"/>
      <c r="RTE90" s="11"/>
      <c r="RTF90" s="11"/>
      <c r="RTG90" s="11"/>
      <c r="RTH90" s="11"/>
      <c r="RTI90" s="11"/>
      <c r="RTJ90" s="11"/>
      <c r="RTK90" s="11"/>
      <c r="RTL90" s="11"/>
      <c r="RTM90" s="11"/>
      <c r="RTN90" s="11"/>
      <c r="RTO90" s="11"/>
      <c r="RTP90" s="11"/>
      <c r="RTQ90" s="11"/>
      <c r="RTR90" s="11"/>
      <c r="RTS90" s="11"/>
      <c r="RTT90" s="11"/>
      <c r="RTU90" s="11"/>
      <c r="RTV90" s="11"/>
      <c r="RTW90" s="11"/>
      <c r="RTX90" s="11"/>
      <c r="RTY90" s="11"/>
      <c r="RTZ90" s="11"/>
      <c r="RUA90" s="11"/>
      <c r="RUB90" s="11"/>
      <c r="RUC90" s="11"/>
      <c r="RUD90" s="11"/>
      <c r="RUE90" s="11"/>
      <c r="RUF90" s="11"/>
      <c r="RUG90" s="11"/>
      <c r="RUH90" s="11"/>
      <c r="RUI90" s="11"/>
      <c r="RUJ90" s="11"/>
      <c r="RUK90" s="11"/>
      <c r="RUL90" s="11"/>
      <c r="RUM90" s="11"/>
      <c r="RUN90" s="11"/>
      <c r="RUO90" s="11"/>
      <c r="RUP90" s="11"/>
      <c r="RUQ90" s="11"/>
      <c r="RUR90" s="11"/>
      <c r="RUS90" s="11"/>
      <c r="RUT90" s="11"/>
      <c r="RUU90" s="11"/>
      <c r="RUV90" s="11"/>
      <c r="RUW90" s="11"/>
      <c r="RUX90" s="11"/>
      <c r="RUY90" s="11"/>
      <c r="RUZ90" s="11"/>
      <c r="RVA90" s="11"/>
      <c r="RVB90" s="11"/>
      <c r="RVC90" s="11"/>
      <c r="RVD90" s="11"/>
      <c r="RVE90" s="11"/>
      <c r="RVF90" s="11"/>
      <c r="RVG90" s="11"/>
      <c r="RVH90" s="11"/>
      <c r="RVI90" s="11"/>
      <c r="RVJ90" s="11"/>
      <c r="RVK90" s="11"/>
      <c r="RVL90" s="11"/>
      <c r="RVM90" s="11"/>
      <c r="RVN90" s="11"/>
      <c r="RVO90" s="11"/>
      <c r="RVP90" s="11"/>
      <c r="RVQ90" s="11"/>
      <c r="RVR90" s="11"/>
      <c r="RVS90" s="11"/>
      <c r="RVT90" s="11"/>
      <c r="RVU90" s="11"/>
      <c r="RVV90" s="11"/>
      <c r="RVW90" s="11"/>
      <c r="RVX90" s="11"/>
      <c r="RVY90" s="11"/>
      <c r="RVZ90" s="11"/>
      <c r="RWA90" s="11"/>
      <c r="RWB90" s="11"/>
      <c r="RWC90" s="11"/>
      <c r="RWD90" s="11"/>
      <c r="RWE90" s="11"/>
      <c r="RWF90" s="11"/>
      <c r="RWG90" s="11"/>
      <c r="RWH90" s="11"/>
      <c r="RWI90" s="11"/>
      <c r="RWJ90" s="11"/>
      <c r="RWK90" s="11"/>
      <c r="RWL90" s="11"/>
      <c r="RWM90" s="11"/>
      <c r="RWN90" s="11"/>
      <c r="RWO90" s="11"/>
      <c r="RWP90" s="11"/>
      <c r="RWQ90" s="11"/>
      <c r="RWR90" s="11"/>
      <c r="RWS90" s="11"/>
      <c r="RWT90" s="11"/>
      <c r="RWU90" s="11"/>
      <c r="RWV90" s="11"/>
      <c r="RWW90" s="11"/>
      <c r="RWX90" s="11"/>
      <c r="RWY90" s="11"/>
      <c r="RWZ90" s="11"/>
      <c r="RXA90" s="11"/>
      <c r="RXB90" s="11"/>
      <c r="RXC90" s="11"/>
      <c r="RXD90" s="11"/>
      <c r="RXE90" s="11"/>
      <c r="RXF90" s="11"/>
      <c r="RXG90" s="11"/>
      <c r="RXH90" s="11"/>
      <c r="RXI90" s="11"/>
      <c r="RXJ90" s="11"/>
      <c r="RXK90" s="11"/>
      <c r="RXL90" s="11"/>
      <c r="RXM90" s="11"/>
      <c r="RXN90" s="11"/>
      <c r="RXO90" s="11"/>
      <c r="RXP90" s="11"/>
      <c r="RXQ90" s="11"/>
      <c r="RXR90" s="11"/>
      <c r="RXS90" s="11"/>
      <c r="RXT90" s="11"/>
      <c r="RXU90" s="11"/>
      <c r="RXV90" s="11"/>
      <c r="RXW90" s="11"/>
      <c r="RXX90" s="11"/>
      <c r="RXY90" s="11"/>
      <c r="RXZ90" s="11"/>
      <c r="RYA90" s="11"/>
      <c r="RYB90" s="11"/>
      <c r="RYC90" s="11"/>
      <c r="RYD90" s="11"/>
      <c r="RYE90" s="11"/>
      <c r="RYF90" s="11"/>
      <c r="RYG90" s="11"/>
      <c r="RYH90" s="11"/>
      <c r="RYI90" s="11"/>
      <c r="RYJ90" s="11"/>
      <c r="RYK90" s="11"/>
      <c r="RYL90" s="11"/>
      <c r="RYM90" s="11"/>
      <c r="RYN90" s="11"/>
      <c r="RYO90" s="11"/>
      <c r="RYP90" s="11"/>
      <c r="RYQ90" s="11"/>
      <c r="RYR90" s="11"/>
      <c r="RYS90" s="11"/>
      <c r="RYT90" s="11"/>
      <c r="RYU90" s="11"/>
      <c r="RYV90" s="11"/>
      <c r="RYW90" s="11"/>
      <c r="RYX90" s="11"/>
      <c r="RYY90" s="11"/>
      <c r="RYZ90" s="11"/>
      <c r="RZA90" s="11"/>
      <c r="RZB90" s="11"/>
      <c r="RZC90" s="11"/>
      <c r="RZD90" s="11"/>
      <c r="RZE90" s="11"/>
      <c r="RZF90" s="11"/>
      <c r="RZG90" s="11"/>
      <c r="RZH90" s="11"/>
      <c r="RZI90" s="11"/>
      <c r="RZJ90" s="11"/>
      <c r="RZK90" s="11"/>
      <c r="RZL90" s="11"/>
      <c r="RZM90" s="11"/>
      <c r="RZN90" s="11"/>
      <c r="RZO90" s="11"/>
      <c r="RZP90" s="11"/>
      <c r="RZQ90" s="11"/>
      <c r="RZR90" s="11"/>
      <c r="RZS90" s="11"/>
      <c r="RZT90" s="11"/>
      <c r="RZU90" s="11"/>
      <c r="RZV90" s="11"/>
      <c r="RZW90" s="11"/>
      <c r="RZX90" s="11"/>
      <c r="RZY90" s="11"/>
      <c r="RZZ90" s="11"/>
      <c r="SAA90" s="11"/>
      <c r="SAB90" s="11"/>
      <c r="SAC90" s="11"/>
      <c r="SAD90" s="11"/>
      <c r="SAE90" s="11"/>
      <c r="SAF90" s="11"/>
      <c r="SAG90" s="11"/>
      <c r="SAH90" s="11"/>
      <c r="SAI90" s="11"/>
      <c r="SAJ90" s="11"/>
      <c r="SAK90" s="11"/>
      <c r="SAL90" s="11"/>
      <c r="SAM90" s="11"/>
      <c r="SAN90" s="11"/>
      <c r="SAO90" s="11"/>
      <c r="SAP90" s="11"/>
      <c r="SAQ90" s="11"/>
      <c r="SAR90" s="11"/>
      <c r="SAS90" s="11"/>
      <c r="SAT90" s="11"/>
      <c r="SAU90" s="11"/>
      <c r="SAV90" s="11"/>
      <c r="SAW90" s="11"/>
      <c r="SAX90" s="11"/>
      <c r="SAY90" s="11"/>
      <c r="SAZ90" s="11"/>
      <c r="SBA90" s="11"/>
      <c r="SBB90" s="11"/>
      <c r="SBC90" s="11"/>
      <c r="SBD90" s="11"/>
      <c r="SBE90" s="11"/>
      <c r="SBF90" s="11"/>
      <c r="SBG90" s="11"/>
      <c r="SBH90" s="11"/>
      <c r="SBI90" s="11"/>
      <c r="SBJ90" s="11"/>
      <c r="SBK90" s="11"/>
      <c r="SBL90" s="11"/>
      <c r="SBM90" s="11"/>
      <c r="SBN90" s="11"/>
      <c r="SBO90" s="11"/>
      <c r="SBP90" s="11"/>
      <c r="SBQ90" s="11"/>
      <c r="SBR90" s="11"/>
      <c r="SBS90" s="11"/>
      <c r="SBT90" s="11"/>
      <c r="SBU90" s="11"/>
      <c r="SBV90" s="11"/>
      <c r="SBW90" s="11"/>
      <c r="SBX90" s="11"/>
      <c r="SBY90" s="11"/>
      <c r="SBZ90" s="11"/>
      <c r="SCA90" s="11"/>
      <c r="SCB90" s="11"/>
      <c r="SCC90" s="11"/>
      <c r="SCD90" s="11"/>
      <c r="SCE90" s="11"/>
      <c r="SCF90" s="11"/>
      <c r="SCG90" s="11"/>
      <c r="SCH90" s="11"/>
      <c r="SCI90" s="11"/>
      <c r="SCJ90" s="11"/>
      <c r="SCK90" s="11"/>
      <c r="SCL90" s="11"/>
      <c r="SCM90" s="11"/>
      <c r="SCN90" s="11"/>
      <c r="SCO90" s="11"/>
      <c r="SCP90" s="11"/>
      <c r="SCQ90" s="11"/>
      <c r="SCR90" s="11"/>
      <c r="SCS90" s="11"/>
      <c r="SCT90" s="11"/>
      <c r="SCU90" s="11"/>
      <c r="SCV90" s="11"/>
      <c r="SCW90" s="11"/>
      <c r="SCX90" s="11"/>
      <c r="SCY90" s="11"/>
      <c r="SCZ90" s="11"/>
      <c r="SDA90" s="11"/>
      <c r="SDB90" s="11"/>
      <c r="SDC90" s="11"/>
      <c r="SDD90" s="11"/>
      <c r="SDE90" s="11"/>
      <c r="SDF90" s="11"/>
      <c r="SDG90" s="11"/>
      <c r="SDH90" s="11"/>
      <c r="SDI90" s="11"/>
      <c r="SDJ90" s="11"/>
      <c r="SDK90" s="11"/>
      <c r="SDL90" s="11"/>
      <c r="SDM90" s="11"/>
      <c r="SDN90" s="11"/>
      <c r="SDO90" s="11"/>
      <c r="SDP90" s="11"/>
      <c r="SDQ90" s="11"/>
      <c r="SDR90" s="11"/>
      <c r="SDS90" s="11"/>
      <c r="SDT90" s="11"/>
      <c r="SDU90" s="11"/>
      <c r="SDV90" s="11"/>
      <c r="SDW90" s="11"/>
      <c r="SDX90" s="11"/>
      <c r="SDY90" s="11"/>
      <c r="SDZ90" s="11"/>
      <c r="SEA90" s="11"/>
      <c r="SEB90" s="11"/>
      <c r="SEC90" s="11"/>
      <c r="SED90" s="11"/>
      <c r="SEE90" s="11"/>
      <c r="SEF90" s="11"/>
      <c r="SEG90" s="11"/>
      <c r="SEH90" s="11"/>
      <c r="SEI90" s="11"/>
      <c r="SEJ90" s="11"/>
      <c r="SEK90" s="11"/>
      <c r="SEL90" s="11"/>
      <c r="SEM90" s="11"/>
      <c r="SEN90" s="11"/>
      <c r="SEO90" s="11"/>
      <c r="SEP90" s="11"/>
      <c r="SEQ90" s="11"/>
      <c r="SER90" s="11"/>
      <c r="SES90" s="11"/>
      <c r="SET90" s="11"/>
      <c r="SEU90" s="11"/>
      <c r="SEV90" s="11"/>
      <c r="SEW90" s="11"/>
      <c r="SEX90" s="11"/>
      <c r="SEY90" s="11"/>
      <c r="SEZ90" s="11"/>
      <c r="SFA90" s="11"/>
      <c r="SFB90" s="11"/>
      <c r="SFC90" s="11"/>
      <c r="SFD90" s="11"/>
      <c r="SFE90" s="11"/>
      <c r="SFF90" s="11"/>
      <c r="SFG90" s="11"/>
      <c r="SFH90" s="11"/>
      <c r="SFI90" s="11"/>
      <c r="SFJ90" s="11"/>
      <c r="SFK90" s="11"/>
      <c r="SFL90" s="11"/>
      <c r="SFM90" s="11"/>
      <c r="SFN90" s="11"/>
      <c r="SFO90" s="11"/>
      <c r="SFP90" s="11"/>
      <c r="SFQ90" s="11"/>
      <c r="SFR90" s="11"/>
      <c r="SFS90" s="11"/>
      <c r="SFT90" s="11"/>
      <c r="SFU90" s="11"/>
      <c r="SFV90" s="11"/>
      <c r="SFW90" s="11"/>
      <c r="SFX90" s="11"/>
      <c r="SFY90" s="11"/>
      <c r="SFZ90" s="11"/>
      <c r="SGA90" s="11"/>
      <c r="SGB90" s="11"/>
      <c r="SGC90" s="11"/>
      <c r="SGD90" s="11"/>
      <c r="SGE90" s="11"/>
      <c r="SGF90" s="11"/>
      <c r="SGG90" s="11"/>
      <c r="SGH90" s="11"/>
      <c r="SGI90" s="11"/>
      <c r="SGJ90" s="11"/>
      <c r="SGK90" s="11"/>
      <c r="SGL90" s="11"/>
      <c r="SGM90" s="11"/>
      <c r="SGN90" s="11"/>
      <c r="SGO90" s="11"/>
      <c r="SGP90" s="11"/>
      <c r="SGQ90" s="11"/>
      <c r="SGR90" s="11"/>
      <c r="SGS90" s="11"/>
      <c r="SGT90" s="11"/>
      <c r="SGU90" s="11"/>
      <c r="SGV90" s="11"/>
      <c r="SGW90" s="11"/>
      <c r="SGX90" s="11"/>
      <c r="SGY90" s="11"/>
      <c r="SGZ90" s="11"/>
      <c r="SHA90" s="11"/>
      <c r="SHB90" s="11"/>
      <c r="SHC90" s="11"/>
      <c r="SHD90" s="11"/>
      <c r="SHE90" s="11"/>
      <c r="SHF90" s="11"/>
      <c r="SHG90" s="11"/>
      <c r="SHH90" s="11"/>
      <c r="SHI90" s="11"/>
      <c r="SHJ90" s="11"/>
      <c r="SHK90" s="11"/>
      <c r="SHL90" s="11"/>
      <c r="SHM90" s="11"/>
      <c r="SHN90" s="11"/>
      <c r="SHO90" s="11"/>
      <c r="SHP90" s="11"/>
      <c r="SHQ90" s="11"/>
      <c r="SHR90" s="11"/>
      <c r="SHS90" s="11"/>
      <c r="SHT90" s="11"/>
      <c r="SHU90" s="11"/>
      <c r="SHV90" s="11"/>
      <c r="SHW90" s="11"/>
      <c r="SHX90" s="11"/>
      <c r="SHY90" s="11"/>
      <c r="SHZ90" s="11"/>
      <c r="SIA90" s="11"/>
      <c r="SIB90" s="11"/>
      <c r="SIC90" s="11"/>
      <c r="SID90" s="11"/>
      <c r="SIE90" s="11"/>
      <c r="SIF90" s="11"/>
      <c r="SIG90" s="11"/>
      <c r="SIH90" s="11"/>
      <c r="SII90" s="11"/>
      <c r="SIJ90" s="11"/>
      <c r="SIK90" s="11"/>
      <c r="SIL90" s="11"/>
      <c r="SIM90" s="11"/>
      <c r="SIN90" s="11"/>
      <c r="SIO90" s="11"/>
      <c r="SIP90" s="11"/>
      <c r="SIQ90" s="11"/>
      <c r="SIR90" s="11"/>
      <c r="SIS90" s="11"/>
      <c r="SIT90" s="11"/>
      <c r="SIU90" s="11"/>
      <c r="SIV90" s="11"/>
      <c r="SIW90" s="11"/>
      <c r="SIX90" s="11"/>
      <c r="SIY90" s="11"/>
      <c r="SIZ90" s="11"/>
      <c r="SJA90" s="11"/>
      <c r="SJB90" s="11"/>
      <c r="SJC90" s="11"/>
      <c r="SJD90" s="11"/>
      <c r="SJE90" s="11"/>
      <c r="SJF90" s="11"/>
      <c r="SJG90" s="11"/>
      <c r="SJH90" s="11"/>
      <c r="SJI90" s="11"/>
      <c r="SJJ90" s="11"/>
      <c r="SJK90" s="11"/>
      <c r="SJL90" s="11"/>
      <c r="SJM90" s="11"/>
      <c r="SJN90" s="11"/>
      <c r="SJO90" s="11"/>
      <c r="SJP90" s="11"/>
      <c r="SJQ90" s="11"/>
      <c r="SJR90" s="11"/>
      <c r="SJS90" s="11"/>
      <c r="SJT90" s="11"/>
      <c r="SJU90" s="11"/>
      <c r="SJV90" s="11"/>
      <c r="SJW90" s="11"/>
      <c r="SJX90" s="11"/>
      <c r="SJY90" s="11"/>
      <c r="SJZ90" s="11"/>
      <c r="SKA90" s="11"/>
      <c r="SKB90" s="11"/>
      <c r="SKC90" s="11"/>
      <c r="SKD90" s="11"/>
      <c r="SKE90" s="11"/>
      <c r="SKF90" s="11"/>
      <c r="SKG90" s="11"/>
      <c r="SKH90" s="11"/>
      <c r="SKI90" s="11"/>
      <c r="SKJ90" s="11"/>
      <c r="SKK90" s="11"/>
      <c r="SKL90" s="11"/>
      <c r="SKM90" s="11"/>
      <c r="SKN90" s="11"/>
      <c r="SKO90" s="11"/>
      <c r="SKP90" s="11"/>
      <c r="SKQ90" s="11"/>
      <c r="SKR90" s="11"/>
      <c r="SKS90" s="11"/>
      <c r="SKT90" s="11"/>
      <c r="SKU90" s="11"/>
      <c r="SKV90" s="11"/>
      <c r="SKW90" s="11"/>
      <c r="SKX90" s="11"/>
      <c r="SKY90" s="11"/>
      <c r="SKZ90" s="11"/>
      <c r="SLA90" s="11"/>
      <c r="SLB90" s="11"/>
      <c r="SLC90" s="11"/>
      <c r="SLD90" s="11"/>
      <c r="SLE90" s="11"/>
      <c r="SLF90" s="11"/>
      <c r="SLG90" s="11"/>
      <c r="SLH90" s="11"/>
      <c r="SLI90" s="11"/>
      <c r="SLJ90" s="11"/>
      <c r="SLK90" s="11"/>
      <c r="SLL90" s="11"/>
      <c r="SLM90" s="11"/>
      <c r="SLN90" s="11"/>
      <c r="SLO90" s="11"/>
      <c r="SLP90" s="11"/>
      <c r="SLQ90" s="11"/>
      <c r="SLR90" s="11"/>
      <c r="SLS90" s="11"/>
      <c r="SLT90" s="11"/>
      <c r="SLU90" s="11"/>
      <c r="SLV90" s="11"/>
      <c r="SLW90" s="11"/>
      <c r="SLX90" s="11"/>
      <c r="SLY90" s="11"/>
      <c r="SLZ90" s="11"/>
      <c r="SMA90" s="11"/>
      <c r="SMB90" s="11"/>
      <c r="SMC90" s="11"/>
      <c r="SMD90" s="11"/>
      <c r="SME90" s="11"/>
      <c r="SMF90" s="11"/>
      <c r="SMG90" s="11"/>
      <c r="SMH90" s="11"/>
      <c r="SMI90" s="11"/>
      <c r="SMJ90" s="11"/>
      <c r="SMK90" s="11"/>
      <c r="SML90" s="11"/>
      <c r="SMM90" s="11"/>
      <c r="SMN90" s="11"/>
      <c r="SMO90" s="11"/>
      <c r="SMP90" s="11"/>
      <c r="SMQ90" s="11"/>
      <c r="SMR90" s="11"/>
      <c r="SMS90" s="11"/>
      <c r="SMT90" s="11"/>
      <c r="SMU90" s="11"/>
      <c r="SMV90" s="11"/>
      <c r="SMW90" s="11"/>
      <c r="SMX90" s="11"/>
      <c r="SMY90" s="11"/>
      <c r="SMZ90" s="11"/>
      <c r="SNA90" s="11"/>
      <c r="SNB90" s="11"/>
      <c r="SNC90" s="11"/>
      <c r="SND90" s="11"/>
      <c r="SNE90" s="11"/>
      <c r="SNF90" s="11"/>
      <c r="SNG90" s="11"/>
      <c r="SNH90" s="11"/>
      <c r="SNI90" s="11"/>
      <c r="SNJ90" s="11"/>
      <c r="SNK90" s="11"/>
      <c r="SNL90" s="11"/>
      <c r="SNM90" s="11"/>
      <c r="SNN90" s="11"/>
      <c r="SNO90" s="11"/>
      <c r="SNP90" s="11"/>
      <c r="SNQ90" s="11"/>
      <c r="SNR90" s="11"/>
      <c r="SNS90" s="11"/>
      <c r="SNT90" s="11"/>
      <c r="SNU90" s="11"/>
      <c r="SNV90" s="11"/>
      <c r="SNW90" s="11"/>
      <c r="SNX90" s="11"/>
      <c r="SNY90" s="11"/>
      <c r="SNZ90" s="11"/>
      <c r="SOA90" s="11"/>
      <c r="SOB90" s="11"/>
      <c r="SOC90" s="11"/>
      <c r="SOD90" s="11"/>
      <c r="SOE90" s="11"/>
      <c r="SOF90" s="11"/>
      <c r="SOG90" s="11"/>
      <c r="SOH90" s="11"/>
      <c r="SOI90" s="11"/>
      <c r="SOJ90" s="11"/>
      <c r="SOK90" s="11"/>
      <c r="SOL90" s="11"/>
      <c r="SOM90" s="11"/>
      <c r="SON90" s="11"/>
      <c r="SOO90" s="11"/>
      <c r="SOP90" s="11"/>
      <c r="SOQ90" s="11"/>
      <c r="SOR90" s="11"/>
      <c r="SOS90" s="11"/>
      <c r="SOT90" s="11"/>
      <c r="SOU90" s="11"/>
      <c r="SOV90" s="11"/>
      <c r="SOW90" s="11"/>
      <c r="SOX90" s="11"/>
      <c r="SOY90" s="11"/>
      <c r="SOZ90" s="11"/>
      <c r="SPA90" s="11"/>
      <c r="SPB90" s="11"/>
      <c r="SPC90" s="11"/>
      <c r="SPD90" s="11"/>
      <c r="SPE90" s="11"/>
      <c r="SPF90" s="11"/>
      <c r="SPG90" s="11"/>
      <c r="SPH90" s="11"/>
      <c r="SPI90" s="11"/>
      <c r="SPJ90" s="11"/>
      <c r="SPK90" s="11"/>
      <c r="SPL90" s="11"/>
      <c r="SPM90" s="11"/>
      <c r="SPN90" s="11"/>
      <c r="SPO90" s="11"/>
      <c r="SPP90" s="11"/>
      <c r="SPQ90" s="11"/>
      <c r="SPR90" s="11"/>
      <c r="SPS90" s="11"/>
      <c r="SPT90" s="11"/>
      <c r="SPU90" s="11"/>
      <c r="SPV90" s="11"/>
      <c r="SPW90" s="11"/>
      <c r="SPX90" s="11"/>
      <c r="SPY90" s="11"/>
      <c r="SPZ90" s="11"/>
      <c r="SQA90" s="11"/>
      <c r="SQB90" s="11"/>
      <c r="SQC90" s="11"/>
      <c r="SQD90" s="11"/>
      <c r="SQE90" s="11"/>
      <c r="SQF90" s="11"/>
      <c r="SQG90" s="11"/>
      <c r="SQH90" s="11"/>
      <c r="SQI90" s="11"/>
      <c r="SQJ90" s="11"/>
      <c r="SQK90" s="11"/>
      <c r="SQL90" s="11"/>
      <c r="SQM90" s="11"/>
      <c r="SQN90" s="11"/>
      <c r="SQO90" s="11"/>
      <c r="SQP90" s="11"/>
      <c r="SQQ90" s="11"/>
      <c r="SQR90" s="11"/>
      <c r="SQS90" s="11"/>
      <c r="SQT90" s="11"/>
      <c r="SQU90" s="11"/>
      <c r="SQV90" s="11"/>
      <c r="SQW90" s="11"/>
      <c r="SQX90" s="11"/>
      <c r="SQY90" s="11"/>
      <c r="SQZ90" s="11"/>
      <c r="SRA90" s="11"/>
      <c r="SRB90" s="11"/>
      <c r="SRC90" s="11"/>
      <c r="SRD90" s="11"/>
      <c r="SRE90" s="11"/>
      <c r="SRF90" s="11"/>
      <c r="SRG90" s="11"/>
      <c r="SRH90" s="11"/>
      <c r="SRI90" s="11"/>
      <c r="SRJ90" s="11"/>
      <c r="SRK90" s="11"/>
      <c r="SRL90" s="11"/>
      <c r="SRM90" s="11"/>
      <c r="SRN90" s="11"/>
      <c r="SRO90" s="11"/>
      <c r="SRP90" s="11"/>
      <c r="SRQ90" s="11"/>
      <c r="SRR90" s="11"/>
      <c r="SRS90" s="11"/>
      <c r="SRT90" s="11"/>
      <c r="SRU90" s="11"/>
      <c r="SRV90" s="11"/>
      <c r="SRW90" s="11"/>
      <c r="SRX90" s="11"/>
      <c r="SRY90" s="11"/>
      <c r="SRZ90" s="11"/>
      <c r="SSA90" s="11"/>
      <c r="SSB90" s="11"/>
      <c r="SSC90" s="11"/>
      <c r="SSD90" s="11"/>
      <c r="SSE90" s="11"/>
      <c r="SSF90" s="11"/>
      <c r="SSG90" s="11"/>
      <c r="SSH90" s="11"/>
      <c r="SSI90" s="11"/>
      <c r="SSJ90" s="11"/>
      <c r="SSK90" s="11"/>
      <c r="SSL90" s="11"/>
      <c r="SSM90" s="11"/>
      <c r="SSN90" s="11"/>
      <c r="SSO90" s="11"/>
      <c r="SSP90" s="11"/>
      <c r="SSQ90" s="11"/>
      <c r="SSR90" s="11"/>
      <c r="SSS90" s="11"/>
      <c r="SST90" s="11"/>
      <c r="SSU90" s="11"/>
      <c r="SSV90" s="11"/>
      <c r="SSW90" s="11"/>
      <c r="SSX90" s="11"/>
      <c r="SSY90" s="11"/>
      <c r="SSZ90" s="11"/>
      <c r="STA90" s="11"/>
      <c r="STB90" s="11"/>
      <c r="STC90" s="11"/>
      <c r="STD90" s="11"/>
      <c r="STE90" s="11"/>
      <c r="STF90" s="11"/>
      <c r="STG90" s="11"/>
      <c r="STH90" s="11"/>
      <c r="STI90" s="11"/>
      <c r="STJ90" s="11"/>
      <c r="STK90" s="11"/>
      <c r="STL90" s="11"/>
      <c r="STM90" s="11"/>
      <c r="STN90" s="11"/>
      <c r="STO90" s="11"/>
      <c r="STP90" s="11"/>
      <c r="STQ90" s="11"/>
      <c r="STR90" s="11"/>
      <c r="STS90" s="11"/>
      <c r="STT90" s="11"/>
      <c r="STU90" s="11"/>
      <c r="STV90" s="11"/>
      <c r="STW90" s="11"/>
      <c r="STX90" s="11"/>
      <c r="STY90" s="11"/>
      <c r="STZ90" s="11"/>
      <c r="SUA90" s="11"/>
      <c r="SUB90" s="11"/>
      <c r="SUC90" s="11"/>
      <c r="SUD90" s="11"/>
      <c r="SUE90" s="11"/>
      <c r="SUF90" s="11"/>
      <c r="SUG90" s="11"/>
      <c r="SUH90" s="11"/>
      <c r="SUI90" s="11"/>
      <c r="SUJ90" s="11"/>
      <c r="SUK90" s="11"/>
      <c r="SUL90" s="11"/>
      <c r="SUM90" s="11"/>
      <c r="SUN90" s="11"/>
      <c r="SUO90" s="11"/>
      <c r="SUP90" s="11"/>
      <c r="SUQ90" s="11"/>
      <c r="SUR90" s="11"/>
      <c r="SUS90" s="11"/>
      <c r="SUT90" s="11"/>
      <c r="SUU90" s="11"/>
      <c r="SUV90" s="11"/>
      <c r="SUW90" s="11"/>
      <c r="SUX90" s="11"/>
      <c r="SUY90" s="11"/>
      <c r="SUZ90" s="11"/>
      <c r="SVA90" s="11"/>
      <c r="SVB90" s="11"/>
      <c r="SVC90" s="11"/>
      <c r="SVD90" s="11"/>
      <c r="SVE90" s="11"/>
      <c r="SVF90" s="11"/>
      <c r="SVG90" s="11"/>
      <c r="SVH90" s="11"/>
      <c r="SVI90" s="11"/>
      <c r="SVJ90" s="11"/>
      <c r="SVK90" s="11"/>
      <c r="SVL90" s="11"/>
      <c r="SVM90" s="11"/>
      <c r="SVN90" s="11"/>
      <c r="SVO90" s="11"/>
      <c r="SVP90" s="11"/>
      <c r="SVQ90" s="11"/>
      <c r="SVR90" s="11"/>
      <c r="SVS90" s="11"/>
      <c r="SVT90" s="11"/>
      <c r="SVU90" s="11"/>
      <c r="SVV90" s="11"/>
      <c r="SVW90" s="11"/>
      <c r="SVX90" s="11"/>
      <c r="SVY90" s="11"/>
      <c r="SVZ90" s="11"/>
      <c r="SWA90" s="11"/>
      <c r="SWB90" s="11"/>
      <c r="SWC90" s="11"/>
      <c r="SWD90" s="11"/>
      <c r="SWE90" s="11"/>
      <c r="SWF90" s="11"/>
      <c r="SWG90" s="11"/>
      <c r="SWH90" s="11"/>
      <c r="SWI90" s="11"/>
      <c r="SWJ90" s="11"/>
      <c r="SWK90" s="11"/>
      <c r="SWL90" s="11"/>
      <c r="SWM90" s="11"/>
      <c r="SWN90" s="11"/>
      <c r="SWO90" s="11"/>
      <c r="SWP90" s="11"/>
      <c r="SWQ90" s="11"/>
      <c r="SWR90" s="11"/>
      <c r="SWS90" s="11"/>
      <c r="SWT90" s="11"/>
      <c r="SWU90" s="11"/>
      <c r="SWV90" s="11"/>
      <c r="SWW90" s="11"/>
      <c r="SWX90" s="11"/>
      <c r="SWY90" s="11"/>
      <c r="SWZ90" s="11"/>
      <c r="SXA90" s="11"/>
      <c r="SXB90" s="11"/>
      <c r="SXC90" s="11"/>
      <c r="SXD90" s="11"/>
      <c r="SXE90" s="11"/>
      <c r="SXF90" s="11"/>
      <c r="SXG90" s="11"/>
      <c r="SXH90" s="11"/>
      <c r="SXI90" s="11"/>
      <c r="SXJ90" s="11"/>
      <c r="SXK90" s="11"/>
      <c r="SXL90" s="11"/>
      <c r="SXM90" s="11"/>
      <c r="SXN90" s="11"/>
      <c r="SXO90" s="11"/>
      <c r="SXP90" s="11"/>
      <c r="SXQ90" s="11"/>
      <c r="SXR90" s="11"/>
      <c r="SXS90" s="11"/>
      <c r="SXT90" s="11"/>
      <c r="SXU90" s="11"/>
      <c r="SXV90" s="11"/>
      <c r="SXW90" s="11"/>
      <c r="SXX90" s="11"/>
      <c r="SXY90" s="11"/>
      <c r="SXZ90" s="11"/>
      <c r="SYA90" s="11"/>
      <c r="SYB90" s="11"/>
      <c r="SYC90" s="11"/>
      <c r="SYD90" s="11"/>
      <c r="SYE90" s="11"/>
      <c r="SYF90" s="11"/>
      <c r="SYG90" s="11"/>
      <c r="SYH90" s="11"/>
      <c r="SYI90" s="11"/>
      <c r="SYJ90" s="11"/>
      <c r="SYK90" s="11"/>
      <c r="SYL90" s="11"/>
      <c r="SYM90" s="11"/>
      <c r="SYN90" s="11"/>
      <c r="SYO90" s="11"/>
      <c r="SYP90" s="11"/>
      <c r="SYQ90" s="11"/>
      <c r="SYR90" s="11"/>
      <c r="SYS90" s="11"/>
      <c r="SYT90" s="11"/>
      <c r="SYU90" s="11"/>
      <c r="SYV90" s="11"/>
      <c r="SYW90" s="11"/>
      <c r="SYX90" s="11"/>
      <c r="SYY90" s="11"/>
      <c r="SYZ90" s="11"/>
      <c r="SZA90" s="11"/>
      <c r="SZB90" s="11"/>
      <c r="SZC90" s="11"/>
      <c r="SZD90" s="11"/>
      <c r="SZE90" s="11"/>
      <c r="SZF90" s="11"/>
      <c r="SZG90" s="11"/>
      <c r="SZH90" s="11"/>
      <c r="SZI90" s="11"/>
      <c r="SZJ90" s="11"/>
      <c r="SZK90" s="11"/>
      <c r="SZL90" s="11"/>
      <c r="SZM90" s="11"/>
      <c r="SZN90" s="11"/>
      <c r="SZO90" s="11"/>
      <c r="SZP90" s="11"/>
      <c r="SZQ90" s="11"/>
      <c r="SZR90" s="11"/>
      <c r="SZS90" s="11"/>
      <c r="SZT90" s="11"/>
      <c r="SZU90" s="11"/>
      <c r="SZV90" s="11"/>
      <c r="SZW90" s="11"/>
      <c r="SZX90" s="11"/>
      <c r="SZY90" s="11"/>
      <c r="SZZ90" s="11"/>
      <c r="TAA90" s="11"/>
      <c r="TAB90" s="11"/>
      <c r="TAC90" s="11"/>
      <c r="TAD90" s="11"/>
      <c r="TAE90" s="11"/>
      <c r="TAF90" s="11"/>
      <c r="TAG90" s="11"/>
      <c r="TAH90" s="11"/>
      <c r="TAI90" s="11"/>
      <c r="TAJ90" s="11"/>
      <c r="TAK90" s="11"/>
      <c r="TAL90" s="11"/>
      <c r="TAM90" s="11"/>
      <c r="TAN90" s="11"/>
      <c r="TAO90" s="11"/>
      <c r="TAP90" s="11"/>
      <c r="TAQ90" s="11"/>
      <c r="TAR90" s="11"/>
      <c r="TAS90" s="11"/>
      <c r="TAT90" s="11"/>
      <c r="TAU90" s="11"/>
      <c r="TAV90" s="11"/>
      <c r="TAW90" s="11"/>
      <c r="TAX90" s="11"/>
      <c r="TAY90" s="11"/>
      <c r="TAZ90" s="11"/>
      <c r="TBA90" s="11"/>
      <c r="TBB90" s="11"/>
      <c r="TBC90" s="11"/>
      <c r="TBD90" s="11"/>
      <c r="TBE90" s="11"/>
      <c r="TBF90" s="11"/>
      <c r="TBG90" s="11"/>
      <c r="TBH90" s="11"/>
      <c r="TBI90" s="11"/>
      <c r="TBJ90" s="11"/>
      <c r="TBK90" s="11"/>
      <c r="TBL90" s="11"/>
      <c r="TBM90" s="11"/>
      <c r="TBN90" s="11"/>
      <c r="TBO90" s="11"/>
      <c r="TBP90" s="11"/>
      <c r="TBQ90" s="11"/>
      <c r="TBR90" s="11"/>
      <c r="TBS90" s="11"/>
      <c r="TBT90" s="11"/>
      <c r="TBU90" s="11"/>
      <c r="TBV90" s="11"/>
      <c r="TBW90" s="11"/>
      <c r="TBX90" s="11"/>
      <c r="TBY90" s="11"/>
      <c r="TBZ90" s="11"/>
      <c r="TCA90" s="11"/>
      <c r="TCB90" s="11"/>
      <c r="TCC90" s="11"/>
      <c r="TCD90" s="11"/>
      <c r="TCE90" s="11"/>
      <c r="TCF90" s="11"/>
      <c r="TCG90" s="11"/>
      <c r="TCH90" s="11"/>
      <c r="TCI90" s="11"/>
      <c r="TCJ90" s="11"/>
      <c r="TCK90" s="11"/>
      <c r="TCL90" s="11"/>
      <c r="TCM90" s="11"/>
      <c r="TCN90" s="11"/>
      <c r="TCO90" s="11"/>
      <c r="TCP90" s="11"/>
      <c r="TCQ90" s="11"/>
      <c r="TCR90" s="11"/>
      <c r="TCS90" s="11"/>
      <c r="TCT90" s="11"/>
      <c r="TCU90" s="11"/>
      <c r="TCV90" s="11"/>
      <c r="TCW90" s="11"/>
      <c r="TCX90" s="11"/>
      <c r="TCY90" s="11"/>
      <c r="TCZ90" s="11"/>
      <c r="TDA90" s="11"/>
      <c r="TDB90" s="11"/>
      <c r="TDC90" s="11"/>
      <c r="TDD90" s="11"/>
      <c r="TDE90" s="11"/>
      <c r="TDF90" s="11"/>
      <c r="TDG90" s="11"/>
      <c r="TDH90" s="11"/>
      <c r="TDI90" s="11"/>
      <c r="TDJ90" s="11"/>
      <c r="TDK90" s="11"/>
      <c r="TDL90" s="11"/>
      <c r="TDM90" s="11"/>
      <c r="TDN90" s="11"/>
      <c r="TDO90" s="11"/>
      <c r="TDP90" s="11"/>
      <c r="TDQ90" s="11"/>
      <c r="TDR90" s="11"/>
      <c r="TDS90" s="11"/>
      <c r="TDT90" s="11"/>
      <c r="TDU90" s="11"/>
      <c r="TDV90" s="11"/>
      <c r="TDW90" s="11"/>
      <c r="TDX90" s="11"/>
      <c r="TDY90" s="11"/>
      <c r="TDZ90" s="11"/>
      <c r="TEA90" s="11"/>
      <c r="TEB90" s="11"/>
      <c r="TEC90" s="11"/>
      <c r="TED90" s="11"/>
      <c r="TEE90" s="11"/>
      <c r="TEF90" s="11"/>
      <c r="TEG90" s="11"/>
      <c r="TEH90" s="11"/>
      <c r="TEI90" s="11"/>
      <c r="TEJ90" s="11"/>
      <c r="TEK90" s="11"/>
      <c r="TEL90" s="11"/>
      <c r="TEM90" s="11"/>
      <c r="TEN90" s="11"/>
      <c r="TEO90" s="11"/>
      <c r="TEP90" s="11"/>
      <c r="TEQ90" s="11"/>
      <c r="TER90" s="11"/>
      <c r="TES90" s="11"/>
      <c r="TET90" s="11"/>
      <c r="TEU90" s="11"/>
      <c r="TEV90" s="11"/>
      <c r="TEW90" s="11"/>
      <c r="TEX90" s="11"/>
      <c r="TEY90" s="11"/>
      <c r="TEZ90" s="11"/>
      <c r="TFA90" s="11"/>
      <c r="TFB90" s="11"/>
      <c r="TFC90" s="11"/>
      <c r="TFD90" s="11"/>
      <c r="TFE90" s="11"/>
      <c r="TFF90" s="11"/>
      <c r="TFG90" s="11"/>
      <c r="TFH90" s="11"/>
      <c r="TFI90" s="11"/>
      <c r="TFJ90" s="11"/>
      <c r="TFK90" s="11"/>
      <c r="TFL90" s="11"/>
      <c r="TFM90" s="11"/>
      <c r="TFN90" s="11"/>
      <c r="TFO90" s="11"/>
      <c r="TFP90" s="11"/>
      <c r="TFQ90" s="11"/>
      <c r="TFR90" s="11"/>
      <c r="TFS90" s="11"/>
      <c r="TFT90" s="11"/>
      <c r="TFU90" s="11"/>
      <c r="TFV90" s="11"/>
      <c r="TFW90" s="11"/>
      <c r="TFX90" s="11"/>
      <c r="TFY90" s="11"/>
      <c r="TFZ90" s="11"/>
      <c r="TGA90" s="11"/>
      <c r="TGB90" s="11"/>
      <c r="TGC90" s="11"/>
      <c r="TGD90" s="11"/>
      <c r="TGE90" s="11"/>
      <c r="TGF90" s="11"/>
      <c r="TGG90" s="11"/>
      <c r="TGH90" s="11"/>
      <c r="TGI90" s="11"/>
      <c r="TGJ90" s="11"/>
      <c r="TGK90" s="11"/>
      <c r="TGL90" s="11"/>
      <c r="TGM90" s="11"/>
      <c r="TGN90" s="11"/>
      <c r="TGO90" s="11"/>
      <c r="TGP90" s="11"/>
      <c r="TGQ90" s="11"/>
      <c r="TGR90" s="11"/>
      <c r="TGS90" s="11"/>
      <c r="TGT90" s="11"/>
      <c r="TGU90" s="11"/>
      <c r="TGV90" s="11"/>
      <c r="TGW90" s="11"/>
      <c r="TGX90" s="11"/>
      <c r="TGY90" s="11"/>
      <c r="TGZ90" s="11"/>
      <c r="THA90" s="11"/>
      <c r="THB90" s="11"/>
      <c r="THC90" s="11"/>
      <c r="THD90" s="11"/>
      <c r="THE90" s="11"/>
      <c r="THF90" s="11"/>
      <c r="THG90" s="11"/>
      <c r="THH90" s="11"/>
      <c r="THI90" s="11"/>
      <c r="THJ90" s="11"/>
      <c r="THK90" s="11"/>
      <c r="THL90" s="11"/>
      <c r="THM90" s="11"/>
      <c r="THN90" s="11"/>
      <c r="THO90" s="11"/>
      <c r="THP90" s="11"/>
      <c r="THQ90" s="11"/>
      <c r="THR90" s="11"/>
      <c r="THS90" s="11"/>
      <c r="THT90" s="11"/>
      <c r="THU90" s="11"/>
      <c r="THV90" s="11"/>
      <c r="THW90" s="11"/>
      <c r="THX90" s="11"/>
      <c r="THY90" s="11"/>
      <c r="THZ90" s="11"/>
      <c r="TIA90" s="11"/>
      <c r="TIB90" s="11"/>
      <c r="TIC90" s="11"/>
      <c r="TID90" s="11"/>
      <c r="TIE90" s="11"/>
      <c r="TIF90" s="11"/>
      <c r="TIG90" s="11"/>
      <c r="TIH90" s="11"/>
      <c r="TII90" s="11"/>
      <c r="TIJ90" s="11"/>
      <c r="TIK90" s="11"/>
      <c r="TIL90" s="11"/>
      <c r="TIM90" s="11"/>
      <c r="TIN90" s="11"/>
      <c r="TIO90" s="11"/>
      <c r="TIP90" s="11"/>
      <c r="TIQ90" s="11"/>
      <c r="TIR90" s="11"/>
      <c r="TIS90" s="11"/>
      <c r="TIT90" s="11"/>
      <c r="TIU90" s="11"/>
      <c r="TIV90" s="11"/>
      <c r="TIW90" s="11"/>
      <c r="TIX90" s="11"/>
      <c r="TIY90" s="11"/>
      <c r="TIZ90" s="11"/>
      <c r="TJA90" s="11"/>
      <c r="TJB90" s="11"/>
      <c r="TJC90" s="11"/>
      <c r="TJD90" s="11"/>
      <c r="TJE90" s="11"/>
      <c r="TJF90" s="11"/>
      <c r="TJG90" s="11"/>
      <c r="TJH90" s="11"/>
      <c r="TJI90" s="11"/>
      <c r="TJJ90" s="11"/>
      <c r="TJK90" s="11"/>
      <c r="TJL90" s="11"/>
      <c r="TJM90" s="11"/>
      <c r="TJN90" s="11"/>
      <c r="TJO90" s="11"/>
      <c r="TJP90" s="11"/>
      <c r="TJQ90" s="11"/>
      <c r="TJR90" s="11"/>
      <c r="TJS90" s="11"/>
      <c r="TJT90" s="11"/>
      <c r="TJU90" s="11"/>
      <c r="TJV90" s="11"/>
      <c r="TJW90" s="11"/>
      <c r="TJX90" s="11"/>
      <c r="TJY90" s="11"/>
      <c r="TJZ90" s="11"/>
      <c r="TKA90" s="11"/>
      <c r="TKB90" s="11"/>
      <c r="TKC90" s="11"/>
      <c r="TKD90" s="11"/>
      <c r="TKE90" s="11"/>
      <c r="TKF90" s="11"/>
      <c r="TKG90" s="11"/>
      <c r="TKH90" s="11"/>
      <c r="TKI90" s="11"/>
      <c r="TKJ90" s="11"/>
      <c r="TKK90" s="11"/>
      <c r="TKL90" s="11"/>
      <c r="TKM90" s="11"/>
      <c r="TKN90" s="11"/>
      <c r="TKO90" s="11"/>
      <c r="TKP90" s="11"/>
      <c r="TKQ90" s="11"/>
      <c r="TKR90" s="11"/>
      <c r="TKS90" s="11"/>
      <c r="TKT90" s="11"/>
      <c r="TKU90" s="11"/>
      <c r="TKV90" s="11"/>
      <c r="TKW90" s="11"/>
      <c r="TKX90" s="11"/>
      <c r="TKY90" s="11"/>
      <c r="TKZ90" s="11"/>
      <c r="TLA90" s="11"/>
      <c r="TLB90" s="11"/>
      <c r="TLC90" s="11"/>
      <c r="TLD90" s="11"/>
      <c r="TLE90" s="11"/>
      <c r="TLF90" s="11"/>
      <c r="TLG90" s="11"/>
      <c r="TLH90" s="11"/>
      <c r="TLI90" s="11"/>
      <c r="TLJ90" s="11"/>
      <c r="TLK90" s="11"/>
      <c r="TLL90" s="11"/>
      <c r="TLM90" s="11"/>
      <c r="TLN90" s="11"/>
      <c r="TLO90" s="11"/>
      <c r="TLP90" s="11"/>
      <c r="TLQ90" s="11"/>
      <c r="TLR90" s="11"/>
      <c r="TLS90" s="11"/>
      <c r="TLT90" s="11"/>
      <c r="TLU90" s="11"/>
      <c r="TLV90" s="11"/>
      <c r="TLW90" s="11"/>
      <c r="TLX90" s="11"/>
      <c r="TLY90" s="11"/>
      <c r="TLZ90" s="11"/>
      <c r="TMA90" s="11"/>
      <c r="TMB90" s="11"/>
      <c r="TMC90" s="11"/>
      <c r="TMD90" s="11"/>
      <c r="TME90" s="11"/>
      <c r="TMF90" s="11"/>
      <c r="TMG90" s="11"/>
      <c r="TMH90" s="11"/>
      <c r="TMI90" s="11"/>
      <c r="TMJ90" s="11"/>
      <c r="TMK90" s="11"/>
      <c r="TML90" s="11"/>
      <c r="TMM90" s="11"/>
      <c r="TMN90" s="11"/>
      <c r="TMO90" s="11"/>
      <c r="TMP90" s="11"/>
      <c r="TMQ90" s="11"/>
      <c r="TMR90" s="11"/>
      <c r="TMS90" s="11"/>
      <c r="TMT90" s="11"/>
      <c r="TMU90" s="11"/>
      <c r="TMV90" s="11"/>
      <c r="TMW90" s="11"/>
      <c r="TMX90" s="11"/>
      <c r="TMY90" s="11"/>
      <c r="TMZ90" s="11"/>
      <c r="TNA90" s="11"/>
      <c r="TNB90" s="11"/>
      <c r="TNC90" s="11"/>
      <c r="TND90" s="11"/>
      <c r="TNE90" s="11"/>
      <c r="TNF90" s="11"/>
      <c r="TNG90" s="11"/>
      <c r="TNH90" s="11"/>
      <c r="TNI90" s="11"/>
      <c r="TNJ90" s="11"/>
      <c r="TNK90" s="11"/>
      <c r="TNL90" s="11"/>
      <c r="TNM90" s="11"/>
      <c r="TNN90" s="11"/>
      <c r="TNO90" s="11"/>
      <c r="TNP90" s="11"/>
      <c r="TNQ90" s="11"/>
      <c r="TNR90" s="11"/>
      <c r="TNS90" s="11"/>
      <c r="TNT90" s="11"/>
      <c r="TNU90" s="11"/>
      <c r="TNV90" s="11"/>
      <c r="TNW90" s="11"/>
      <c r="TNX90" s="11"/>
      <c r="TNY90" s="11"/>
      <c r="TNZ90" s="11"/>
      <c r="TOA90" s="11"/>
      <c r="TOB90" s="11"/>
      <c r="TOC90" s="11"/>
      <c r="TOD90" s="11"/>
      <c r="TOE90" s="11"/>
      <c r="TOF90" s="11"/>
      <c r="TOG90" s="11"/>
      <c r="TOH90" s="11"/>
      <c r="TOI90" s="11"/>
      <c r="TOJ90" s="11"/>
      <c r="TOK90" s="11"/>
      <c r="TOL90" s="11"/>
      <c r="TOM90" s="11"/>
      <c r="TON90" s="11"/>
      <c r="TOO90" s="11"/>
      <c r="TOP90" s="11"/>
      <c r="TOQ90" s="11"/>
      <c r="TOR90" s="11"/>
      <c r="TOS90" s="11"/>
      <c r="TOT90" s="11"/>
      <c r="TOU90" s="11"/>
      <c r="TOV90" s="11"/>
      <c r="TOW90" s="11"/>
      <c r="TOX90" s="11"/>
      <c r="TOY90" s="11"/>
      <c r="TOZ90" s="11"/>
      <c r="TPA90" s="11"/>
      <c r="TPB90" s="11"/>
      <c r="TPC90" s="11"/>
      <c r="TPD90" s="11"/>
      <c r="TPE90" s="11"/>
      <c r="TPF90" s="11"/>
      <c r="TPG90" s="11"/>
      <c r="TPH90" s="11"/>
      <c r="TPI90" s="11"/>
      <c r="TPJ90" s="11"/>
      <c r="TPK90" s="11"/>
      <c r="TPL90" s="11"/>
      <c r="TPM90" s="11"/>
      <c r="TPN90" s="11"/>
      <c r="TPO90" s="11"/>
      <c r="TPP90" s="11"/>
      <c r="TPQ90" s="11"/>
      <c r="TPR90" s="11"/>
      <c r="TPS90" s="11"/>
      <c r="TPT90" s="11"/>
      <c r="TPU90" s="11"/>
      <c r="TPV90" s="11"/>
      <c r="TPW90" s="11"/>
      <c r="TPX90" s="11"/>
      <c r="TPY90" s="11"/>
      <c r="TPZ90" s="11"/>
      <c r="TQA90" s="11"/>
      <c r="TQB90" s="11"/>
      <c r="TQC90" s="11"/>
      <c r="TQD90" s="11"/>
      <c r="TQE90" s="11"/>
      <c r="TQF90" s="11"/>
      <c r="TQG90" s="11"/>
      <c r="TQH90" s="11"/>
      <c r="TQI90" s="11"/>
      <c r="TQJ90" s="11"/>
      <c r="TQK90" s="11"/>
      <c r="TQL90" s="11"/>
      <c r="TQM90" s="11"/>
      <c r="TQN90" s="11"/>
      <c r="TQO90" s="11"/>
      <c r="TQP90" s="11"/>
      <c r="TQQ90" s="11"/>
      <c r="TQR90" s="11"/>
      <c r="TQS90" s="11"/>
      <c r="TQT90" s="11"/>
      <c r="TQU90" s="11"/>
      <c r="TQV90" s="11"/>
      <c r="TQW90" s="11"/>
      <c r="TQX90" s="11"/>
      <c r="TQY90" s="11"/>
      <c r="TQZ90" s="11"/>
      <c r="TRA90" s="11"/>
      <c r="TRB90" s="11"/>
      <c r="TRC90" s="11"/>
      <c r="TRD90" s="11"/>
      <c r="TRE90" s="11"/>
      <c r="TRF90" s="11"/>
      <c r="TRG90" s="11"/>
      <c r="TRH90" s="11"/>
      <c r="TRI90" s="11"/>
      <c r="TRJ90" s="11"/>
      <c r="TRK90" s="11"/>
      <c r="TRL90" s="11"/>
      <c r="TRM90" s="11"/>
      <c r="TRN90" s="11"/>
      <c r="TRO90" s="11"/>
      <c r="TRP90" s="11"/>
      <c r="TRQ90" s="11"/>
      <c r="TRR90" s="11"/>
      <c r="TRS90" s="11"/>
      <c r="TRT90" s="11"/>
      <c r="TRU90" s="11"/>
      <c r="TRV90" s="11"/>
      <c r="TRW90" s="11"/>
      <c r="TRX90" s="11"/>
      <c r="TRY90" s="11"/>
      <c r="TRZ90" s="11"/>
      <c r="TSA90" s="11"/>
      <c r="TSB90" s="11"/>
      <c r="TSC90" s="11"/>
      <c r="TSD90" s="11"/>
      <c r="TSE90" s="11"/>
      <c r="TSF90" s="11"/>
      <c r="TSG90" s="11"/>
      <c r="TSH90" s="11"/>
      <c r="TSI90" s="11"/>
      <c r="TSJ90" s="11"/>
      <c r="TSK90" s="11"/>
      <c r="TSL90" s="11"/>
      <c r="TSM90" s="11"/>
      <c r="TSN90" s="11"/>
      <c r="TSO90" s="11"/>
      <c r="TSP90" s="11"/>
      <c r="TSQ90" s="11"/>
      <c r="TSR90" s="11"/>
      <c r="TSS90" s="11"/>
      <c r="TST90" s="11"/>
      <c r="TSU90" s="11"/>
      <c r="TSV90" s="11"/>
      <c r="TSW90" s="11"/>
      <c r="TSX90" s="11"/>
      <c r="TSY90" s="11"/>
      <c r="TSZ90" s="11"/>
      <c r="TTA90" s="11"/>
      <c r="TTB90" s="11"/>
      <c r="TTC90" s="11"/>
      <c r="TTD90" s="11"/>
      <c r="TTE90" s="11"/>
      <c r="TTF90" s="11"/>
      <c r="TTG90" s="11"/>
      <c r="TTH90" s="11"/>
      <c r="TTI90" s="11"/>
      <c r="TTJ90" s="11"/>
      <c r="TTK90" s="11"/>
      <c r="TTL90" s="11"/>
      <c r="TTM90" s="11"/>
      <c r="TTN90" s="11"/>
      <c r="TTO90" s="11"/>
      <c r="TTP90" s="11"/>
      <c r="TTQ90" s="11"/>
      <c r="TTR90" s="11"/>
      <c r="TTS90" s="11"/>
      <c r="TTT90" s="11"/>
      <c r="TTU90" s="11"/>
      <c r="TTV90" s="11"/>
      <c r="TTW90" s="11"/>
      <c r="TTX90" s="11"/>
      <c r="TTY90" s="11"/>
      <c r="TTZ90" s="11"/>
      <c r="TUA90" s="11"/>
      <c r="TUB90" s="11"/>
      <c r="TUC90" s="11"/>
      <c r="TUD90" s="11"/>
      <c r="TUE90" s="11"/>
      <c r="TUF90" s="11"/>
      <c r="TUG90" s="11"/>
      <c r="TUH90" s="11"/>
      <c r="TUI90" s="11"/>
      <c r="TUJ90" s="11"/>
      <c r="TUK90" s="11"/>
      <c r="TUL90" s="11"/>
      <c r="TUM90" s="11"/>
      <c r="TUN90" s="11"/>
      <c r="TUO90" s="11"/>
      <c r="TUP90" s="11"/>
      <c r="TUQ90" s="11"/>
      <c r="TUR90" s="11"/>
      <c r="TUS90" s="11"/>
      <c r="TUT90" s="11"/>
      <c r="TUU90" s="11"/>
      <c r="TUV90" s="11"/>
      <c r="TUW90" s="11"/>
      <c r="TUX90" s="11"/>
      <c r="TUY90" s="11"/>
      <c r="TUZ90" s="11"/>
      <c r="TVA90" s="11"/>
      <c r="TVB90" s="11"/>
      <c r="TVC90" s="11"/>
      <c r="TVD90" s="11"/>
      <c r="TVE90" s="11"/>
      <c r="TVF90" s="11"/>
      <c r="TVG90" s="11"/>
      <c r="TVH90" s="11"/>
      <c r="TVI90" s="11"/>
      <c r="TVJ90" s="11"/>
      <c r="TVK90" s="11"/>
      <c r="TVL90" s="11"/>
      <c r="TVM90" s="11"/>
      <c r="TVN90" s="11"/>
      <c r="TVO90" s="11"/>
      <c r="TVP90" s="11"/>
      <c r="TVQ90" s="11"/>
      <c r="TVR90" s="11"/>
      <c r="TVS90" s="11"/>
      <c r="TVT90" s="11"/>
      <c r="TVU90" s="11"/>
      <c r="TVV90" s="11"/>
      <c r="TVW90" s="11"/>
      <c r="TVX90" s="11"/>
      <c r="TVY90" s="11"/>
      <c r="TVZ90" s="11"/>
      <c r="TWA90" s="11"/>
      <c r="TWB90" s="11"/>
      <c r="TWC90" s="11"/>
      <c r="TWD90" s="11"/>
      <c r="TWE90" s="11"/>
      <c r="TWF90" s="11"/>
      <c r="TWG90" s="11"/>
      <c r="TWH90" s="11"/>
      <c r="TWI90" s="11"/>
      <c r="TWJ90" s="11"/>
      <c r="TWK90" s="11"/>
      <c r="TWL90" s="11"/>
      <c r="TWM90" s="11"/>
      <c r="TWN90" s="11"/>
      <c r="TWO90" s="11"/>
      <c r="TWP90" s="11"/>
      <c r="TWQ90" s="11"/>
      <c r="TWR90" s="11"/>
      <c r="TWS90" s="11"/>
      <c r="TWT90" s="11"/>
      <c r="TWU90" s="11"/>
      <c r="TWV90" s="11"/>
      <c r="TWW90" s="11"/>
      <c r="TWX90" s="11"/>
      <c r="TWY90" s="11"/>
      <c r="TWZ90" s="11"/>
      <c r="TXA90" s="11"/>
      <c r="TXB90" s="11"/>
      <c r="TXC90" s="11"/>
      <c r="TXD90" s="11"/>
      <c r="TXE90" s="11"/>
      <c r="TXF90" s="11"/>
      <c r="TXG90" s="11"/>
      <c r="TXH90" s="11"/>
      <c r="TXI90" s="11"/>
      <c r="TXJ90" s="11"/>
      <c r="TXK90" s="11"/>
      <c r="TXL90" s="11"/>
      <c r="TXM90" s="11"/>
      <c r="TXN90" s="11"/>
      <c r="TXO90" s="11"/>
      <c r="TXP90" s="11"/>
      <c r="TXQ90" s="11"/>
      <c r="TXR90" s="11"/>
      <c r="TXS90" s="11"/>
      <c r="TXT90" s="11"/>
      <c r="TXU90" s="11"/>
      <c r="TXV90" s="11"/>
      <c r="TXW90" s="11"/>
      <c r="TXX90" s="11"/>
      <c r="TXY90" s="11"/>
      <c r="TXZ90" s="11"/>
      <c r="TYA90" s="11"/>
      <c r="TYB90" s="11"/>
      <c r="TYC90" s="11"/>
      <c r="TYD90" s="11"/>
      <c r="TYE90" s="11"/>
      <c r="TYF90" s="11"/>
      <c r="TYG90" s="11"/>
      <c r="TYH90" s="11"/>
      <c r="TYI90" s="11"/>
      <c r="TYJ90" s="11"/>
      <c r="TYK90" s="11"/>
      <c r="TYL90" s="11"/>
      <c r="TYM90" s="11"/>
      <c r="TYN90" s="11"/>
      <c r="TYO90" s="11"/>
      <c r="TYP90" s="11"/>
      <c r="TYQ90" s="11"/>
      <c r="TYR90" s="11"/>
      <c r="TYS90" s="11"/>
      <c r="TYT90" s="11"/>
      <c r="TYU90" s="11"/>
      <c r="TYV90" s="11"/>
      <c r="TYW90" s="11"/>
      <c r="TYX90" s="11"/>
      <c r="TYY90" s="11"/>
      <c r="TYZ90" s="11"/>
      <c r="TZA90" s="11"/>
      <c r="TZB90" s="11"/>
      <c r="TZC90" s="11"/>
      <c r="TZD90" s="11"/>
      <c r="TZE90" s="11"/>
      <c r="TZF90" s="11"/>
      <c r="TZG90" s="11"/>
      <c r="TZH90" s="11"/>
      <c r="TZI90" s="11"/>
      <c r="TZJ90" s="11"/>
      <c r="TZK90" s="11"/>
      <c r="TZL90" s="11"/>
      <c r="TZM90" s="11"/>
      <c r="TZN90" s="11"/>
      <c r="TZO90" s="11"/>
      <c r="TZP90" s="11"/>
      <c r="TZQ90" s="11"/>
      <c r="TZR90" s="11"/>
      <c r="TZS90" s="11"/>
      <c r="TZT90" s="11"/>
      <c r="TZU90" s="11"/>
      <c r="TZV90" s="11"/>
      <c r="TZW90" s="11"/>
      <c r="TZX90" s="11"/>
      <c r="TZY90" s="11"/>
      <c r="TZZ90" s="11"/>
      <c r="UAA90" s="11"/>
      <c r="UAB90" s="11"/>
      <c r="UAC90" s="11"/>
      <c r="UAD90" s="11"/>
      <c r="UAE90" s="11"/>
      <c r="UAF90" s="11"/>
      <c r="UAG90" s="11"/>
      <c r="UAH90" s="11"/>
      <c r="UAI90" s="11"/>
      <c r="UAJ90" s="11"/>
      <c r="UAK90" s="11"/>
      <c r="UAL90" s="11"/>
      <c r="UAM90" s="11"/>
      <c r="UAN90" s="11"/>
      <c r="UAO90" s="11"/>
      <c r="UAP90" s="11"/>
      <c r="UAQ90" s="11"/>
      <c r="UAR90" s="11"/>
      <c r="UAS90" s="11"/>
      <c r="UAT90" s="11"/>
      <c r="UAU90" s="11"/>
      <c r="UAV90" s="11"/>
      <c r="UAW90" s="11"/>
      <c r="UAX90" s="11"/>
      <c r="UAY90" s="11"/>
      <c r="UAZ90" s="11"/>
      <c r="UBA90" s="11"/>
      <c r="UBB90" s="11"/>
      <c r="UBC90" s="11"/>
      <c r="UBD90" s="11"/>
      <c r="UBE90" s="11"/>
      <c r="UBF90" s="11"/>
      <c r="UBG90" s="11"/>
      <c r="UBH90" s="11"/>
      <c r="UBI90" s="11"/>
      <c r="UBJ90" s="11"/>
      <c r="UBK90" s="11"/>
      <c r="UBL90" s="11"/>
      <c r="UBM90" s="11"/>
      <c r="UBN90" s="11"/>
      <c r="UBO90" s="11"/>
      <c r="UBP90" s="11"/>
      <c r="UBQ90" s="11"/>
      <c r="UBR90" s="11"/>
      <c r="UBS90" s="11"/>
      <c r="UBT90" s="11"/>
      <c r="UBU90" s="11"/>
      <c r="UBV90" s="11"/>
      <c r="UBW90" s="11"/>
      <c r="UBX90" s="11"/>
      <c r="UBY90" s="11"/>
      <c r="UBZ90" s="11"/>
      <c r="UCA90" s="11"/>
      <c r="UCB90" s="11"/>
      <c r="UCC90" s="11"/>
      <c r="UCD90" s="11"/>
      <c r="UCE90" s="11"/>
      <c r="UCF90" s="11"/>
      <c r="UCG90" s="11"/>
      <c r="UCH90" s="11"/>
      <c r="UCI90" s="11"/>
      <c r="UCJ90" s="11"/>
      <c r="UCK90" s="11"/>
      <c r="UCL90" s="11"/>
      <c r="UCM90" s="11"/>
      <c r="UCN90" s="11"/>
      <c r="UCO90" s="11"/>
      <c r="UCP90" s="11"/>
      <c r="UCQ90" s="11"/>
      <c r="UCR90" s="11"/>
      <c r="UCS90" s="11"/>
      <c r="UCT90" s="11"/>
      <c r="UCU90" s="11"/>
      <c r="UCV90" s="11"/>
      <c r="UCW90" s="11"/>
      <c r="UCX90" s="11"/>
      <c r="UCY90" s="11"/>
      <c r="UCZ90" s="11"/>
      <c r="UDA90" s="11"/>
      <c r="UDB90" s="11"/>
      <c r="UDC90" s="11"/>
      <c r="UDD90" s="11"/>
      <c r="UDE90" s="11"/>
      <c r="UDF90" s="11"/>
      <c r="UDG90" s="11"/>
      <c r="UDH90" s="11"/>
      <c r="UDI90" s="11"/>
      <c r="UDJ90" s="11"/>
      <c r="UDK90" s="11"/>
      <c r="UDL90" s="11"/>
      <c r="UDM90" s="11"/>
      <c r="UDN90" s="11"/>
      <c r="UDO90" s="11"/>
      <c r="UDP90" s="11"/>
      <c r="UDQ90" s="11"/>
      <c r="UDR90" s="11"/>
      <c r="UDS90" s="11"/>
      <c r="UDT90" s="11"/>
      <c r="UDU90" s="11"/>
      <c r="UDV90" s="11"/>
      <c r="UDW90" s="11"/>
      <c r="UDX90" s="11"/>
      <c r="UDY90" s="11"/>
      <c r="UDZ90" s="11"/>
      <c r="UEA90" s="11"/>
      <c r="UEB90" s="11"/>
      <c r="UEC90" s="11"/>
      <c r="UED90" s="11"/>
      <c r="UEE90" s="11"/>
      <c r="UEF90" s="11"/>
      <c r="UEG90" s="11"/>
      <c r="UEH90" s="11"/>
      <c r="UEI90" s="11"/>
      <c r="UEJ90" s="11"/>
      <c r="UEK90" s="11"/>
      <c r="UEL90" s="11"/>
      <c r="UEM90" s="11"/>
      <c r="UEN90" s="11"/>
      <c r="UEO90" s="11"/>
      <c r="UEP90" s="11"/>
      <c r="UEQ90" s="11"/>
      <c r="UER90" s="11"/>
      <c r="UES90" s="11"/>
      <c r="UET90" s="11"/>
      <c r="UEU90" s="11"/>
      <c r="UEV90" s="11"/>
      <c r="UEW90" s="11"/>
      <c r="UEX90" s="11"/>
      <c r="UEY90" s="11"/>
      <c r="UEZ90" s="11"/>
      <c r="UFA90" s="11"/>
      <c r="UFB90" s="11"/>
      <c r="UFC90" s="11"/>
      <c r="UFD90" s="11"/>
      <c r="UFE90" s="11"/>
      <c r="UFF90" s="11"/>
      <c r="UFG90" s="11"/>
      <c r="UFH90" s="11"/>
      <c r="UFI90" s="11"/>
      <c r="UFJ90" s="11"/>
      <c r="UFK90" s="11"/>
      <c r="UFL90" s="11"/>
      <c r="UFM90" s="11"/>
      <c r="UFN90" s="11"/>
      <c r="UFO90" s="11"/>
      <c r="UFP90" s="11"/>
      <c r="UFQ90" s="11"/>
      <c r="UFR90" s="11"/>
      <c r="UFS90" s="11"/>
      <c r="UFT90" s="11"/>
      <c r="UFU90" s="11"/>
      <c r="UFV90" s="11"/>
      <c r="UFW90" s="11"/>
      <c r="UFX90" s="11"/>
      <c r="UFY90" s="11"/>
      <c r="UFZ90" s="11"/>
      <c r="UGA90" s="11"/>
      <c r="UGB90" s="11"/>
      <c r="UGC90" s="11"/>
      <c r="UGD90" s="11"/>
      <c r="UGE90" s="11"/>
      <c r="UGF90" s="11"/>
      <c r="UGG90" s="11"/>
      <c r="UGH90" s="11"/>
      <c r="UGI90" s="11"/>
      <c r="UGJ90" s="11"/>
      <c r="UGK90" s="11"/>
      <c r="UGL90" s="11"/>
      <c r="UGM90" s="11"/>
      <c r="UGN90" s="11"/>
      <c r="UGO90" s="11"/>
      <c r="UGP90" s="11"/>
      <c r="UGQ90" s="11"/>
      <c r="UGR90" s="11"/>
      <c r="UGS90" s="11"/>
      <c r="UGT90" s="11"/>
      <c r="UGU90" s="11"/>
      <c r="UGV90" s="11"/>
      <c r="UGW90" s="11"/>
      <c r="UGX90" s="11"/>
      <c r="UGY90" s="11"/>
      <c r="UGZ90" s="11"/>
      <c r="UHA90" s="11"/>
      <c r="UHB90" s="11"/>
      <c r="UHC90" s="11"/>
      <c r="UHD90" s="11"/>
      <c r="UHE90" s="11"/>
      <c r="UHF90" s="11"/>
      <c r="UHG90" s="11"/>
      <c r="UHH90" s="11"/>
      <c r="UHI90" s="11"/>
      <c r="UHJ90" s="11"/>
      <c r="UHK90" s="11"/>
      <c r="UHL90" s="11"/>
      <c r="UHM90" s="11"/>
      <c r="UHN90" s="11"/>
      <c r="UHO90" s="11"/>
      <c r="UHP90" s="11"/>
      <c r="UHQ90" s="11"/>
      <c r="UHR90" s="11"/>
      <c r="UHS90" s="11"/>
      <c r="UHT90" s="11"/>
      <c r="UHU90" s="11"/>
      <c r="UHV90" s="11"/>
      <c r="UHW90" s="11"/>
      <c r="UHX90" s="11"/>
      <c r="UHY90" s="11"/>
      <c r="UHZ90" s="11"/>
      <c r="UIA90" s="11"/>
      <c r="UIB90" s="11"/>
      <c r="UIC90" s="11"/>
      <c r="UID90" s="11"/>
      <c r="UIE90" s="11"/>
      <c r="UIF90" s="11"/>
      <c r="UIG90" s="11"/>
      <c r="UIH90" s="11"/>
      <c r="UII90" s="11"/>
      <c r="UIJ90" s="11"/>
      <c r="UIK90" s="11"/>
      <c r="UIL90" s="11"/>
      <c r="UIM90" s="11"/>
      <c r="UIN90" s="11"/>
      <c r="UIO90" s="11"/>
      <c r="UIP90" s="11"/>
      <c r="UIQ90" s="11"/>
      <c r="UIR90" s="11"/>
      <c r="UIS90" s="11"/>
      <c r="UIT90" s="11"/>
      <c r="UIU90" s="11"/>
      <c r="UIV90" s="11"/>
      <c r="UIW90" s="11"/>
      <c r="UIX90" s="11"/>
      <c r="UIY90" s="11"/>
      <c r="UIZ90" s="11"/>
      <c r="UJA90" s="11"/>
      <c r="UJB90" s="11"/>
      <c r="UJC90" s="11"/>
      <c r="UJD90" s="11"/>
      <c r="UJE90" s="11"/>
      <c r="UJF90" s="11"/>
      <c r="UJG90" s="11"/>
      <c r="UJH90" s="11"/>
      <c r="UJI90" s="11"/>
      <c r="UJJ90" s="11"/>
      <c r="UJK90" s="11"/>
      <c r="UJL90" s="11"/>
      <c r="UJM90" s="11"/>
      <c r="UJN90" s="11"/>
      <c r="UJO90" s="11"/>
      <c r="UJP90" s="11"/>
      <c r="UJQ90" s="11"/>
      <c r="UJR90" s="11"/>
      <c r="UJS90" s="11"/>
      <c r="UJT90" s="11"/>
      <c r="UJU90" s="11"/>
      <c r="UJV90" s="11"/>
      <c r="UJW90" s="11"/>
      <c r="UJX90" s="11"/>
      <c r="UJY90" s="11"/>
      <c r="UJZ90" s="11"/>
      <c r="UKA90" s="11"/>
      <c r="UKB90" s="11"/>
      <c r="UKC90" s="11"/>
      <c r="UKD90" s="11"/>
      <c r="UKE90" s="11"/>
      <c r="UKF90" s="11"/>
      <c r="UKG90" s="11"/>
      <c r="UKH90" s="11"/>
      <c r="UKI90" s="11"/>
      <c r="UKJ90" s="11"/>
      <c r="UKK90" s="11"/>
      <c r="UKL90" s="11"/>
      <c r="UKM90" s="11"/>
      <c r="UKN90" s="11"/>
      <c r="UKO90" s="11"/>
      <c r="UKP90" s="11"/>
      <c r="UKQ90" s="11"/>
      <c r="UKR90" s="11"/>
      <c r="UKS90" s="11"/>
      <c r="UKT90" s="11"/>
      <c r="UKU90" s="11"/>
      <c r="UKV90" s="11"/>
      <c r="UKW90" s="11"/>
      <c r="UKX90" s="11"/>
      <c r="UKY90" s="11"/>
      <c r="UKZ90" s="11"/>
      <c r="ULA90" s="11"/>
      <c r="ULB90" s="11"/>
      <c r="ULC90" s="11"/>
      <c r="ULD90" s="11"/>
      <c r="ULE90" s="11"/>
      <c r="ULF90" s="11"/>
      <c r="ULG90" s="11"/>
      <c r="ULH90" s="11"/>
      <c r="ULI90" s="11"/>
      <c r="ULJ90" s="11"/>
      <c r="ULK90" s="11"/>
      <c r="ULL90" s="11"/>
      <c r="ULM90" s="11"/>
      <c r="ULN90" s="11"/>
      <c r="ULO90" s="11"/>
      <c r="ULP90" s="11"/>
      <c r="ULQ90" s="11"/>
      <c r="ULR90" s="11"/>
      <c r="ULS90" s="11"/>
      <c r="ULT90" s="11"/>
      <c r="ULU90" s="11"/>
      <c r="ULV90" s="11"/>
      <c r="ULW90" s="11"/>
      <c r="ULX90" s="11"/>
      <c r="ULY90" s="11"/>
      <c r="ULZ90" s="11"/>
      <c r="UMA90" s="11"/>
      <c r="UMB90" s="11"/>
      <c r="UMC90" s="11"/>
      <c r="UMD90" s="11"/>
      <c r="UME90" s="11"/>
      <c r="UMF90" s="11"/>
      <c r="UMG90" s="11"/>
      <c r="UMH90" s="11"/>
      <c r="UMI90" s="11"/>
      <c r="UMJ90" s="11"/>
      <c r="UMK90" s="11"/>
      <c r="UML90" s="11"/>
      <c r="UMM90" s="11"/>
      <c r="UMN90" s="11"/>
      <c r="UMO90" s="11"/>
      <c r="UMP90" s="11"/>
      <c r="UMQ90" s="11"/>
      <c r="UMR90" s="11"/>
      <c r="UMS90" s="11"/>
      <c r="UMT90" s="11"/>
      <c r="UMU90" s="11"/>
      <c r="UMV90" s="11"/>
      <c r="UMW90" s="11"/>
      <c r="UMX90" s="11"/>
      <c r="UMY90" s="11"/>
      <c r="UMZ90" s="11"/>
      <c r="UNA90" s="11"/>
      <c r="UNB90" s="11"/>
      <c r="UNC90" s="11"/>
      <c r="UND90" s="11"/>
      <c r="UNE90" s="11"/>
      <c r="UNF90" s="11"/>
      <c r="UNG90" s="11"/>
      <c r="UNH90" s="11"/>
      <c r="UNI90" s="11"/>
      <c r="UNJ90" s="11"/>
      <c r="UNK90" s="11"/>
      <c r="UNL90" s="11"/>
      <c r="UNM90" s="11"/>
      <c r="UNN90" s="11"/>
      <c r="UNO90" s="11"/>
      <c r="UNP90" s="11"/>
      <c r="UNQ90" s="11"/>
      <c r="UNR90" s="11"/>
      <c r="UNS90" s="11"/>
      <c r="UNT90" s="11"/>
      <c r="UNU90" s="11"/>
      <c r="UNV90" s="11"/>
      <c r="UNW90" s="11"/>
      <c r="UNX90" s="11"/>
      <c r="UNY90" s="11"/>
      <c r="UNZ90" s="11"/>
      <c r="UOA90" s="11"/>
      <c r="UOB90" s="11"/>
      <c r="UOC90" s="11"/>
      <c r="UOD90" s="11"/>
      <c r="UOE90" s="11"/>
      <c r="UOF90" s="11"/>
      <c r="UOG90" s="11"/>
      <c r="UOH90" s="11"/>
      <c r="UOI90" s="11"/>
      <c r="UOJ90" s="11"/>
      <c r="UOK90" s="11"/>
      <c r="UOL90" s="11"/>
      <c r="UOM90" s="11"/>
      <c r="UON90" s="11"/>
      <c r="UOO90" s="11"/>
      <c r="UOP90" s="11"/>
      <c r="UOQ90" s="11"/>
      <c r="UOR90" s="11"/>
      <c r="UOS90" s="11"/>
      <c r="UOT90" s="11"/>
      <c r="UOU90" s="11"/>
      <c r="UOV90" s="11"/>
      <c r="UOW90" s="11"/>
      <c r="UOX90" s="11"/>
      <c r="UOY90" s="11"/>
      <c r="UOZ90" s="11"/>
      <c r="UPA90" s="11"/>
      <c r="UPB90" s="11"/>
      <c r="UPC90" s="11"/>
      <c r="UPD90" s="11"/>
      <c r="UPE90" s="11"/>
      <c r="UPF90" s="11"/>
      <c r="UPG90" s="11"/>
      <c r="UPH90" s="11"/>
      <c r="UPI90" s="11"/>
      <c r="UPJ90" s="11"/>
      <c r="UPK90" s="11"/>
      <c r="UPL90" s="11"/>
      <c r="UPM90" s="11"/>
      <c r="UPN90" s="11"/>
      <c r="UPO90" s="11"/>
      <c r="UPP90" s="11"/>
      <c r="UPQ90" s="11"/>
      <c r="UPR90" s="11"/>
      <c r="UPS90" s="11"/>
      <c r="UPT90" s="11"/>
      <c r="UPU90" s="11"/>
      <c r="UPV90" s="11"/>
      <c r="UPW90" s="11"/>
      <c r="UPX90" s="11"/>
      <c r="UPY90" s="11"/>
      <c r="UPZ90" s="11"/>
      <c r="UQA90" s="11"/>
      <c r="UQB90" s="11"/>
      <c r="UQC90" s="11"/>
      <c r="UQD90" s="11"/>
      <c r="UQE90" s="11"/>
      <c r="UQF90" s="11"/>
      <c r="UQG90" s="11"/>
      <c r="UQH90" s="11"/>
      <c r="UQI90" s="11"/>
      <c r="UQJ90" s="11"/>
      <c r="UQK90" s="11"/>
      <c r="UQL90" s="11"/>
      <c r="UQM90" s="11"/>
      <c r="UQN90" s="11"/>
      <c r="UQO90" s="11"/>
      <c r="UQP90" s="11"/>
      <c r="UQQ90" s="11"/>
      <c r="UQR90" s="11"/>
      <c r="UQS90" s="11"/>
      <c r="UQT90" s="11"/>
      <c r="UQU90" s="11"/>
      <c r="UQV90" s="11"/>
      <c r="UQW90" s="11"/>
      <c r="UQX90" s="11"/>
      <c r="UQY90" s="11"/>
      <c r="UQZ90" s="11"/>
      <c r="URA90" s="11"/>
      <c r="URB90" s="11"/>
      <c r="URC90" s="11"/>
      <c r="URD90" s="11"/>
      <c r="URE90" s="11"/>
      <c r="URF90" s="11"/>
      <c r="URG90" s="11"/>
      <c r="URH90" s="11"/>
      <c r="URI90" s="11"/>
      <c r="URJ90" s="11"/>
      <c r="URK90" s="11"/>
      <c r="URL90" s="11"/>
      <c r="URM90" s="11"/>
      <c r="URN90" s="11"/>
      <c r="URO90" s="11"/>
      <c r="URP90" s="11"/>
      <c r="URQ90" s="11"/>
      <c r="URR90" s="11"/>
      <c r="URS90" s="11"/>
      <c r="URT90" s="11"/>
      <c r="URU90" s="11"/>
      <c r="URV90" s="11"/>
      <c r="URW90" s="11"/>
      <c r="URX90" s="11"/>
      <c r="URY90" s="11"/>
      <c r="URZ90" s="11"/>
      <c r="USA90" s="11"/>
      <c r="USB90" s="11"/>
      <c r="USC90" s="11"/>
      <c r="USD90" s="11"/>
      <c r="USE90" s="11"/>
      <c r="USF90" s="11"/>
      <c r="USG90" s="11"/>
      <c r="USH90" s="11"/>
      <c r="USI90" s="11"/>
      <c r="USJ90" s="11"/>
      <c r="USK90" s="11"/>
      <c r="USL90" s="11"/>
      <c r="USM90" s="11"/>
      <c r="USN90" s="11"/>
      <c r="USO90" s="11"/>
      <c r="USP90" s="11"/>
      <c r="USQ90" s="11"/>
      <c r="USR90" s="11"/>
      <c r="USS90" s="11"/>
      <c r="UST90" s="11"/>
      <c r="USU90" s="11"/>
      <c r="USV90" s="11"/>
      <c r="USW90" s="11"/>
      <c r="USX90" s="11"/>
      <c r="USY90" s="11"/>
      <c r="USZ90" s="11"/>
      <c r="UTA90" s="11"/>
      <c r="UTB90" s="11"/>
      <c r="UTC90" s="11"/>
      <c r="UTD90" s="11"/>
      <c r="UTE90" s="11"/>
      <c r="UTF90" s="11"/>
      <c r="UTG90" s="11"/>
      <c r="UTH90" s="11"/>
      <c r="UTI90" s="11"/>
      <c r="UTJ90" s="11"/>
      <c r="UTK90" s="11"/>
      <c r="UTL90" s="11"/>
      <c r="UTM90" s="11"/>
      <c r="UTN90" s="11"/>
      <c r="UTO90" s="11"/>
      <c r="UTP90" s="11"/>
      <c r="UTQ90" s="11"/>
      <c r="UTR90" s="11"/>
      <c r="UTS90" s="11"/>
      <c r="UTT90" s="11"/>
      <c r="UTU90" s="11"/>
      <c r="UTV90" s="11"/>
      <c r="UTW90" s="11"/>
      <c r="UTX90" s="11"/>
      <c r="UTY90" s="11"/>
      <c r="UTZ90" s="11"/>
      <c r="UUA90" s="11"/>
      <c r="UUB90" s="11"/>
      <c r="UUC90" s="11"/>
      <c r="UUD90" s="11"/>
      <c r="UUE90" s="11"/>
      <c r="UUF90" s="11"/>
      <c r="UUG90" s="11"/>
      <c r="UUH90" s="11"/>
      <c r="UUI90" s="11"/>
      <c r="UUJ90" s="11"/>
      <c r="UUK90" s="11"/>
      <c r="UUL90" s="11"/>
      <c r="UUM90" s="11"/>
      <c r="UUN90" s="11"/>
      <c r="UUO90" s="11"/>
      <c r="UUP90" s="11"/>
      <c r="UUQ90" s="11"/>
      <c r="UUR90" s="11"/>
      <c r="UUS90" s="11"/>
      <c r="UUT90" s="11"/>
      <c r="UUU90" s="11"/>
      <c r="UUV90" s="11"/>
      <c r="UUW90" s="11"/>
      <c r="UUX90" s="11"/>
      <c r="UUY90" s="11"/>
      <c r="UUZ90" s="11"/>
      <c r="UVA90" s="11"/>
      <c r="UVB90" s="11"/>
      <c r="UVC90" s="11"/>
      <c r="UVD90" s="11"/>
      <c r="UVE90" s="11"/>
      <c r="UVF90" s="11"/>
      <c r="UVG90" s="11"/>
      <c r="UVH90" s="11"/>
      <c r="UVI90" s="11"/>
      <c r="UVJ90" s="11"/>
      <c r="UVK90" s="11"/>
      <c r="UVL90" s="11"/>
      <c r="UVM90" s="11"/>
      <c r="UVN90" s="11"/>
      <c r="UVO90" s="11"/>
      <c r="UVP90" s="11"/>
      <c r="UVQ90" s="11"/>
      <c r="UVR90" s="11"/>
      <c r="UVS90" s="11"/>
      <c r="UVT90" s="11"/>
      <c r="UVU90" s="11"/>
      <c r="UVV90" s="11"/>
      <c r="UVW90" s="11"/>
      <c r="UVX90" s="11"/>
      <c r="UVY90" s="11"/>
      <c r="UVZ90" s="11"/>
      <c r="UWA90" s="11"/>
      <c r="UWB90" s="11"/>
      <c r="UWC90" s="11"/>
      <c r="UWD90" s="11"/>
      <c r="UWE90" s="11"/>
      <c r="UWF90" s="11"/>
      <c r="UWG90" s="11"/>
      <c r="UWH90" s="11"/>
      <c r="UWI90" s="11"/>
      <c r="UWJ90" s="11"/>
      <c r="UWK90" s="11"/>
      <c r="UWL90" s="11"/>
      <c r="UWM90" s="11"/>
      <c r="UWN90" s="11"/>
      <c r="UWO90" s="11"/>
      <c r="UWP90" s="11"/>
      <c r="UWQ90" s="11"/>
      <c r="UWR90" s="11"/>
      <c r="UWS90" s="11"/>
      <c r="UWT90" s="11"/>
      <c r="UWU90" s="11"/>
      <c r="UWV90" s="11"/>
      <c r="UWW90" s="11"/>
      <c r="UWX90" s="11"/>
      <c r="UWY90" s="11"/>
      <c r="UWZ90" s="11"/>
      <c r="UXA90" s="11"/>
      <c r="UXB90" s="11"/>
      <c r="UXC90" s="11"/>
      <c r="UXD90" s="11"/>
      <c r="UXE90" s="11"/>
      <c r="UXF90" s="11"/>
      <c r="UXG90" s="11"/>
      <c r="UXH90" s="11"/>
      <c r="UXI90" s="11"/>
      <c r="UXJ90" s="11"/>
      <c r="UXK90" s="11"/>
      <c r="UXL90" s="11"/>
      <c r="UXM90" s="11"/>
      <c r="UXN90" s="11"/>
      <c r="UXO90" s="11"/>
      <c r="UXP90" s="11"/>
      <c r="UXQ90" s="11"/>
      <c r="UXR90" s="11"/>
      <c r="UXS90" s="11"/>
      <c r="UXT90" s="11"/>
      <c r="UXU90" s="11"/>
      <c r="UXV90" s="11"/>
      <c r="UXW90" s="11"/>
      <c r="UXX90" s="11"/>
      <c r="UXY90" s="11"/>
      <c r="UXZ90" s="11"/>
      <c r="UYA90" s="11"/>
      <c r="UYB90" s="11"/>
      <c r="UYC90" s="11"/>
      <c r="UYD90" s="11"/>
      <c r="UYE90" s="11"/>
      <c r="UYF90" s="11"/>
      <c r="UYG90" s="11"/>
      <c r="UYH90" s="11"/>
      <c r="UYI90" s="11"/>
      <c r="UYJ90" s="11"/>
      <c r="UYK90" s="11"/>
      <c r="UYL90" s="11"/>
      <c r="UYM90" s="11"/>
      <c r="UYN90" s="11"/>
      <c r="UYO90" s="11"/>
      <c r="UYP90" s="11"/>
      <c r="UYQ90" s="11"/>
      <c r="UYR90" s="11"/>
      <c r="UYS90" s="11"/>
      <c r="UYT90" s="11"/>
      <c r="UYU90" s="11"/>
      <c r="UYV90" s="11"/>
      <c r="UYW90" s="11"/>
      <c r="UYX90" s="11"/>
      <c r="UYY90" s="11"/>
      <c r="UYZ90" s="11"/>
      <c r="UZA90" s="11"/>
      <c r="UZB90" s="11"/>
      <c r="UZC90" s="11"/>
      <c r="UZD90" s="11"/>
      <c r="UZE90" s="11"/>
      <c r="UZF90" s="11"/>
      <c r="UZG90" s="11"/>
      <c r="UZH90" s="11"/>
      <c r="UZI90" s="11"/>
      <c r="UZJ90" s="11"/>
      <c r="UZK90" s="11"/>
      <c r="UZL90" s="11"/>
      <c r="UZM90" s="11"/>
      <c r="UZN90" s="11"/>
      <c r="UZO90" s="11"/>
      <c r="UZP90" s="11"/>
      <c r="UZQ90" s="11"/>
      <c r="UZR90" s="11"/>
      <c r="UZS90" s="11"/>
      <c r="UZT90" s="11"/>
      <c r="UZU90" s="11"/>
      <c r="UZV90" s="11"/>
      <c r="UZW90" s="11"/>
      <c r="UZX90" s="11"/>
      <c r="UZY90" s="11"/>
      <c r="UZZ90" s="11"/>
      <c r="VAA90" s="11"/>
      <c r="VAB90" s="11"/>
      <c r="VAC90" s="11"/>
      <c r="VAD90" s="11"/>
      <c r="VAE90" s="11"/>
      <c r="VAF90" s="11"/>
      <c r="VAG90" s="11"/>
      <c r="VAH90" s="11"/>
      <c r="VAI90" s="11"/>
      <c r="VAJ90" s="11"/>
      <c r="VAK90" s="11"/>
      <c r="VAL90" s="11"/>
      <c r="VAM90" s="11"/>
      <c r="VAN90" s="11"/>
      <c r="VAO90" s="11"/>
      <c r="VAP90" s="11"/>
      <c r="VAQ90" s="11"/>
      <c r="VAR90" s="11"/>
      <c r="VAS90" s="11"/>
      <c r="VAT90" s="11"/>
      <c r="VAU90" s="11"/>
      <c r="VAV90" s="11"/>
      <c r="VAW90" s="11"/>
      <c r="VAX90" s="11"/>
      <c r="VAY90" s="11"/>
      <c r="VAZ90" s="11"/>
      <c r="VBA90" s="11"/>
      <c r="VBB90" s="11"/>
      <c r="VBC90" s="11"/>
      <c r="VBD90" s="11"/>
      <c r="VBE90" s="11"/>
      <c r="VBF90" s="11"/>
      <c r="VBG90" s="11"/>
      <c r="VBH90" s="11"/>
      <c r="VBI90" s="11"/>
      <c r="VBJ90" s="11"/>
      <c r="VBK90" s="11"/>
      <c r="VBL90" s="11"/>
      <c r="VBM90" s="11"/>
      <c r="VBN90" s="11"/>
      <c r="VBO90" s="11"/>
      <c r="VBP90" s="11"/>
      <c r="VBQ90" s="11"/>
      <c r="VBR90" s="11"/>
      <c r="VBS90" s="11"/>
      <c r="VBT90" s="11"/>
      <c r="VBU90" s="11"/>
      <c r="VBV90" s="11"/>
      <c r="VBW90" s="11"/>
      <c r="VBX90" s="11"/>
      <c r="VBY90" s="11"/>
      <c r="VBZ90" s="11"/>
      <c r="VCA90" s="11"/>
      <c r="VCB90" s="11"/>
      <c r="VCC90" s="11"/>
      <c r="VCD90" s="11"/>
      <c r="VCE90" s="11"/>
      <c r="VCF90" s="11"/>
      <c r="VCG90" s="11"/>
      <c r="VCH90" s="11"/>
      <c r="VCI90" s="11"/>
      <c r="VCJ90" s="11"/>
      <c r="VCK90" s="11"/>
      <c r="VCL90" s="11"/>
      <c r="VCM90" s="11"/>
      <c r="VCN90" s="11"/>
      <c r="VCO90" s="11"/>
      <c r="VCP90" s="11"/>
      <c r="VCQ90" s="11"/>
      <c r="VCR90" s="11"/>
      <c r="VCS90" s="11"/>
      <c r="VCT90" s="11"/>
      <c r="VCU90" s="11"/>
      <c r="VCV90" s="11"/>
      <c r="VCW90" s="11"/>
      <c r="VCX90" s="11"/>
      <c r="VCY90" s="11"/>
      <c r="VCZ90" s="11"/>
      <c r="VDA90" s="11"/>
      <c r="VDB90" s="11"/>
      <c r="VDC90" s="11"/>
      <c r="VDD90" s="11"/>
      <c r="VDE90" s="11"/>
      <c r="VDF90" s="11"/>
      <c r="VDG90" s="11"/>
      <c r="VDH90" s="11"/>
      <c r="VDI90" s="11"/>
      <c r="VDJ90" s="11"/>
      <c r="VDK90" s="11"/>
      <c r="VDL90" s="11"/>
      <c r="VDM90" s="11"/>
      <c r="VDN90" s="11"/>
      <c r="VDO90" s="11"/>
      <c r="VDP90" s="11"/>
      <c r="VDQ90" s="11"/>
      <c r="VDR90" s="11"/>
      <c r="VDS90" s="11"/>
      <c r="VDT90" s="11"/>
      <c r="VDU90" s="11"/>
      <c r="VDV90" s="11"/>
      <c r="VDW90" s="11"/>
      <c r="VDX90" s="11"/>
      <c r="VDY90" s="11"/>
      <c r="VDZ90" s="11"/>
      <c r="VEA90" s="11"/>
      <c r="VEB90" s="11"/>
      <c r="VEC90" s="11"/>
      <c r="VED90" s="11"/>
      <c r="VEE90" s="11"/>
      <c r="VEF90" s="11"/>
      <c r="VEG90" s="11"/>
      <c r="VEH90" s="11"/>
      <c r="VEI90" s="11"/>
      <c r="VEJ90" s="11"/>
      <c r="VEK90" s="11"/>
      <c r="VEL90" s="11"/>
      <c r="VEM90" s="11"/>
      <c r="VEN90" s="11"/>
      <c r="VEO90" s="11"/>
      <c r="VEP90" s="11"/>
      <c r="VEQ90" s="11"/>
      <c r="VER90" s="11"/>
      <c r="VES90" s="11"/>
      <c r="VET90" s="11"/>
      <c r="VEU90" s="11"/>
      <c r="VEV90" s="11"/>
      <c r="VEW90" s="11"/>
      <c r="VEX90" s="11"/>
      <c r="VEY90" s="11"/>
      <c r="VEZ90" s="11"/>
      <c r="VFA90" s="11"/>
      <c r="VFB90" s="11"/>
      <c r="VFC90" s="11"/>
      <c r="VFD90" s="11"/>
      <c r="VFE90" s="11"/>
      <c r="VFF90" s="11"/>
      <c r="VFG90" s="11"/>
      <c r="VFH90" s="11"/>
      <c r="VFI90" s="11"/>
      <c r="VFJ90" s="11"/>
      <c r="VFK90" s="11"/>
      <c r="VFL90" s="11"/>
      <c r="VFM90" s="11"/>
      <c r="VFN90" s="11"/>
      <c r="VFO90" s="11"/>
      <c r="VFP90" s="11"/>
      <c r="VFQ90" s="11"/>
      <c r="VFR90" s="11"/>
      <c r="VFS90" s="11"/>
      <c r="VFT90" s="11"/>
      <c r="VFU90" s="11"/>
      <c r="VFV90" s="11"/>
      <c r="VFW90" s="11"/>
      <c r="VFX90" s="11"/>
      <c r="VFY90" s="11"/>
      <c r="VFZ90" s="11"/>
      <c r="VGA90" s="11"/>
      <c r="VGB90" s="11"/>
      <c r="VGC90" s="11"/>
      <c r="VGD90" s="11"/>
      <c r="VGE90" s="11"/>
      <c r="VGF90" s="11"/>
      <c r="VGG90" s="11"/>
      <c r="VGH90" s="11"/>
      <c r="VGI90" s="11"/>
      <c r="VGJ90" s="11"/>
      <c r="VGK90" s="11"/>
      <c r="VGL90" s="11"/>
      <c r="VGM90" s="11"/>
      <c r="VGN90" s="11"/>
      <c r="VGO90" s="11"/>
      <c r="VGP90" s="11"/>
      <c r="VGQ90" s="11"/>
      <c r="VGR90" s="11"/>
      <c r="VGS90" s="11"/>
      <c r="VGT90" s="11"/>
      <c r="VGU90" s="11"/>
      <c r="VGV90" s="11"/>
      <c r="VGW90" s="11"/>
      <c r="VGX90" s="11"/>
      <c r="VGY90" s="11"/>
      <c r="VGZ90" s="11"/>
      <c r="VHA90" s="11"/>
      <c r="VHB90" s="11"/>
      <c r="VHC90" s="11"/>
      <c r="VHD90" s="11"/>
      <c r="VHE90" s="11"/>
      <c r="VHF90" s="11"/>
      <c r="VHG90" s="11"/>
      <c r="VHH90" s="11"/>
      <c r="VHI90" s="11"/>
      <c r="VHJ90" s="11"/>
      <c r="VHK90" s="11"/>
      <c r="VHL90" s="11"/>
      <c r="VHM90" s="11"/>
      <c r="VHN90" s="11"/>
      <c r="VHO90" s="11"/>
      <c r="VHP90" s="11"/>
      <c r="VHQ90" s="11"/>
      <c r="VHR90" s="11"/>
      <c r="VHS90" s="11"/>
      <c r="VHT90" s="11"/>
      <c r="VHU90" s="11"/>
      <c r="VHV90" s="11"/>
      <c r="VHW90" s="11"/>
      <c r="VHX90" s="11"/>
      <c r="VHY90" s="11"/>
      <c r="VHZ90" s="11"/>
      <c r="VIA90" s="11"/>
      <c r="VIB90" s="11"/>
      <c r="VIC90" s="11"/>
      <c r="VID90" s="11"/>
      <c r="VIE90" s="11"/>
      <c r="VIF90" s="11"/>
      <c r="VIG90" s="11"/>
      <c r="VIH90" s="11"/>
      <c r="VII90" s="11"/>
      <c r="VIJ90" s="11"/>
      <c r="VIK90" s="11"/>
      <c r="VIL90" s="11"/>
      <c r="VIM90" s="11"/>
      <c r="VIN90" s="11"/>
      <c r="VIO90" s="11"/>
      <c r="VIP90" s="11"/>
      <c r="VIQ90" s="11"/>
      <c r="VIR90" s="11"/>
      <c r="VIS90" s="11"/>
      <c r="VIT90" s="11"/>
      <c r="VIU90" s="11"/>
      <c r="VIV90" s="11"/>
      <c r="VIW90" s="11"/>
      <c r="VIX90" s="11"/>
      <c r="VIY90" s="11"/>
      <c r="VIZ90" s="11"/>
      <c r="VJA90" s="11"/>
      <c r="VJB90" s="11"/>
      <c r="VJC90" s="11"/>
      <c r="VJD90" s="11"/>
      <c r="VJE90" s="11"/>
      <c r="VJF90" s="11"/>
      <c r="VJG90" s="11"/>
      <c r="VJH90" s="11"/>
      <c r="VJI90" s="11"/>
      <c r="VJJ90" s="11"/>
      <c r="VJK90" s="11"/>
      <c r="VJL90" s="11"/>
      <c r="VJM90" s="11"/>
      <c r="VJN90" s="11"/>
      <c r="VJO90" s="11"/>
      <c r="VJP90" s="11"/>
      <c r="VJQ90" s="11"/>
      <c r="VJR90" s="11"/>
      <c r="VJS90" s="11"/>
      <c r="VJT90" s="11"/>
      <c r="VJU90" s="11"/>
      <c r="VJV90" s="11"/>
      <c r="VJW90" s="11"/>
      <c r="VJX90" s="11"/>
      <c r="VJY90" s="11"/>
      <c r="VJZ90" s="11"/>
      <c r="VKA90" s="11"/>
      <c r="VKB90" s="11"/>
      <c r="VKC90" s="11"/>
      <c r="VKD90" s="11"/>
      <c r="VKE90" s="11"/>
      <c r="VKF90" s="11"/>
      <c r="VKG90" s="11"/>
      <c r="VKH90" s="11"/>
      <c r="VKI90" s="11"/>
      <c r="VKJ90" s="11"/>
      <c r="VKK90" s="11"/>
      <c r="VKL90" s="11"/>
      <c r="VKM90" s="11"/>
      <c r="VKN90" s="11"/>
      <c r="VKO90" s="11"/>
      <c r="VKP90" s="11"/>
      <c r="VKQ90" s="11"/>
      <c r="VKR90" s="11"/>
      <c r="VKS90" s="11"/>
      <c r="VKT90" s="11"/>
      <c r="VKU90" s="11"/>
      <c r="VKV90" s="11"/>
      <c r="VKW90" s="11"/>
      <c r="VKX90" s="11"/>
      <c r="VKY90" s="11"/>
      <c r="VKZ90" s="11"/>
      <c r="VLA90" s="11"/>
      <c r="VLB90" s="11"/>
      <c r="VLC90" s="11"/>
      <c r="VLD90" s="11"/>
      <c r="VLE90" s="11"/>
      <c r="VLF90" s="11"/>
      <c r="VLG90" s="11"/>
      <c r="VLH90" s="11"/>
      <c r="VLI90" s="11"/>
      <c r="VLJ90" s="11"/>
      <c r="VLK90" s="11"/>
      <c r="VLL90" s="11"/>
      <c r="VLM90" s="11"/>
      <c r="VLN90" s="11"/>
      <c r="VLO90" s="11"/>
      <c r="VLP90" s="11"/>
      <c r="VLQ90" s="11"/>
      <c r="VLR90" s="11"/>
      <c r="VLS90" s="11"/>
      <c r="VLT90" s="11"/>
      <c r="VLU90" s="11"/>
      <c r="VLV90" s="11"/>
      <c r="VLW90" s="11"/>
      <c r="VLX90" s="11"/>
      <c r="VLY90" s="11"/>
      <c r="VLZ90" s="11"/>
      <c r="VMA90" s="11"/>
      <c r="VMB90" s="11"/>
      <c r="VMC90" s="11"/>
      <c r="VMD90" s="11"/>
      <c r="VME90" s="11"/>
      <c r="VMF90" s="11"/>
      <c r="VMG90" s="11"/>
      <c r="VMH90" s="11"/>
      <c r="VMI90" s="11"/>
      <c r="VMJ90" s="11"/>
      <c r="VMK90" s="11"/>
      <c r="VML90" s="11"/>
      <c r="VMM90" s="11"/>
      <c r="VMN90" s="11"/>
      <c r="VMO90" s="11"/>
      <c r="VMP90" s="11"/>
      <c r="VMQ90" s="11"/>
      <c r="VMR90" s="11"/>
      <c r="VMS90" s="11"/>
      <c r="VMT90" s="11"/>
      <c r="VMU90" s="11"/>
      <c r="VMV90" s="11"/>
      <c r="VMW90" s="11"/>
      <c r="VMX90" s="11"/>
      <c r="VMY90" s="11"/>
      <c r="VMZ90" s="11"/>
      <c r="VNA90" s="11"/>
      <c r="VNB90" s="11"/>
      <c r="VNC90" s="11"/>
      <c r="VND90" s="11"/>
      <c r="VNE90" s="11"/>
      <c r="VNF90" s="11"/>
      <c r="VNG90" s="11"/>
      <c r="VNH90" s="11"/>
      <c r="VNI90" s="11"/>
      <c r="VNJ90" s="11"/>
      <c r="VNK90" s="11"/>
      <c r="VNL90" s="11"/>
      <c r="VNM90" s="11"/>
      <c r="VNN90" s="11"/>
      <c r="VNO90" s="11"/>
      <c r="VNP90" s="11"/>
      <c r="VNQ90" s="11"/>
      <c r="VNR90" s="11"/>
      <c r="VNS90" s="11"/>
      <c r="VNT90" s="11"/>
      <c r="VNU90" s="11"/>
      <c r="VNV90" s="11"/>
      <c r="VNW90" s="11"/>
      <c r="VNX90" s="11"/>
      <c r="VNY90" s="11"/>
      <c r="VNZ90" s="11"/>
      <c r="VOA90" s="11"/>
      <c r="VOB90" s="11"/>
      <c r="VOC90" s="11"/>
      <c r="VOD90" s="11"/>
      <c r="VOE90" s="11"/>
      <c r="VOF90" s="11"/>
      <c r="VOG90" s="11"/>
      <c r="VOH90" s="11"/>
      <c r="VOI90" s="11"/>
      <c r="VOJ90" s="11"/>
      <c r="VOK90" s="11"/>
      <c r="VOL90" s="11"/>
      <c r="VOM90" s="11"/>
      <c r="VON90" s="11"/>
      <c r="VOO90" s="11"/>
      <c r="VOP90" s="11"/>
      <c r="VOQ90" s="11"/>
      <c r="VOR90" s="11"/>
      <c r="VOS90" s="11"/>
      <c r="VOT90" s="11"/>
      <c r="VOU90" s="11"/>
      <c r="VOV90" s="11"/>
      <c r="VOW90" s="11"/>
      <c r="VOX90" s="11"/>
      <c r="VOY90" s="11"/>
      <c r="VOZ90" s="11"/>
      <c r="VPA90" s="11"/>
      <c r="VPB90" s="11"/>
      <c r="VPC90" s="11"/>
      <c r="VPD90" s="11"/>
      <c r="VPE90" s="11"/>
      <c r="VPF90" s="11"/>
      <c r="VPG90" s="11"/>
      <c r="VPH90" s="11"/>
      <c r="VPI90" s="11"/>
      <c r="VPJ90" s="11"/>
      <c r="VPK90" s="11"/>
      <c r="VPL90" s="11"/>
      <c r="VPM90" s="11"/>
      <c r="VPN90" s="11"/>
      <c r="VPO90" s="11"/>
      <c r="VPP90" s="11"/>
      <c r="VPQ90" s="11"/>
      <c r="VPR90" s="11"/>
      <c r="VPS90" s="11"/>
      <c r="VPT90" s="11"/>
      <c r="VPU90" s="11"/>
      <c r="VPV90" s="11"/>
      <c r="VPW90" s="11"/>
      <c r="VPX90" s="11"/>
      <c r="VPY90" s="11"/>
      <c r="VPZ90" s="11"/>
      <c r="VQA90" s="11"/>
      <c r="VQB90" s="11"/>
      <c r="VQC90" s="11"/>
      <c r="VQD90" s="11"/>
      <c r="VQE90" s="11"/>
      <c r="VQF90" s="11"/>
      <c r="VQG90" s="11"/>
      <c r="VQH90" s="11"/>
      <c r="VQI90" s="11"/>
      <c r="VQJ90" s="11"/>
      <c r="VQK90" s="11"/>
      <c r="VQL90" s="11"/>
      <c r="VQM90" s="11"/>
      <c r="VQN90" s="11"/>
      <c r="VQO90" s="11"/>
      <c r="VQP90" s="11"/>
      <c r="VQQ90" s="11"/>
      <c r="VQR90" s="11"/>
      <c r="VQS90" s="11"/>
      <c r="VQT90" s="11"/>
      <c r="VQU90" s="11"/>
      <c r="VQV90" s="11"/>
      <c r="VQW90" s="11"/>
      <c r="VQX90" s="11"/>
      <c r="VQY90" s="11"/>
      <c r="VQZ90" s="11"/>
      <c r="VRA90" s="11"/>
      <c r="VRB90" s="11"/>
      <c r="VRC90" s="11"/>
      <c r="VRD90" s="11"/>
      <c r="VRE90" s="11"/>
      <c r="VRF90" s="11"/>
      <c r="VRG90" s="11"/>
      <c r="VRH90" s="11"/>
      <c r="VRI90" s="11"/>
      <c r="VRJ90" s="11"/>
      <c r="VRK90" s="11"/>
      <c r="VRL90" s="11"/>
      <c r="VRM90" s="11"/>
      <c r="VRN90" s="11"/>
      <c r="VRO90" s="11"/>
      <c r="VRP90" s="11"/>
      <c r="VRQ90" s="11"/>
      <c r="VRR90" s="11"/>
      <c r="VRS90" s="11"/>
      <c r="VRT90" s="11"/>
      <c r="VRU90" s="11"/>
      <c r="VRV90" s="11"/>
      <c r="VRW90" s="11"/>
      <c r="VRX90" s="11"/>
      <c r="VRY90" s="11"/>
      <c r="VRZ90" s="11"/>
      <c r="VSA90" s="11"/>
      <c r="VSB90" s="11"/>
      <c r="VSC90" s="11"/>
      <c r="VSD90" s="11"/>
      <c r="VSE90" s="11"/>
      <c r="VSF90" s="11"/>
      <c r="VSG90" s="11"/>
      <c r="VSH90" s="11"/>
      <c r="VSI90" s="11"/>
      <c r="VSJ90" s="11"/>
      <c r="VSK90" s="11"/>
      <c r="VSL90" s="11"/>
      <c r="VSM90" s="11"/>
      <c r="VSN90" s="11"/>
      <c r="VSO90" s="11"/>
      <c r="VSP90" s="11"/>
      <c r="VSQ90" s="11"/>
      <c r="VSR90" s="11"/>
      <c r="VSS90" s="11"/>
      <c r="VST90" s="11"/>
      <c r="VSU90" s="11"/>
      <c r="VSV90" s="11"/>
      <c r="VSW90" s="11"/>
      <c r="VSX90" s="11"/>
      <c r="VSY90" s="11"/>
      <c r="VSZ90" s="11"/>
      <c r="VTA90" s="11"/>
      <c r="VTB90" s="11"/>
      <c r="VTC90" s="11"/>
      <c r="VTD90" s="11"/>
      <c r="VTE90" s="11"/>
      <c r="VTF90" s="11"/>
      <c r="VTG90" s="11"/>
      <c r="VTH90" s="11"/>
      <c r="VTI90" s="11"/>
      <c r="VTJ90" s="11"/>
      <c r="VTK90" s="11"/>
      <c r="VTL90" s="11"/>
      <c r="VTM90" s="11"/>
      <c r="VTN90" s="11"/>
      <c r="VTO90" s="11"/>
      <c r="VTP90" s="11"/>
      <c r="VTQ90" s="11"/>
      <c r="VTR90" s="11"/>
      <c r="VTS90" s="11"/>
      <c r="VTT90" s="11"/>
      <c r="VTU90" s="11"/>
      <c r="VTV90" s="11"/>
      <c r="VTW90" s="11"/>
      <c r="VTX90" s="11"/>
      <c r="VTY90" s="11"/>
      <c r="VTZ90" s="11"/>
      <c r="VUA90" s="11"/>
      <c r="VUB90" s="11"/>
      <c r="VUC90" s="11"/>
      <c r="VUD90" s="11"/>
      <c r="VUE90" s="11"/>
      <c r="VUF90" s="11"/>
      <c r="VUG90" s="11"/>
      <c r="VUH90" s="11"/>
      <c r="VUI90" s="11"/>
      <c r="VUJ90" s="11"/>
      <c r="VUK90" s="11"/>
      <c r="VUL90" s="11"/>
      <c r="VUM90" s="11"/>
      <c r="VUN90" s="11"/>
      <c r="VUO90" s="11"/>
      <c r="VUP90" s="11"/>
      <c r="VUQ90" s="11"/>
      <c r="VUR90" s="11"/>
      <c r="VUS90" s="11"/>
      <c r="VUT90" s="11"/>
      <c r="VUU90" s="11"/>
      <c r="VUV90" s="11"/>
      <c r="VUW90" s="11"/>
      <c r="VUX90" s="11"/>
      <c r="VUY90" s="11"/>
      <c r="VUZ90" s="11"/>
      <c r="VVA90" s="11"/>
      <c r="VVB90" s="11"/>
      <c r="VVC90" s="11"/>
      <c r="VVD90" s="11"/>
      <c r="VVE90" s="11"/>
      <c r="VVF90" s="11"/>
      <c r="VVG90" s="11"/>
      <c r="VVH90" s="11"/>
      <c r="VVI90" s="11"/>
      <c r="VVJ90" s="11"/>
      <c r="VVK90" s="11"/>
      <c r="VVL90" s="11"/>
      <c r="VVM90" s="11"/>
      <c r="VVN90" s="11"/>
      <c r="VVO90" s="11"/>
      <c r="VVP90" s="11"/>
      <c r="VVQ90" s="11"/>
      <c r="VVR90" s="11"/>
      <c r="VVS90" s="11"/>
      <c r="VVT90" s="11"/>
      <c r="VVU90" s="11"/>
      <c r="VVV90" s="11"/>
      <c r="VVW90" s="11"/>
      <c r="VVX90" s="11"/>
      <c r="VVY90" s="11"/>
      <c r="VVZ90" s="11"/>
      <c r="VWA90" s="11"/>
      <c r="VWB90" s="11"/>
      <c r="VWC90" s="11"/>
      <c r="VWD90" s="11"/>
      <c r="VWE90" s="11"/>
      <c r="VWF90" s="11"/>
      <c r="VWG90" s="11"/>
      <c r="VWH90" s="11"/>
      <c r="VWI90" s="11"/>
      <c r="VWJ90" s="11"/>
      <c r="VWK90" s="11"/>
      <c r="VWL90" s="11"/>
      <c r="VWM90" s="11"/>
      <c r="VWN90" s="11"/>
      <c r="VWO90" s="11"/>
      <c r="VWP90" s="11"/>
      <c r="VWQ90" s="11"/>
      <c r="VWR90" s="11"/>
      <c r="VWS90" s="11"/>
      <c r="VWT90" s="11"/>
      <c r="VWU90" s="11"/>
      <c r="VWV90" s="11"/>
      <c r="VWW90" s="11"/>
      <c r="VWX90" s="11"/>
      <c r="VWY90" s="11"/>
      <c r="VWZ90" s="11"/>
      <c r="VXA90" s="11"/>
      <c r="VXB90" s="11"/>
      <c r="VXC90" s="11"/>
      <c r="VXD90" s="11"/>
      <c r="VXE90" s="11"/>
      <c r="VXF90" s="11"/>
      <c r="VXG90" s="11"/>
      <c r="VXH90" s="11"/>
      <c r="VXI90" s="11"/>
      <c r="VXJ90" s="11"/>
      <c r="VXK90" s="11"/>
      <c r="VXL90" s="11"/>
      <c r="VXM90" s="11"/>
      <c r="VXN90" s="11"/>
      <c r="VXO90" s="11"/>
      <c r="VXP90" s="11"/>
      <c r="VXQ90" s="11"/>
      <c r="VXR90" s="11"/>
      <c r="VXS90" s="11"/>
      <c r="VXT90" s="11"/>
      <c r="VXU90" s="11"/>
      <c r="VXV90" s="11"/>
      <c r="VXW90" s="11"/>
      <c r="VXX90" s="11"/>
      <c r="VXY90" s="11"/>
      <c r="VXZ90" s="11"/>
      <c r="VYA90" s="11"/>
      <c r="VYB90" s="11"/>
      <c r="VYC90" s="11"/>
      <c r="VYD90" s="11"/>
      <c r="VYE90" s="11"/>
      <c r="VYF90" s="11"/>
      <c r="VYG90" s="11"/>
      <c r="VYH90" s="11"/>
      <c r="VYI90" s="11"/>
      <c r="VYJ90" s="11"/>
      <c r="VYK90" s="11"/>
      <c r="VYL90" s="11"/>
      <c r="VYM90" s="11"/>
      <c r="VYN90" s="11"/>
      <c r="VYO90" s="11"/>
      <c r="VYP90" s="11"/>
      <c r="VYQ90" s="11"/>
      <c r="VYR90" s="11"/>
      <c r="VYS90" s="11"/>
      <c r="VYT90" s="11"/>
      <c r="VYU90" s="11"/>
      <c r="VYV90" s="11"/>
      <c r="VYW90" s="11"/>
      <c r="VYX90" s="11"/>
      <c r="VYY90" s="11"/>
      <c r="VYZ90" s="11"/>
      <c r="VZA90" s="11"/>
      <c r="VZB90" s="11"/>
      <c r="VZC90" s="11"/>
      <c r="VZD90" s="11"/>
      <c r="VZE90" s="11"/>
      <c r="VZF90" s="11"/>
      <c r="VZG90" s="11"/>
      <c r="VZH90" s="11"/>
      <c r="VZI90" s="11"/>
      <c r="VZJ90" s="11"/>
      <c r="VZK90" s="11"/>
      <c r="VZL90" s="11"/>
      <c r="VZM90" s="11"/>
      <c r="VZN90" s="11"/>
      <c r="VZO90" s="11"/>
      <c r="VZP90" s="11"/>
      <c r="VZQ90" s="11"/>
      <c r="VZR90" s="11"/>
      <c r="VZS90" s="11"/>
      <c r="VZT90" s="11"/>
      <c r="VZU90" s="11"/>
      <c r="VZV90" s="11"/>
      <c r="VZW90" s="11"/>
      <c r="VZX90" s="11"/>
      <c r="VZY90" s="11"/>
      <c r="VZZ90" s="11"/>
      <c r="WAA90" s="11"/>
      <c r="WAB90" s="11"/>
      <c r="WAC90" s="11"/>
      <c r="WAD90" s="11"/>
      <c r="WAE90" s="11"/>
      <c r="WAF90" s="11"/>
      <c r="WAG90" s="11"/>
      <c r="WAH90" s="11"/>
      <c r="WAI90" s="11"/>
      <c r="WAJ90" s="11"/>
      <c r="WAK90" s="11"/>
      <c r="WAL90" s="11"/>
      <c r="WAM90" s="11"/>
      <c r="WAN90" s="11"/>
      <c r="WAO90" s="11"/>
      <c r="WAP90" s="11"/>
      <c r="WAQ90" s="11"/>
      <c r="WAR90" s="11"/>
      <c r="WAS90" s="11"/>
      <c r="WAT90" s="11"/>
      <c r="WAU90" s="11"/>
      <c r="WAV90" s="11"/>
      <c r="WAW90" s="11"/>
      <c r="WAX90" s="11"/>
      <c r="WAY90" s="11"/>
      <c r="WAZ90" s="11"/>
      <c r="WBA90" s="11"/>
      <c r="WBB90" s="11"/>
      <c r="WBC90" s="11"/>
      <c r="WBD90" s="11"/>
      <c r="WBE90" s="11"/>
      <c r="WBF90" s="11"/>
      <c r="WBG90" s="11"/>
      <c r="WBH90" s="11"/>
      <c r="WBI90" s="11"/>
      <c r="WBJ90" s="11"/>
      <c r="WBK90" s="11"/>
      <c r="WBL90" s="11"/>
      <c r="WBM90" s="11"/>
      <c r="WBN90" s="11"/>
      <c r="WBO90" s="11"/>
      <c r="WBP90" s="11"/>
      <c r="WBQ90" s="11"/>
      <c r="WBR90" s="11"/>
      <c r="WBS90" s="11"/>
      <c r="WBT90" s="11"/>
      <c r="WBU90" s="11"/>
      <c r="WBV90" s="11"/>
      <c r="WBW90" s="11"/>
      <c r="WBX90" s="11"/>
      <c r="WBY90" s="11"/>
      <c r="WBZ90" s="11"/>
      <c r="WCA90" s="11"/>
      <c r="WCB90" s="11"/>
      <c r="WCC90" s="11"/>
      <c r="WCD90" s="11"/>
      <c r="WCE90" s="11"/>
      <c r="WCF90" s="11"/>
      <c r="WCG90" s="11"/>
      <c r="WCH90" s="11"/>
      <c r="WCI90" s="11"/>
      <c r="WCJ90" s="11"/>
      <c r="WCK90" s="11"/>
      <c r="WCL90" s="11"/>
      <c r="WCM90" s="11"/>
      <c r="WCN90" s="11"/>
      <c r="WCO90" s="11"/>
      <c r="WCP90" s="11"/>
      <c r="WCQ90" s="11"/>
      <c r="WCR90" s="11"/>
      <c r="WCS90" s="11"/>
      <c r="WCT90" s="11"/>
      <c r="WCU90" s="11"/>
      <c r="WCV90" s="11"/>
      <c r="WCW90" s="11"/>
      <c r="WCX90" s="11"/>
      <c r="WCY90" s="11"/>
      <c r="WCZ90" s="11"/>
      <c r="WDA90" s="11"/>
      <c r="WDB90" s="11"/>
      <c r="WDC90" s="11"/>
      <c r="WDD90" s="11"/>
      <c r="WDE90" s="11"/>
      <c r="WDF90" s="11"/>
      <c r="WDG90" s="11"/>
      <c r="WDH90" s="11"/>
      <c r="WDI90" s="11"/>
      <c r="WDJ90" s="11"/>
      <c r="WDK90" s="11"/>
      <c r="WDL90" s="11"/>
      <c r="WDM90" s="11"/>
      <c r="WDN90" s="11"/>
      <c r="WDO90" s="11"/>
      <c r="WDP90" s="11"/>
      <c r="WDQ90" s="11"/>
      <c r="WDR90" s="11"/>
      <c r="WDS90" s="11"/>
      <c r="WDT90" s="11"/>
      <c r="WDU90" s="11"/>
      <c r="WDV90" s="11"/>
      <c r="WDW90" s="11"/>
      <c r="WDX90" s="11"/>
      <c r="WDY90" s="11"/>
      <c r="WDZ90" s="11"/>
      <c r="WEA90" s="11"/>
      <c r="WEB90" s="11"/>
      <c r="WEC90" s="11"/>
      <c r="WED90" s="11"/>
      <c r="WEE90" s="11"/>
      <c r="WEF90" s="11"/>
      <c r="WEG90" s="11"/>
      <c r="WEH90" s="11"/>
      <c r="WEI90" s="11"/>
      <c r="WEJ90" s="11"/>
      <c r="WEK90" s="11"/>
      <c r="WEL90" s="11"/>
      <c r="WEM90" s="11"/>
      <c r="WEN90" s="11"/>
      <c r="WEO90" s="11"/>
      <c r="WEP90" s="11"/>
      <c r="WEQ90" s="11"/>
      <c r="WER90" s="11"/>
      <c r="WES90" s="11"/>
      <c r="WET90" s="11"/>
      <c r="WEU90" s="11"/>
      <c r="WEV90" s="11"/>
      <c r="WEW90" s="11"/>
      <c r="WEX90" s="11"/>
      <c r="WEY90" s="11"/>
      <c r="WEZ90" s="11"/>
      <c r="WFA90" s="11"/>
      <c r="WFB90" s="11"/>
      <c r="WFC90" s="11"/>
      <c r="WFD90" s="11"/>
      <c r="WFE90" s="11"/>
      <c r="WFF90" s="11"/>
      <c r="WFG90" s="11"/>
      <c r="WFH90" s="11"/>
      <c r="WFI90" s="11"/>
      <c r="WFJ90" s="11"/>
      <c r="WFK90" s="11"/>
      <c r="WFL90" s="11"/>
      <c r="WFM90" s="11"/>
      <c r="WFN90" s="11"/>
      <c r="WFO90" s="11"/>
      <c r="WFP90" s="11"/>
      <c r="WFQ90" s="11"/>
      <c r="WFR90" s="11"/>
      <c r="WFS90" s="11"/>
      <c r="WFT90" s="11"/>
      <c r="WFU90" s="11"/>
      <c r="WFV90" s="11"/>
      <c r="WFW90" s="11"/>
      <c r="WFX90" s="11"/>
      <c r="WFY90" s="11"/>
      <c r="WFZ90" s="11"/>
      <c r="WGA90" s="11"/>
      <c r="WGB90" s="11"/>
      <c r="WGC90" s="11"/>
      <c r="WGD90" s="11"/>
      <c r="WGE90" s="11"/>
      <c r="WGF90" s="11"/>
      <c r="WGG90" s="11"/>
      <c r="WGH90" s="11"/>
      <c r="WGI90" s="11"/>
      <c r="WGJ90" s="11"/>
      <c r="WGK90" s="11"/>
      <c r="WGL90" s="11"/>
      <c r="WGM90" s="11"/>
      <c r="WGN90" s="11"/>
      <c r="WGO90" s="11"/>
      <c r="WGP90" s="11"/>
      <c r="WGQ90" s="11"/>
      <c r="WGR90" s="11"/>
      <c r="WGS90" s="11"/>
      <c r="WGT90" s="11"/>
      <c r="WGU90" s="11"/>
      <c r="WGV90" s="11"/>
      <c r="WGW90" s="11"/>
      <c r="WGX90" s="11"/>
      <c r="WGY90" s="11"/>
      <c r="WGZ90" s="11"/>
      <c r="WHA90" s="11"/>
      <c r="WHB90" s="11"/>
      <c r="WHC90" s="11"/>
      <c r="WHD90" s="11"/>
      <c r="WHE90" s="11"/>
      <c r="WHF90" s="11"/>
      <c r="WHG90" s="11"/>
      <c r="WHH90" s="11"/>
      <c r="WHI90" s="11"/>
      <c r="WHJ90" s="11"/>
      <c r="WHK90" s="11"/>
      <c r="WHL90" s="11"/>
      <c r="WHM90" s="11"/>
      <c r="WHN90" s="11"/>
      <c r="WHO90" s="11"/>
      <c r="WHP90" s="11"/>
      <c r="WHQ90" s="11"/>
      <c r="WHR90" s="11"/>
      <c r="WHS90" s="11"/>
      <c r="WHT90" s="11"/>
      <c r="WHU90" s="11"/>
      <c r="WHV90" s="11"/>
      <c r="WHW90" s="11"/>
      <c r="WHX90" s="11"/>
      <c r="WHY90" s="11"/>
      <c r="WHZ90" s="11"/>
      <c r="WIA90" s="11"/>
      <c r="WIB90" s="11"/>
      <c r="WIC90" s="11"/>
      <c r="WID90" s="11"/>
      <c r="WIE90" s="11"/>
      <c r="WIF90" s="11"/>
      <c r="WIG90" s="11"/>
      <c r="WIH90" s="11"/>
      <c r="WII90" s="11"/>
      <c r="WIJ90" s="11"/>
      <c r="WIK90" s="11"/>
      <c r="WIL90" s="11"/>
      <c r="WIM90" s="11"/>
      <c r="WIN90" s="11"/>
      <c r="WIO90" s="11"/>
      <c r="WIP90" s="11"/>
      <c r="WIQ90" s="11"/>
      <c r="WIR90" s="11"/>
      <c r="WIS90" s="11"/>
      <c r="WIT90" s="11"/>
      <c r="WIU90" s="11"/>
      <c r="WIV90" s="11"/>
      <c r="WIW90" s="11"/>
      <c r="WIX90" s="11"/>
      <c r="WIY90" s="11"/>
      <c r="WIZ90" s="11"/>
      <c r="WJA90" s="11"/>
      <c r="WJB90" s="11"/>
      <c r="WJC90" s="11"/>
      <c r="WJD90" s="11"/>
      <c r="WJE90" s="11"/>
      <c r="WJF90" s="11"/>
      <c r="WJG90" s="11"/>
      <c r="WJH90" s="11"/>
      <c r="WJI90" s="11"/>
      <c r="WJJ90" s="11"/>
      <c r="WJK90" s="11"/>
      <c r="WJL90" s="11"/>
      <c r="WJM90" s="11"/>
      <c r="WJN90" s="11"/>
      <c r="WJO90" s="11"/>
      <c r="WJP90" s="11"/>
      <c r="WJQ90" s="11"/>
      <c r="WJR90" s="11"/>
      <c r="WJS90" s="11"/>
      <c r="WJT90" s="11"/>
      <c r="WJU90" s="11"/>
      <c r="WJV90" s="11"/>
      <c r="WJW90" s="11"/>
      <c r="WJX90" s="11"/>
      <c r="WJY90" s="11"/>
      <c r="WJZ90" s="11"/>
      <c r="WKA90" s="11"/>
      <c r="WKB90" s="11"/>
      <c r="WKC90" s="11"/>
      <c r="WKD90" s="11"/>
      <c r="WKE90" s="11"/>
      <c r="WKF90" s="11"/>
      <c r="WKG90" s="11"/>
      <c r="WKH90" s="11"/>
      <c r="WKI90" s="11"/>
      <c r="WKJ90" s="11"/>
      <c r="WKK90" s="11"/>
      <c r="WKL90" s="11"/>
      <c r="WKM90" s="11"/>
      <c r="WKN90" s="11"/>
      <c r="WKO90" s="11"/>
      <c r="WKP90" s="11"/>
      <c r="WKQ90" s="11"/>
      <c r="WKR90" s="11"/>
      <c r="WKS90" s="11"/>
      <c r="WKT90" s="11"/>
      <c r="WKU90" s="11"/>
      <c r="WKV90" s="11"/>
      <c r="WKW90" s="11"/>
      <c r="WKX90" s="11"/>
      <c r="WKY90" s="11"/>
      <c r="WKZ90" s="11"/>
      <c r="WLA90" s="11"/>
      <c r="WLB90" s="11"/>
      <c r="WLC90" s="11"/>
      <c r="WLD90" s="11"/>
      <c r="WLE90" s="11"/>
      <c r="WLF90" s="11"/>
      <c r="WLG90" s="11"/>
      <c r="WLH90" s="11"/>
      <c r="WLI90" s="11"/>
      <c r="WLJ90" s="11"/>
      <c r="WLK90" s="11"/>
      <c r="WLL90" s="11"/>
      <c r="WLM90" s="11"/>
      <c r="WLN90" s="11"/>
      <c r="WLO90" s="11"/>
      <c r="WLP90" s="11"/>
      <c r="WLQ90" s="11"/>
      <c r="WLR90" s="11"/>
      <c r="WLS90" s="11"/>
      <c r="WLT90" s="11"/>
      <c r="WLU90" s="11"/>
      <c r="WLV90" s="11"/>
      <c r="WLW90" s="11"/>
      <c r="WLX90" s="11"/>
      <c r="WLY90" s="11"/>
      <c r="WLZ90" s="11"/>
      <c r="WMA90" s="11"/>
      <c r="WMB90" s="11"/>
      <c r="WMC90" s="11"/>
      <c r="WMD90" s="11"/>
      <c r="WME90" s="11"/>
      <c r="WMF90" s="11"/>
      <c r="WMG90" s="11"/>
      <c r="WMH90" s="11"/>
      <c r="WMI90" s="11"/>
      <c r="WMJ90" s="11"/>
      <c r="WMK90" s="11"/>
      <c r="WML90" s="11"/>
      <c r="WMM90" s="11"/>
      <c r="WMN90" s="11"/>
      <c r="WMO90" s="11"/>
      <c r="WMP90" s="11"/>
      <c r="WMQ90" s="11"/>
      <c r="WMR90" s="11"/>
      <c r="WMS90" s="11"/>
      <c r="WMT90" s="11"/>
      <c r="WMU90" s="11"/>
      <c r="WMV90" s="11"/>
      <c r="WMW90" s="11"/>
      <c r="WMX90" s="11"/>
      <c r="WMY90" s="11"/>
      <c r="WMZ90" s="11"/>
      <c r="WNA90" s="11"/>
      <c r="WNB90" s="11"/>
      <c r="WNC90" s="11"/>
      <c r="WND90" s="11"/>
      <c r="WNE90" s="11"/>
      <c r="WNF90" s="11"/>
      <c r="WNG90" s="11"/>
      <c r="WNH90" s="11"/>
      <c r="WNI90" s="11"/>
      <c r="WNJ90" s="11"/>
      <c r="WNK90" s="11"/>
      <c r="WNL90" s="11"/>
      <c r="WNM90" s="11"/>
      <c r="WNN90" s="11"/>
      <c r="WNO90" s="11"/>
      <c r="WNP90" s="11"/>
      <c r="WNQ90" s="11"/>
      <c r="WNR90" s="11"/>
      <c r="WNS90" s="11"/>
      <c r="WNT90" s="11"/>
      <c r="WNU90" s="11"/>
      <c r="WNV90" s="11"/>
      <c r="WNW90" s="11"/>
      <c r="WNX90" s="11"/>
      <c r="WNY90" s="11"/>
      <c r="WNZ90" s="11"/>
      <c r="WOA90" s="11"/>
      <c r="WOB90" s="11"/>
      <c r="WOC90" s="11"/>
      <c r="WOD90" s="11"/>
      <c r="WOE90" s="11"/>
      <c r="WOF90" s="11"/>
      <c r="WOG90" s="11"/>
      <c r="WOH90" s="11"/>
      <c r="WOI90" s="11"/>
      <c r="WOJ90" s="11"/>
      <c r="WOK90" s="11"/>
      <c r="WOL90" s="11"/>
      <c r="WOM90" s="11"/>
      <c r="WON90" s="11"/>
      <c r="WOO90" s="11"/>
      <c r="WOP90" s="11"/>
      <c r="WOQ90" s="11"/>
      <c r="WOR90" s="11"/>
      <c r="WOS90" s="11"/>
      <c r="WOT90" s="11"/>
      <c r="WOU90" s="11"/>
      <c r="WOV90" s="11"/>
      <c r="WOW90" s="11"/>
      <c r="WOX90" s="11"/>
      <c r="WOY90" s="11"/>
      <c r="WOZ90" s="11"/>
      <c r="WPA90" s="11"/>
      <c r="WPB90" s="11"/>
      <c r="WPC90" s="11"/>
      <c r="WPD90" s="11"/>
      <c r="WPE90" s="11"/>
      <c r="WPF90" s="11"/>
      <c r="WPG90" s="11"/>
      <c r="WPH90" s="11"/>
      <c r="WPI90" s="11"/>
      <c r="WPJ90" s="11"/>
      <c r="WPK90" s="11"/>
      <c r="WPL90" s="11"/>
      <c r="WPM90" s="11"/>
      <c r="WPN90" s="11"/>
      <c r="WPO90" s="11"/>
      <c r="WPP90" s="11"/>
      <c r="WPQ90" s="11"/>
      <c r="WPR90" s="11"/>
      <c r="WPS90" s="11"/>
      <c r="WPT90" s="11"/>
      <c r="WPU90" s="11"/>
      <c r="WPV90" s="11"/>
      <c r="WPW90" s="11"/>
      <c r="WPX90" s="11"/>
      <c r="WPY90" s="11"/>
      <c r="WPZ90" s="11"/>
      <c r="WQA90" s="11"/>
      <c r="WQB90" s="11"/>
      <c r="WQC90" s="11"/>
      <c r="WQD90" s="11"/>
      <c r="WQE90" s="11"/>
      <c r="WQF90" s="11"/>
      <c r="WQG90" s="11"/>
      <c r="WQH90" s="11"/>
      <c r="WQI90" s="11"/>
      <c r="WQJ90" s="11"/>
      <c r="WQK90" s="11"/>
      <c r="WQL90" s="11"/>
      <c r="WQM90" s="11"/>
      <c r="WQN90" s="11"/>
      <c r="WQO90" s="11"/>
      <c r="WQP90" s="11"/>
      <c r="WQQ90" s="11"/>
      <c r="WQR90" s="11"/>
      <c r="WQS90" s="11"/>
      <c r="WQT90" s="11"/>
      <c r="WQU90" s="11"/>
      <c r="WQV90" s="11"/>
      <c r="WQW90" s="11"/>
      <c r="WQX90" s="11"/>
      <c r="WQY90" s="11"/>
      <c r="WQZ90" s="11"/>
      <c r="WRA90" s="11"/>
      <c r="WRB90" s="11"/>
      <c r="WRC90" s="11"/>
      <c r="WRD90" s="11"/>
      <c r="WRE90" s="11"/>
      <c r="WRF90" s="11"/>
      <c r="WRG90" s="11"/>
      <c r="WRH90" s="11"/>
      <c r="WRI90" s="11"/>
      <c r="WRJ90" s="11"/>
      <c r="WRK90" s="11"/>
      <c r="WRL90" s="11"/>
      <c r="WRM90" s="11"/>
      <c r="WRN90" s="11"/>
      <c r="WRO90" s="11"/>
      <c r="WRP90" s="11"/>
      <c r="WRQ90" s="11"/>
      <c r="WRR90" s="11"/>
      <c r="WRS90" s="11"/>
      <c r="WRT90" s="11"/>
      <c r="WRU90" s="11"/>
      <c r="WRV90" s="11"/>
      <c r="WRW90" s="11"/>
      <c r="WRX90" s="11"/>
      <c r="WRY90" s="11"/>
      <c r="WRZ90" s="11"/>
      <c r="WSA90" s="11"/>
      <c r="WSB90" s="11"/>
      <c r="WSC90" s="11"/>
      <c r="WSD90" s="11"/>
      <c r="WSE90" s="11"/>
      <c r="WSF90" s="11"/>
      <c r="WSG90" s="11"/>
      <c r="WSH90" s="11"/>
      <c r="WSI90" s="11"/>
      <c r="WSJ90" s="11"/>
      <c r="WSK90" s="11"/>
      <c r="WSL90" s="11"/>
      <c r="WSM90" s="11"/>
      <c r="WSN90" s="11"/>
      <c r="WSO90" s="11"/>
      <c r="WSP90" s="11"/>
      <c r="WSQ90" s="11"/>
      <c r="WSR90" s="11"/>
      <c r="WSS90" s="11"/>
      <c r="WST90" s="11"/>
      <c r="WSU90" s="11"/>
      <c r="WSV90" s="11"/>
      <c r="WSW90" s="11"/>
      <c r="WSX90" s="11"/>
      <c r="WSY90" s="11"/>
      <c r="WSZ90" s="11"/>
      <c r="WTA90" s="11"/>
      <c r="WTB90" s="11"/>
      <c r="WTC90" s="11"/>
      <c r="WTD90" s="11"/>
      <c r="WTE90" s="11"/>
      <c r="WTF90" s="11"/>
      <c r="WTG90" s="11"/>
      <c r="WTH90" s="11"/>
      <c r="WTI90" s="11"/>
      <c r="WTJ90" s="11"/>
      <c r="WTK90" s="11"/>
      <c r="WTL90" s="11"/>
      <c r="WTM90" s="11"/>
      <c r="WTN90" s="11"/>
      <c r="WTO90" s="11"/>
      <c r="WTP90" s="11"/>
      <c r="WTQ90" s="11"/>
      <c r="WTR90" s="11"/>
      <c r="WTS90" s="11"/>
      <c r="WTT90" s="11"/>
      <c r="WTU90" s="11"/>
      <c r="WTV90" s="11"/>
      <c r="WTW90" s="11"/>
      <c r="WTX90" s="11"/>
      <c r="WTY90" s="11"/>
      <c r="WTZ90" s="11"/>
      <c r="WUA90" s="11"/>
      <c r="WUB90" s="11"/>
      <c r="WUC90" s="11"/>
      <c r="WUD90" s="11"/>
      <c r="WUE90" s="11"/>
      <c r="WUF90" s="11"/>
      <c r="WUG90" s="11"/>
      <c r="WUH90" s="11"/>
      <c r="WUI90" s="11"/>
      <c r="WUJ90" s="11"/>
      <c r="WUK90" s="11"/>
      <c r="WUL90" s="11"/>
      <c r="WUM90" s="11"/>
      <c r="WUN90" s="11"/>
      <c r="WUO90" s="11"/>
      <c r="WUP90" s="11"/>
      <c r="WUQ90" s="11"/>
      <c r="WUR90" s="11"/>
      <c r="WUS90" s="11"/>
      <c r="WUT90" s="11"/>
      <c r="WUU90" s="11"/>
      <c r="WUV90" s="11"/>
      <c r="WUW90" s="11"/>
      <c r="WUX90" s="11"/>
      <c r="WUY90" s="11"/>
      <c r="WUZ90" s="11"/>
      <c r="WVA90" s="11"/>
      <c r="WVB90" s="11"/>
      <c r="WVC90" s="11"/>
      <c r="WVD90" s="11"/>
      <c r="WVE90" s="11"/>
      <c r="WVF90" s="11"/>
      <c r="WVG90" s="11"/>
      <c r="WVH90" s="11"/>
      <c r="WVI90" s="11"/>
      <c r="WVJ90" s="11"/>
      <c r="WVK90" s="11"/>
      <c r="WVL90" s="11"/>
      <c r="WVM90" s="11"/>
      <c r="WVN90" s="11"/>
      <c r="WVO90" s="11"/>
      <c r="WVP90" s="11"/>
      <c r="WVQ90" s="11"/>
      <c r="WVR90" s="11"/>
      <c r="WVS90" s="11"/>
      <c r="WVT90" s="11"/>
      <c r="WVU90" s="11"/>
      <c r="WVV90" s="11"/>
      <c r="WVW90" s="11"/>
      <c r="WVX90" s="11"/>
      <c r="WVY90" s="11"/>
      <c r="WVZ90" s="11"/>
      <c r="WWA90" s="11"/>
      <c r="WWB90" s="11"/>
      <c r="WWC90" s="11"/>
      <c r="WWD90" s="11"/>
      <c r="WWE90" s="11"/>
      <c r="WWF90" s="11"/>
      <c r="WWG90" s="11"/>
      <c r="WWH90" s="11"/>
      <c r="WWI90" s="11"/>
      <c r="WWJ90" s="11"/>
      <c r="WWK90" s="11"/>
      <c r="WWL90" s="11"/>
      <c r="WWM90" s="11"/>
      <c r="WWN90" s="11"/>
      <c r="WWO90" s="11"/>
      <c r="WWP90" s="11"/>
      <c r="WWQ90" s="11"/>
      <c r="WWR90" s="11"/>
      <c r="WWS90" s="11"/>
      <c r="WWT90" s="11"/>
      <c r="WWU90" s="11"/>
      <c r="WWV90" s="11"/>
      <c r="WWW90" s="11"/>
      <c r="WWX90" s="11"/>
      <c r="WWY90" s="11"/>
      <c r="WWZ90" s="11"/>
      <c r="WXA90" s="11"/>
      <c r="WXB90" s="11"/>
      <c r="WXC90" s="11"/>
      <c r="WXD90" s="11"/>
      <c r="WXE90" s="11"/>
      <c r="WXF90" s="11"/>
      <c r="WXG90" s="11"/>
      <c r="WXH90" s="11"/>
      <c r="WXI90" s="11"/>
      <c r="WXJ90" s="11"/>
      <c r="WXK90" s="11"/>
      <c r="WXL90" s="11"/>
      <c r="WXM90" s="11"/>
      <c r="WXN90" s="11"/>
      <c r="WXO90" s="11"/>
      <c r="WXP90" s="11"/>
      <c r="WXQ90" s="11"/>
      <c r="WXR90" s="11"/>
      <c r="WXS90" s="11"/>
      <c r="WXT90" s="11"/>
      <c r="WXU90" s="11"/>
      <c r="WXV90" s="11"/>
      <c r="WXW90" s="11"/>
      <c r="WXX90" s="11"/>
      <c r="WXY90" s="11"/>
      <c r="WXZ90" s="11"/>
      <c r="WYA90" s="11"/>
      <c r="WYB90" s="11"/>
      <c r="WYC90" s="11"/>
      <c r="WYD90" s="11"/>
      <c r="WYE90" s="11"/>
      <c r="WYF90" s="11"/>
      <c r="WYG90" s="11"/>
      <c r="WYH90" s="11"/>
      <c r="WYI90" s="11"/>
      <c r="WYJ90" s="11"/>
      <c r="WYK90" s="11"/>
      <c r="WYL90" s="11"/>
      <c r="WYM90" s="11"/>
      <c r="WYN90" s="11"/>
      <c r="WYO90" s="11"/>
      <c r="WYP90" s="11"/>
      <c r="WYQ90" s="11"/>
      <c r="WYR90" s="11"/>
      <c r="WYS90" s="11"/>
      <c r="WYT90" s="11"/>
      <c r="WYU90" s="11"/>
      <c r="WYV90" s="11"/>
      <c r="WYW90" s="11"/>
      <c r="WYX90" s="11"/>
      <c r="WYY90" s="11"/>
      <c r="WYZ90" s="11"/>
      <c r="WZA90" s="11"/>
      <c r="WZB90" s="11"/>
      <c r="WZC90" s="11"/>
      <c r="WZD90" s="11"/>
      <c r="WZE90" s="11"/>
      <c r="WZF90" s="11"/>
      <c r="WZG90" s="11"/>
      <c r="WZH90" s="11"/>
      <c r="WZI90" s="11"/>
      <c r="WZJ90" s="11"/>
      <c r="WZK90" s="11"/>
      <c r="WZL90" s="11"/>
      <c r="WZM90" s="11"/>
      <c r="WZN90" s="11"/>
      <c r="WZO90" s="11"/>
      <c r="WZP90" s="11"/>
      <c r="WZQ90" s="11"/>
      <c r="WZR90" s="11"/>
      <c r="WZS90" s="11"/>
      <c r="WZT90" s="11"/>
      <c r="WZU90" s="11"/>
      <c r="WZV90" s="11"/>
      <c r="WZW90" s="11"/>
      <c r="WZX90" s="11"/>
      <c r="WZY90" s="11"/>
      <c r="WZZ90" s="11"/>
      <c r="XAA90" s="11"/>
      <c r="XAB90" s="11"/>
      <c r="XAC90" s="11"/>
      <c r="XAD90" s="11"/>
      <c r="XAE90" s="11"/>
      <c r="XAF90" s="11"/>
      <c r="XAG90" s="11"/>
      <c r="XAH90" s="11"/>
      <c r="XAI90" s="11"/>
      <c r="XAJ90" s="11"/>
      <c r="XAK90" s="11"/>
      <c r="XAL90" s="11"/>
      <c r="XAM90" s="11"/>
      <c r="XAN90" s="11"/>
      <c r="XAO90" s="11"/>
      <c r="XAP90" s="11"/>
      <c r="XAQ90" s="11"/>
      <c r="XAR90" s="11"/>
      <c r="XAS90" s="11"/>
      <c r="XAT90" s="11"/>
      <c r="XAU90" s="11"/>
      <c r="XAV90" s="11"/>
      <c r="XAW90" s="11"/>
      <c r="XAX90" s="11"/>
      <c r="XAY90" s="11"/>
      <c r="XAZ90" s="11"/>
      <c r="XBA90" s="11"/>
      <c r="XBB90" s="11"/>
      <c r="XBC90" s="11"/>
      <c r="XBD90" s="11"/>
      <c r="XBE90" s="11"/>
      <c r="XBF90" s="11"/>
      <c r="XBG90" s="11"/>
      <c r="XBH90" s="11"/>
      <c r="XBI90" s="11"/>
      <c r="XBJ90" s="11"/>
      <c r="XBK90" s="11"/>
      <c r="XBL90" s="11"/>
      <c r="XBM90" s="11"/>
      <c r="XBN90" s="11"/>
      <c r="XBO90" s="11"/>
      <c r="XBP90" s="11"/>
      <c r="XBQ90" s="11"/>
      <c r="XBR90" s="11"/>
      <c r="XBS90" s="11"/>
      <c r="XBT90" s="11"/>
      <c r="XBU90" s="11"/>
      <c r="XBV90" s="11"/>
      <c r="XBW90" s="11"/>
      <c r="XBX90" s="11"/>
      <c r="XBY90" s="11"/>
      <c r="XBZ90" s="11"/>
      <c r="XCA90" s="11"/>
      <c r="XCB90" s="11"/>
      <c r="XCC90" s="11"/>
      <c r="XCD90" s="11"/>
      <c r="XCE90" s="11"/>
      <c r="XCF90" s="11"/>
      <c r="XCG90" s="11"/>
      <c r="XCH90" s="11"/>
      <c r="XCI90" s="11"/>
      <c r="XCJ90" s="11"/>
      <c r="XCK90" s="11"/>
      <c r="XCL90" s="11"/>
      <c r="XCM90" s="11"/>
      <c r="XCN90" s="11"/>
      <c r="XCO90" s="11"/>
      <c r="XCP90" s="11"/>
      <c r="XCQ90" s="11"/>
      <c r="XCR90" s="11"/>
      <c r="XCS90" s="11"/>
      <c r="XCT90" s="11"/>
      <c r="XCU90" s="11"/>
      <c r="XCV90" s="11"/>
      <c r="XCW90" s="11"/>
      <c r="XCX90" s="11"/>
      <c r="XCY90" s="11"/>
      <c r="XCZ90" s="11"/>
      <c r="XDA90" s="11"/>
      <c r="XDB90" s="11"/>
      <c r="XDC90" s="11"/>
      <c r="XDD90" s="11"/>
      <c r="XDE90" s="11"/>
      <c r="XDF90" s="11"/>
      <c r="XDG90" s="11"/>
      <c r="XDH90" s="11"/>
      <c r="XDI90" s="11"/>
      <c r="XDJ90" s="11"/>
      <c r="XDK90" s="11"/>
      <c r="XDL90" s="11"/>
      <c r="XDM90" s="11"/>
      <c r="XDN90" s="11"/>
      <c r="XDO90" s="11"/>
      <c r="XDP90" s="11"/>
      <c r="XDQ90" s="11"/>
      <c r="XDR90" s="11"/>
      <c r="XDS90" s="11"/>
      <c r="XDT90" s="11"/>
      <c r="XDU90" s="11"/>
      <c r="XDV90" s="11"/>
      <c r="XDW90" s="11"/>
      <c r="XDX90" s="11"/>
      <c r="XDY90" s="11"/>
      <c r="XDZ90" s="11"/>
      <c r="XEA90" s="11"/>
      <c r="XEB90" s="11"/>
      <c r="XEC90" s="11"/>
      <c r="XED90" s="11"/>
      <c r="XEE90" s="11"/>
      <c r="XEF90" s="11"/>
      <c r="XEG90" s="11"/>
    </row>
    <row r="91" spans="1:16361" s="6" customFormat="1" ht="13.5" customHeight="1" thickBot="1" x14ac:dyDescent="0.25">
      <c r="A91" s="326" t="s">
        <v>138</v>
      </c>
      <c r="B91" s="327" t="s">
        <v>139</v>
      </c>
      <c r="C91" s="572" t="s">
        <v>140</v>
      </c>
      <c r="D91" s="573"/>
      <c r="E91" s="573"/>
      <c r="F91" s="573"/>
      <c r="G91" s="573"/>
      <c r="H91" s="573"/>
      <c r="I91" s="573"/>
      <c r="J91" s="574"/>
      <c r="K91" s="328"/>
      <c r="L91" s="495"/>
      <c r="M91" s="496"/>
      <c r="N91" s="497"/>
      <c r="O91" s="3"/>
      <c r="P91" s="3"/>
      <c r="Q91" s="309">
        <f>IF([1]MASTER!K91="",0,(IF(K91=[1]MASTER!K91,T91,0)))</f>
        <v>0</v>
      </c>
      <c r="R91" s="310"/>
      <c r="S91" s="310"/>
      <c r="T91" s="310">
        <v>4</v>
      </c>
      <c r="U91" s="311"/>
      <c r="V91" s="312"/>
      <c r="W91" s="10"/>
      <c r="X91" s="9"/>
      <c r="Y91" s="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1"/>
      <c r="AO91" s="19"/>
      <c r="AP91" s="19"/>
      <c r="AQ91" s="19"/>
      <c r="AR91" s="19"/>
      <c r="AS91" s="19"/>
      <c r="AT91" s="19"/>
      <c r="AU91" s="19"/>
      <c r="AV91" s="11"/>
      <c r="AW91" s="19"/>
      <c r="AX91" s="331"/>
      <c r="AY91" s="19"/>
      <c r="AZ91" s="19"/>
      <c r="BA91" s="19"/>
      <c r="BB91" s="19"/>
      <c r="BC91" s="11"/>
      <c r="BD91" s="11"/>
      <c r="BE91" s="11"/>
      <c r="BF91" s="11"/>
      <c r="BG91" s="11"/>
      <c r="BH91" s="19"/>
      <c r="BI91" s="11"/>
      <c r="BJ91" s="19"/>
      <c r="BK91" s="19"/>
      <c r="BL91" s="19"/>
      <c r="BM91" s="11"/>
      <c r="BN91" s="11"/>
      <c r="BO91" s="11"/>
      <c r="BP91" s="25"/>
      <c r="BQ91" s="25"/>
      <c r="BR91" s="25"/>
      <c r="BS91" s="25"/>
      <c r="BT91" s="25"/>
      <c r="BU91" s="25"/>
      <c r="BV91" s="25"/>
      <c r="BW91" s="25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  <c r="IE91" s="11"/>
      <c r="IF91" s="11"/>
      <c r="IG91" s="11"/>
      <c r="IH91" s="11"/>
      <c r="II91" s="11"/>
      <c r="IJ91" s="11"/>
      <c r="IK91" s="11"/>
      <c r="IL91" s="11"/>
      <c r="IM91" s="11"/>
      <c r="IN91" s="11"/>
      <c r="IO91" s="11"/>
      <c r="IP91" s="11"/>
      <c r="IQ91" s="11"/>
      <c r="IR91" s="11"/>
      <c r="IS91" s="11"/>
      <c r="IT91" s="11"/>
      <c r="IU91" s="11"/>
      <c r="IV91" s="11"/>
      <c r="IW91" s="11"/>
      <c r="IX91" s="11"/>
      <c r="IY91" s="11"/>
      <c r="IZ91" s="11"/>
      <c r="JA91" s="11"/>
      <c r="JB91" s="11"/>
      <c r="JC91" s="11"/>
      <c r="JD91" s="11"/>
      <c r="JE91" s="11"/>
      <c r="JF91" s="11"/>
      <c r="JG91" s="11"/>
      <c r="JH91" s="11"/>
      <c r="JI91" s="11"/>
      <c r="JJ91" s="11"/>
      <c r="JK91" s="11"/>
      <c r="JL91" s="11"/>
      <c r="JM91" s="11"/>
      <c r="JN91" s="11"/>
      <c r="JO91" s="11"/>
      <c r="JP91" s="11"/>
      <c r="JQ91" s="11"/>
      <c r="JR91" s="11"/>
      <c r="JS91" s="11"/>
      <c r="JT91" s="11"/>
      <c r="JU91" s="11"/>
      <c r="JV91" s="11"/>
      <c r="JW91" s="11"/>
      <c r="JX91" s="11"/>
      <c r="JY91" s="11"/>
      <c r="JZ91" s="11"/>
      <c r="KA91" s="11"/>
      <c r="KB91" s="11"/>
      <c r="KC91" s="11"/>
      <c r="KD91" s="11"/>
      <c r="KE91" s="11"/>
      <c r="KF91" s="11"/>
      <c r="KG91" s="11"/>
      <c r="KH91" s="11"/>
      <c r="KI91" s="11"/>
      <c r="KJ91" s="11"/>
      <c r="KK91" s="11"/>
      <c r="KL91" s="11"/>
      <c r="KM91" s="11"/>
      <c r="KN91" s="11"/>
      <c r="KO91" s="11"/>
      <c r="KP91" s="11"/>
      <c r="KQ91" s="11"/>
      <c r="KR91" s="11"/>
      <c r="KS91" s="11"/>
      <c r="KT91" s="11"/>
      <c r="KU91" s="11"/>
      <c r="KV91" s="11"/>
      <c r="KW91" s="11"/>
      <c r="KX91" s="11"/>
      <c r="KY91" s="11"/>
      <c r="KZ91" s="11"/>
      <c r="LA91" s="11"/>
      <c r="LB91" s="11"/>
      <c r="LC91" s="11"/>
      <c r="LD91" s="11"/>
      <c r="LE91" s="11"/>
      <c r="LF91" s="11"/>
      <c r="LG91" s="11"/>
      <c r="LH91" s="11"/>
      <c r="LI91" s="11"/>
      <c r="LJ91" s="11"/>
      <c r="LK91" s="11"/>
      <c r="LL91" s="11"/>
      <c r="LM91" s="11"/>
      <c r="LN91" s="11"/>
      <c r="LO91" s="11"/>
      <c r="LP91" s="11"/>
      <c r="LQ91" s="11"/>
      <c r="LR91" s="11"/>
      <c r="LS91" s="11"/>
      <c r="LT91" s="11"/>
      <c r="LU91" s="11"/>
      <c r="LV91" s="11"/>
      <c r="LW91" s="11"/>
      <c r="LX91" s="11"/>
      <c r="LY91" s="11"/>
      <c r="LZ91" s="11"/>
      <c r="MA91" s="11"/>
      <c r="MB91" s="11"/>
      <c r="MC91" s="11"/>
      <c r="MD91" s="11"/>
      <c r="ME91" s="11"/>
      <c r="MF91" s="11"/>
      <c r="MG91" s="11"/>
      <c r="MH91" s="11"/>
      <c r="MI91" s="11"/>
      <c r="MJ91" s="11"/>
      <c r="MK91" s="11"/>
      <c r="ML91" s="11"/>
      <c r="MM91" s="11"/>
      <c r="MN91" s="11"/>
      <c r="MO91" s="11"/>
      <c r="MP91" s="11"/>
      <c r="MQ91" s="11"/>
      <c r="MR91" s="11"/>
      <c r="MS91" s="11"/>
      <c r="MT91" s="11"/>
      <c r="MU91" s="11"/>
      <c r="MV91" s="11"/>
      <c r="MW91" s="11"/>
      <c r="MX91" s="11"/>
      <c r="MY91" s="11"/>
      <c r="MZ91" s="11"/>
      <c r="NA91" s="11"/>
      <c r="NB91" s="11"/>
      <c r="NC91" s="11"/>
      <c r="ND91" s="11"/>
      <c r="NE91" s="11"/>
      <c r="NF91" s="11"/>
      <c r="NG91" s="11"/>
      <c r="NH91" s="11"/>
      <c r="NI91" s="11"/>
      <c r="NJ91" s="11"/>
      <c r="NK91" s="11"/>
      <c r="NL91" s="11"/>
      <c r="NM91" s="11"/>
      <c r="NN91" s="11"/>
      <c r="NO91" s="11"/>
      <c r="NP91" s="11"/>
      <c r="NQ91" s="11"/>
      <c r="NR91" s="11"/>
      <c r="NS91" s="11"/>
      <c r="NT91" s="11"/>
      <c r="NU91" s="11"/>
      <c r="NV91" s="11"/>
      <c r="NW91" s="11"/>
      <c r="NX91" s="11"/>
      <c r="NY91" s="11"/>
      <c r="NZ91" s="11"/>
      <c r="OA91" s="11"/>
      <c r="OB91" s="11"/>
      <c r="OC91" s="11"/>
      <c r="OD91" s="11"/>
      <c r="OE91" s="11"/>
      <c r="OF91" s="11"/>
      <c r="OG91" s="11"/>
      <c r="OH91" s="11"/>
      <c r="OI91" s="11"/>
      <c r="OJ91" s="11"/>
      <c r="OK91" s="11"/>
      <c r="OL91" s="11"/>
      <c r="OM91" s="11"/>
      <c r="ON91" s="11"/>
      <c r="OO91" s="11"/>
      <c r="OP91" s="11"/>
      <c r="OQ91" s="11"/>
      <c r="OR91" s="11"/>
      <c r="OS91" s="11"/>
      <c r="OT91" s="11"/>
      <c r="OU91" s="11"/>
      <c r="OV91" s="11"/>
      <c r="OW91" s="11"/>
      <c r="OX91" s="11"/>
      <c r="OY91" s="11"/>
      <c r="OZ91" s="11"/>
      <c r="PA91" s="11"/>
      <c r="PB91" s="11"/>
      <c r="PC91" s="11"/>
      <c r="PD91" s="11"/>
      <c r="PE91" s="11"/>
      <c r="PF91" s="11"/>
      <c r="PG91" s="11"/>
      <c r="PH91" s="11"/>
      <c r="PI91" s="11"/>
      <c r="PJ91" s="11"/>
      <c r="PK91" s="11"/>
      <c r="PL91" s="11"/>
      <c r="PM91" s="11"/>
      <c r="PN91" s="11"/>
      <c r="PO91" s="11"/>
      <c r="PP91" s="11"/>
      <c r="PQ91" s="11"/>
      <c r="PR91" s="11"/>
      <c r="PS91" s="11"/>
      <c r="PT91" s="11"/>
      <c r="PU91" s="11"/>
      <c r="PV91" s="11"/>
      <c r="PW91" s="11"/>
      <c r="PX91" s="11"/>
      <c r="PY91" s="11"/>
      <c r="PZ91" s="11"/>
      <c r="QA91" s="11"/>
      <c r="QB91" s="11"/>
      <c r="QC91" s="11"/>
      <c r="QD91" s="11"/>
      <c r="QE91" s="11"/>
      <c r="QF91" s="11"/>
      <c r="QG91" s="11"/>
      <c r="QH91" s="11"/>
      <c r="QI91" s="11"/>
      <c r="QJ91" s="11"/>
      <c r="QK91" s="11"/>
      <c r="QL91" s="11"/>
      <c r="QM91" s="11"/>
      <c r="QN91" s="11"/>
      <c r="QO91" s="11"/>
      <c r="QP91" s="11"/>
      <c r="QQ91" s="11"/>
      <c r="QR91" s="11"/>
      <c r="QS91" s="11"/>
      <c r="QT91" s="11"/>
      <c r="QU91" s="11"/>
      <c r="QV91" s="11"/>
      <c r="QW91" s="11"/>
      <c r="QX91" s="11"/>
      <c r="QY91" s="11"/>
      <c r="QZ91" s="11"/>
      <c r="RA91" s="11"/>
      <c r="RB91" s="11"/>
      <c r="RC91" s="11"/>
      <c r="RD91" s="11"/>
      <c r="RE91" s="11"/>
      <c r="RF91" s="11"/>
      <c r="RG91" s="11"/>
      <c r="RH91" s="11"/>
      <c r="RI91" s="11"/>
      <c r="RJ91" s="11"/>
      <c r="RK91" s="11"/>
      <c r="RL91" s="11"/>
      <c r="RM91" s="11"/>
      <c r="RN91" s="11"/>
      <c r="RO91" s="11"/>
      <c r="RP91" s="11"/>
      <c r="RQ91" s="11"/>
      <c r="RR91" s="11"/>
      <c r="RS91" s="11"/>
      <c r="RT91" s="11"/>
      <c r="RU91" s="11"/>
      <c r="RV91" s="11"/>
      <c r="RW91" s="11"/>
      <c r="RX91" s="11"/>
      <c r="RY91" s="11"/>
      <c r="RZ91" s="11"/>
      <c r="SA91" s="11"/>
      <c r="SB91" s="11"/>
      <c r="SC91" s="11"/>
      <c r="SD91" s="11"/>
      <c r="SE91" s="11"/>
      <c r="SF91" s="11"/>
      <c r="SG91" s="11"/>
      <c r="SH91" s="11"/>
      <c r="SI91" s="11"/>
      <c r="SJ91" s="11"/>
      <c r="SK91" s="11"/>
      <c r="SL91" s="11"/>
      <c r="SM91" s="11"/>
      <c r="SN91" s="11"/>
      <c r="SO91" s="11"/>
      <c r="SP91" s="11"/>
      <c r="SQ91" s="11"/>
      <c r="SR91" s="11"/>
      <c r="SS91" s="11"/>
      <c r="ST91" s="11"/>
      <c r="SU91" s="11"/>
      <c r="SV91" s="11"/>
      <c r="SW91" s="11"/>
      <c r="SX91" s="11"/>
      <c r="SY91" s="11"/>
      <c r="SZ91" s="11"/>
      <c r="TA91" s="11"/>
      <c r="TB91" s="11"/>
      <c r="TC91" s="11"/>
      <c r="TD91" s="11"/>
      <c r="TE91" s="11"/>
      <c r="TF91" s="11"/>
      <c r="TG91" s="11"/>
      <c r="TH91" s="11"/>
      <c r="TI91" s="11"/>
      <c r="TJ91" s="11"/>
      <c r="TK91" s="11"/>
      <c r="TL91" s="11"/>
      <c r="TM91" s="11"/>
      <c r="TN91" s="11"/>
      <c r="TO91" s="11"/>
      <c r="TP91" s="11"/>
      <c r="TQ91" s="11"/>
      <c r="TR91" s="11"/>
      <c r="TS91" s="11"/>
      <c r="TT91" s="11"/>
      <c r="TU91" s="11"/>
      <c r="TV91" s="11"/>
      <c r="TW91" s="11"/>
      <c r="TX91" s="11"/>
      <c r="TY91" s="11"/>
      <c r="TZ91" s="11"/>
      <c r="UA91" s="11"/>
      <c r="UB91" s="11"/>
      <c r="UC91" s="11"/>
      <c r="UD91" s="11"/>
      <c r="UE91" s="11"/>
      <c r="UF91" s="11"/>
      <c r="UG91" s="11"/>
      <c r="UH91" s="11"/>
      <c r="UI91" s="11"/>
      <c r="UJ91" s="11"/>
      <c r="UK91" s="11"/>
      <c r="UL91" s="11"/>
      <c r="UM91" s="11"/>
      <c r="UN91" s="11"/>
      <c r="UO91" s="11"/>
      <c r="UP91" s="11"/>
      <c r="UQ91" s="11"/>
      <c r="UR91" s="11"/>
      <c r="US91" s="11"/>
      <c r="UT91" s="11"/>
      <c r="UU91" s="11"/>
      <c r="UV91" s="11"/>
      <c r="UW91" s="11"/>
      <c r="UX91" s="11"/>
      <c r="UY91" s="11"/>
      <c r="UZ91" s="11"/>
      <c r="VA91" s="11"/>
      <c r="VB91" s="11"/>
      <c r="VC91" s="11"/>
      <c r="VD91" s="11"/>
      <c r="VE91" s="11"/>
      <c r="VF91" s="11"/>
      <c r="VG91" s="11"/>
      <c r="VH91" s="11"/>
      <c r="VI91" s="11"/>
      <c r="VJ91" s="11"/>
      <c r="VK91" s="11"/>
      <c r="VL91" s="11"/>
      <c r="VM91" s="11"/>
      <c r="VN91" s="11"/>
      <c r="VO91" s="11"/>
      <c r="VP91" s="11"/>
      <c r="VQ91" s="11"/>
      <c r="VR91" s="11"/>
      <c r="VS91" s="11"/>
      <c r="VT91" s="11"/>
      <c r="VU91" s="11"/>
      <c r="VV91" s="11"/>
      <c r="VW91" s="11"/>
      <c r="VX91" s="11"/>
      <c r="VY91" s="11"/>
      <c r="VZ91" s="11"/>
      <c r="WA91" s="11"/>
      <c r="WB91" s="11"/>
      <c r="WC91" s="11"/>
      <c r="WD91" s="11"/>
      <c r="WE91" s="11"/>
      <c r="WF91" s="11"/>
      <c r="WG91" s="11"/>
      <c r="WH91" s="11"/>
      <c r="WI91" s="11"/>
      <c r="WJ91" s="11"/>
      <c r="WK91" s="11"/>
      <c r="WL91" s="11"/>
      <c r="WM91" s="11"/>
      <c r="WN91" s="11"/>
      <c r="WO91" s="11"/>
      <c r="WP91" s="11"/>
      <c r="WQ91" s="11"/>
      <c r="WR91" s="11"/>
      <c r="WS91" s="11"/>
      <c r="WT91" s="11"/>
      <c r="WU91" s="11"/>
      <c r="WV91" s="11"/>
      <c r="WW91" s="11"/>
      <c r="WX91" s="11"/>
      <c r="WY91" s="11"/>
      <c r="WZ91" s="11"/>
      <c r="XA91" s="11"/>
      <c r="XB91" s="11"/>
      <c r="XC91" s="11"/>
      <c r="XD91" s="11"/>
      <c r="XE91" s="11"/>
      <c r="XF91" s="11"/>
      <c r="XG91" s="11"/>
      <c r="XH91" s="11"/>
      <c r="XI91" s="11"/>
      <c r="XJ91" s="11"/>
      <c r="XK91" s="11"/>
      <c r="XL91" s="11"/>
      <c r="XM91" s="11"/>
      <c r="XN91" s="11"/>
      <c r="XO91" s="11"/>
      <c r="XP91" s="11"/>
      <c r="XQ91" s="11"/>
      <c r="XR91" s="11"/>
      <c r="XS91" s="11"/>
      <c r="XT91" s="11"/>
      <c r="XU91" s="11"/>
      <c r="XV91" s="11"/>
      <c r="XW91" s="11"/>
      <c r="XX91" s="11"/>
      <c r="XY91" s="11"/>
      <c r="XZ91" s="11"/>
      <c r="YA91" s="11"/>
      <c r="YB91" s="11"/>
      <c r="YC91" s="11"/>
      <c r="YD91" s="11"/>
      <c r="YE91" s="11"/>
      <c r="YF91" s="11"/>
      <c r="YG91" s="11"/>
      <c r="YH91" s="11"/>
      <c r="YI91" s="11"/>
      <c r="YJ91" s="11"/>
      <c r="YK91" s="11"/>
      <c r="YL91" s="11"/>
      <c r="YM91" s="11"/>
      <c r="YN91" s="11"/>
      <c r="YO91" s="11"/>
      <c r="YP91" s="11"/>
      <c r="YQ91" s="11"/>
      <c r="YR91" s="11"/>
      <c r="YS91" s="11"/>
      <c r="YT91" s="11"/>
      <c r="YU91" s="11"/>
      <c r="YV91" s="11"/>
      <c r="YW91" s="11"/>
      <c r="YX91" s="11"/>
      <c r="YY91" s="11"/>
      <c r="YZ91" s="11"/>
      <c r="ZA91" s="11"/>
      <c r="ZB91" s="11"/>
      <c r="ZC91" s="11"/>
      <c r="ZD91" s="11"/>
      <c r="ZE91" s="11"/>
      <c r="ZF91" s="11"/>
      <c r="ZG91" s="11"/>
      <c r="ZH91" s="11"/>
      <c r="ZI91" s="11"/>
      <c r="ZJ91" s="11"/>
      <c r="ZK91" s="11"/>
      <c r="ZL91" s="11"/>
      <c r="ZM91" s="11"/>
      <c r="ZN91" s="11"/>
      <c r="ZO91" s="11"/>
      <c r="ZP91" s="11"/>
      <c r="ZQ91" s="11"/>
      <c r="ZR91" s="11"/>
      <c r="ZS91" s="11"/>
      <c r="ZT91" s="11"/>
      <c r="ZU91" s="11"/>
      <c r="ZV91" s="11"/>
      <c r="ZW91" s="11"/>
      <c r="ZX91" s="11"/>
      <c r="ZY91" s="11"/>
      <c r="ZZ91" s="11"/>
      <c r="AAA91" s="11"/>
      <c r="AAB91" s="11"/>
      <c r="AAC91" s="11"/>
      <c r="AAD91" s="11"/>
      <c r="AAE91" s="11"/>
      <c r="AAF91" s="11"/>
      <c r="AAG91" s="11"/>
      <c r="AAH91" s="11"/>
      <c r="AAI91" s="11"/>
      <c r="AAJ91" s="11"/>
      <c r="AAK91" s="11"/>
      <c r="AAL91" s="11"/>
      <c r="AAM91" s="11"/>
      <c r="AAN91" s="11"/>
      <c r="AAO91" s="11"/>
      <c r="AAP91" s="11"/>
      <c r="AAQ91" s="11"/>
      <c r="AAR91" s="11"/>
      <c r="AAS91" s="11"/>
      <c r="AAT91" s="11"/>
      <c r="AAU91" s="11"/>
      <c r="AAV91" s="11"/>
      <c r="AAW91" s="11"/>
      <c r="AAX91" s="11"/>
      <c r="AAY91" s="11"/>
      <c r="AAZ91" s="11"/>
      <c r="ABA91" s="11"/>
      <c r="ABB91" s="11"/>
      <c r="ABC91" s="11"/>
      <c r="ABD91" s="11"/>
      <c r="ABE91" s="11"/>
      <c r="ABF91" s="11"/>
      <c r="ABG91" s="11"/>
      <c r="ABH91" s="11"/>
      <c r="ABI91" s="11"/>
      <c r="ABJ91" s="11"/>
      <c r="ABK91" s="11"/>
      <c r="ABL91" s="11"/>
      <c r="ABM91" s="11"/>
      <c r="ABN91" s="11"/>
      <c r="ABO91" s="11"/>
      <c r="ABP91" s="11"/>
      <c r="ABQ91" s="11"/>
      <c r="ABR91" s="11"/>
      <c r="ABS91" s="11"/>
      <c r="ABT91" s="11"/>
      <c r="ABU91" s="11"/>
      <c r="ABV91" s="11"/>
      <c r="ABW91" s="11"/>
      <c r="ABX91" s="11"/>
      <c r="ABY91" s="11"/>
      <c r="ABZ91" s="11"/>
      <c r="ACA91" s="11"/>
      <c r="ACB91" s="11"/>
      <c r="ACC91" s="11"/>
      <c r="ACD91" s="11"/>
      <c r="ACE91" s="11"/>
      <c r="ACF91" s="11"/>
      <c r="ACG91" s="11"/>
      <c r="ACH91" s="11"/>
      <c r="ACI91" s="11"/>
      <c r="ACJ91" s="11"/>
      <c r="ACK91" s="11"/>
      <c r="ACL91" s="11"/>
      <c r="ACM91" s="11"/>
      <c r="ACN91" s="11"/>
      <c r="ACO91" s="11"/>
      <c r="ACP91" s="11"/>
      <c r="ACQ91" s="11"/>
      <c r="ACR91" s="11"/>
      <c r="ACS91" s="11"/>
      <c r="ACT91" s="11"/>
      <c r="ACU91" s="11"/>
      <c r="ACV91" s="11"/>
      <c r="ACW91" s="11"/>
      <c r="ACX91" s="11"/>
      <c r="ACY91" s="11"/>
      <c r="ACZ91" s="11"/>
      <c r="ADA91" s="11"/>
      <c r="ADB91" s="11"/>
      <c r="ADC91" s="11"/>
      <c r="ADD91" s="11"/>
      <c r="ADE91" s="11"/>
      <c r="ADF91" s="11"/>
      <c r="ADG91" s="11"/>
      <c r="ADH91" s="11"/>
      <c r="ADI91" s="11"/>
      <c r="ADJ91" s="11"/>
      <c r="ADK91" s="11"/>
      <c r="ADL91" s="11"/>
      <c r="ADM91" s="11"/>
      <c r="ADN91" s="11"/>
      <c r="ADO91" s="11"/>
      <c r="ADP91" s="11"/>
      <c r="ADQ91" s="11"/>
      <c r="ADR91" s="11"/>
      <c r="ADS91" s="11"/>
      <c r="ADT91" s="11"/>
      <c r="ADU91" s="11"/>
      <c r="ADV91" s="11"/>
      <c r="ADW91" s="11"/>
      <c r="ADX91" s="11"/>
      <c r="ADY91" s="11"/>
      <c r="ADZ91" s="11"/>
      <c r="AEA91" s="11"/>
      <c r="AEB91" s="11"/>
      <c r="AEC91" s="11"/>
      <c r="AED91" s="11"/>
      <c r="AEE91" s="11"/>
      <c r="AEF91" s="11"/>
      <c r="AEG91" s="11"/>
      <c r="AEH91" s="11"/>
      <c r="AEI91" s="11"/>
      <c r="AEJ91" s="11"/>
      <c r="AEK91" s="11"/>
      <c r="AEL91" s="11"/>
      <c r="AEM91" s="11"/>
      <c r="AEN91" s="11"/>
      <c r="AEO91" s="11"/>
      <c r="AEP91" s="11"/>
      <c r="AEQ91" s="11"/>
      <c r="AER91" s="11"/>
      <c r="AES91" s="11"/>
      <c r="AET91" s="11"/>
      <c r="AEU91" s="11"/>
      <c r="AEV91" s="11"/>
      <c r="AEW91" s="11"/>
      <c r="AEX91" s="11"/>
      <c r="AEY91" s="11"/>
      <c r="AEZ91" s="11"/>
      <c r="AFA91" s="11"/>
      <c r="AFB91" s="11"/>
      <c r="AFC91" s="11"/>
      <c r="AFD91" s="11"/>
      <c r="AFE91" s="11"/>
      <c r="AFF91" s="11"/>
      <c r="AFG91" s="11"/>
      <c r="AFH91" s="11"/>
      <c r="AFI91" s="11"/>
      <c r="AFJ91" s="11"/>
      <c r="AFK91" s="11"/>
      <c r="AFL91" s="11"/>
      <c r="AFM91" s="11"/>
      <c r="AFN91" s="11"/>
      <c r="AFO91" s="11"/>
      <c r="AFP91" s="11"/>
      <c r="AFQ91" s="11"/>
      <c r="AFR91" s="11"/>
      <c r="AFS91" s="11"/>
      <c r="AFT91" s="11"/>
      <c r="AFU91" s="11"/>
      <c r="AFV91" s="11"/>
      <c r="AFW91" s="11"/>
      <c r="AFX91" s="11"/>
      <c r="AFY91" s="11"/>
      <c r="AFZ91" s="11"/>
      <c r="AGA91" s="11"/>
      <c r="AGB91" s="11"/>
      <c r="AGC91" s="11"/>
      <c r="AGD91" s="11"/>
      <c r="AGE91" s="11"/>
      <c r="AGF91" s="11"/>
      <c r="AGG91" s="11"/>
      <c r="AGH91" s="11"/>
      <c r="AGI91" s="11"/>
      <c r="AGJ91" s="11"/>
      <c r="AGK91" s="11"/>
      <c r="AGL91" s="11"/>
      <c r="AGM91" s="11"/>
      <c r="AGN91" s="11"/>
      <c r="AGO91" s="11"/>
      <c r="AGP91" s="11"/>
      <c r="AGQ91" s="11"/>
      <c r="AGR91" s="11"/>
      <c r="AGS91" s="11"/>
      <c r="AGT91" s="11"/>
      <c r="AGU91" s="11"/>
      <c r="AGV91" s="11"/>
      <c r="AGW91" s="11"/>
      <c r="AGX91" s="11"/>
      <c r="AGY91" s="11"/>
      <c r="AGZ91" s="11"/>
      <c r="AHA91" s="11"/>
      <c r="AHB91" s="11"/>
      <c r="AHC91" s="11"/>
      <c r="AHD91" s="11"/>
      <c r="AHE91" s="11"/>
      <c r="AHF91" s="11"/>
      <c r="AHG91" s="11"/>
      <c r="AHH91" s="11"/>
      <c r="AHI91" s="11"/>
      <c r="AHJ91" s="11"/>
      <c r="AHK91" s="11"/>
      <c r="AHL91" s="11"/>
      <c r="AHM91" s="11"/>
      <c r="AHN91" s="11"/>
      <c r="AHO91" s="11"/>
      <c r="AHP91" s="11"/>
      <c r="AHQ91" s="11"/>
      <c r="AHR91" s="11"/>
      <c r="AHS91" s="11"/>
      <c r="AHT91" s="11"/>
      <c r="AHU91" s="11"/>
      <c r="AHV91" s="11"/>
      <c r="AHW91" s="11"/>
      <c r="AHX91" s="11"/>
      <c r="AHY91" s="11"/>
      <c r="AHZ91" s="11"/>
      <c r="AIA91" s="11"/>
      <c r="AIB91" s="11"/>
      <c r="AIC91" s="11"/>
      <c r="AID91" s="11"/>
      <c r="AIE91" s="11"/>
      <c r="AIF91" s="11"/>
      <c r="AIG91" s="11"/>
      <c r="AIH91" s="11"/>
      <c r="AII91" s="11"/>
      <c r="AIJ91" s="11"/>
      <c r="AIK91" s="11"/>
      <c r="AIL91" s="11"/>
      <c r="AIM91" s="11"/>
      <c r="AIN91" s="11"/>
      <c r="AIO91" s="11"/>
      <c r="AIP91" s="11"/>
      <c r="AIQ91" s="11"/>
      <c r="AIR91" s="11"/>
      <c r="AIS91" s="11"/>
      <c r="AIT91" s="11"/>
      <c r="AIU91" s="11"/>
      <c r="AIV91" s="11"/>
      <c r="AIW91" s="11"/>
      <c r="AIX91" s="11"/>
      <c r="AIY91" s="11"/>
      <c r="AIZ91" s="11"/>
      <c r="AJA91" s="11"/>
      <c r="AJB91" s="11"/>
      <c r="AJC91" s="11"/>
      <c r="AJD91" s="11"/>
      <c r="AJE91" s="11"/>
      <c r="AJF91" s="11"/>
      <c r="AJG91" s="11"/>
      <c r="AJH91" s="11"/>
      <c r="AJI91" s="11"/>
      <c r="AJJ91" s="11"/>
      <c r="AJK91" s="11"/>
      <c r="AJL91" s="11"/>
      <c r="AJM91" s="11"/>
      <c r="AJN91" s="11"/>
      <c r="AJO91" s="11"/>
      <c r="AJP91" s="11"/>
      <c r="AJQ91" s="11"/>
      <c r="AJR91" s="11"/>
      <c r="AJS91" s="11"/>
      <c r="AJT91" s="11"/>
      <c r="AJU91" s="11"/>
      <c r="AJV91" s="11"/>
      <c r="AJW91" s="11"/>
      <c r="AJX91" s="11"/>
      <c r="AJY91" s="11"/>
      <c r="AJZ91" s="11"/>
      <c r="AKA91" s="11"/>
      <c r="AKB91" s="11"/>
      <c r="AKC91" s="11"/>
      <c r="AKD91" s="11"/>
      <c r="AKE91" s="11"/>
      <c r="AKF91" s="11"/>
      <c r="AKG91" s="11"/>
      <c r="AKH91" s="11"/>
      <c r="AKI91" s="11"/>
      <c r="AKJ91" s="11"/>
      <c r="AKK91" s="11"/>
      <c r="AKL91" s="11"/>
      <c r="AKM91" s="11"/>
      <c r="AKN91" s="11"/>
      <c r="AKO91" s="11"/>
      <c r="AKP91" s="11"/>
      <c r="AKQ91" s="11"/>
      <c r="AKR91" s="11"/>
      <c r="AKS91" s="11"/>
      <c r="AKT91" s="11"/>
      <c r="AKU91" s="11"/>
      <c r="AKV91" s="11"/>
      <c r="AKW91" s="11"/>
      <c r="AKX91" s="11"/>
      <c r="AKY91" s="11"/>
      <c r="AKZ91" s="11"/>
      <c r="ALA91" s="11"/>
      <c r="ALB91" s="11"/>
      <c r="ALC91" s="11"/>
      <c r="ALD91" s="11"/>
      <c r="ALE91" s="11"/>
      <c r="ALF91" s="11"/>
      <c r="ALG91" s="11"/>
      <c r="ALH91" s="11"/>
      <c r="ALI91" s="11"/>
      <c r="ALJ91" s="11"/>
      <c r="ALK91" s="11"/>
      <c r="ALL91" s="11"/>
      <c r="ALM91" s="11"/>
      <c r="ALN91" s="11"/>
      <c r="ALO91" s="11"/>
      <c r="ALP91" s="11"/>
      <c r="ALQ91" s="11"/>
      <c r="ALR91" s="11"/>
      <c r="ALS91" s="11"/>
      <c r="ALT91" s="11"/>
      <c r="ALU91" s="11"/>
      <c r="ALV91" s="11"/>
      <c r="ALW91" s="11"/>
      <c r="ALX91" s="11"/>
      <c r="ALY91" s="11"/>
      <c r="ALZ91" s="11"/>
      <c r="AMA91" s="11"/>
      <c r="AMB91" s="11"/>
      <c r="AMC91" s="11"/>
      <c r="AMD91" s="11"/>
      <c r="AME91" s="11"/>
      <c r="AMF91" s="11"/>
      <c r="AMG91" s="11"/>
      <c r="AMH91" s="11"/>
      <c r="AMI91" s="11"/>
      <c r="AMJ91" s="11"/>
      <c r="AMK91" s="11"/>
      <c r="AML91" s="11"/>
      <c r="AMM91" s="11"/>
      <c r="AMN91" s="11"/>
      <c r="AMO91" s="11"/>
      <c r="AMP91" s="11"/>
      <c r="AMQ91" s="11"/>
      <c r="AMR91" s="11"/>
      <c r="AMS91" s="11"/>
      <c r="AMT91" s="11"/>
      <c r="AMU91" s="11"/>
      <c r="AMV91" s="11"/>
      <c r="AMW91" s="11"/>
      <c r="AMX91" s="11"/>
      <c r="AMY91" s="11"/>
      <c r="AMZ91" s="11"/>
      <c r="ANA91" s="11"/>
      <c r="ANB91" s="11"/>
      <c r="ANC91" s="11"/>
      <c r="AND91" s="11"/>
      <c r="ANE91" s="11"/>
      <c r="ANF91" s="11"/>
      <c r="ANG91" s="11"/>
      <c r="ANH91" s="11"/>
      <c r="ANI91" s="11"/>
      <c r="ANJ91" s="11"/>
      <c r="ANK91" s="11"/>
      <c r="ANL91" s="11"/>
      <c r="ANM91" s="11"/>
      <c r="ANN91" s="11"/>
      <c r="ANO91" s="11"/>
      <c r="ANP91" s="11"/>
      <c r="ANQ91" s="11"/>
      <c r="ANR91" s="11"/>
      <c r="ANS91" s="11"/>
      <c r="ANT91" s="11"/>
      <c r="ANU91" s="11"/>
      <c r="ANV91" s="11"/>
      <c r="ANW91" s="11"/>
      <c r="ANX91" s="11"/>
      <c r="ANY91" s="11"/>
      <c r="ANZ91" s="11"/>
      <c r="AOA91" s="11"/>
      <c r="AOB91" s="11"/>
      <c r="AOC91" s="11"/>
      <c r="AOD91" s="11"/>
      <c r="AOE91" s="11"/>
      <c r="AOF91" s="11"/>
      <c r="AOG91" s="11"/>
      <c r="AOH91" s="11"/>
      <c r="AOI91" s="11"/>
      <c r="AOJ91" s="11"/>
      <c r="AOK91" s="11"/>
      <c r="AOL91" s="11"/>
      <c r="AOM91" s="11"/>
      <c r="AON91" s="11"/>
      <c r="AOO91" s="11"/>
      <c r="AOP91" s="11"/>
      <c r="AOQ91" s="11"/>
      <c r="AOR91" s="11"/>
      <c r="AOS91" s="11"/>
      <c r="AOT91" s="11"/>
      <c r="AOU91" s="11"/>
      <c r="AOV91" s="11"/>
      <c r="AOW91" s="11"/>
      <c r="AOX91" s="11"/>
      <c r="AOY91" s="11"/>
      <c r="AOZ91" s="11"/>
      <c r="APA91" s="11"/>
      <c r="APB91" s="11"/>
      <c r="APC91" s="11"/>
      <c r="APD91" s="11"/>
      <c r="APE91" s="11"/>
      <c r="APF91" s="11"/>
      <c r="APG91" s="11"/>
      <c r="APH91" s="11"/>
      <c r="API91" s="11"/>
      <c r="APJ91" s="11"/>
      <c r="APK91" s="11"/>
      <c r="APL91" s="11"/>
      <c r="APM91" s="11"/>
      <c r="APN91" s="11"/>
      <c r="APO91" s="11"/>
      <c r="APP91" s="11"/>
      <c r="APQ91" s="11"/>
      <c r="APR91" s="11"/>
      <c r="APS91" s="11"/>
      <c r="APT91" s="11"/>
      <c r="APU91" s="11"/>
      <c r="APV91" s="11"/>
      <c r="APW91" s="11"/>
      <c r="APX91" s="11"/>
      <c r="APY91" s="11"/>
      <c r="APZ91" s="11"/>
      <c r="AQA91" s="11"/>
      <c r="AQB91" s="11"/>
      <c r="AQC91" s="11"/>
      <c r="AQD91" s="11"/>
      <c r="AQE91" s="11"/>
      <c r="AQF91" s="11"/>
      <c r="AQG91" s="11"/>
      <c r="AQH91" s="11"/>
      <c r="AQI91" s="11"/>
      <c r="AQJ91" s="11"/>
      <c r="AQK91" s="11"/>
      <c r="AQL91" s="11"/>
      <c r="AQM91" s="11"/>
      <c r="AQN91" s="11"/>
      <c r="AQO91" s="11"/>
      <c r="AQP91" s="11"/>
      <c r="AQQ91" s="11"/>
      <c r="AQR91" s="11"/>
      <c r="AQS91" s="11"/>
      <c r="AQT91" s="11"/>
      <c r="AQU91" s="11"/>
      <c r="AQV91" s="11"/>
      <c r="AQW91" s="11"/>
      <c r="AQX91" s="11"/>
      <c r="AQY91" s="11"/>
      <c r="AQZ91" s="11"/>
      <c r="ARA91" s="11"/>
      <c r="ARB91" s="11"/>
      <c r="ARC91" s="11"/>
      <c r="ARD91" s="11"/>
      <c r="ARE91" s="11"/>
      <c r="ARF91" s="11"/>
      <c r="ARG91" s="11"/>
      <c r="ARH91" s="11"/>
      <c r="ARI91" s="11"/>
      <c r="ARJ91" s="11"/>
      <c r="ARK91" s="11"/>
      <c r="ARL91" s="11"/>
      <c r="ARM91" s="11"/>
      <c r="ARN91" s="11"/>
      <c r="ARO91" s="11"/>
      <c r="ARP91" s="11"/>
      <c r="ARQ91" s="11"/>
      <c r="ARR91" s="11"/>
      <c r="ARS91" s="11"/>
      <c r="ART91" s="11"/>
      <c r="ARU91" s="11"/>
      <c r="ARV91" s="11"/>
      <c r="ARW91" s="11"/>
      <c r="ARX91" s="11"/>
      <c r="ARY91" s="11"/>
      <c r="ARZ91" s="11"/>
      <c r="ASA91" s="11"/>
      <c r="ASB91" s="11"/>
      <c r="ASC91" s="11"/>
      <c r="ASD91" s="11"/>
      <c r="ASE91" s="11"/>
      <c r="ASF91" s="11"/>
      <c r="ASG91" s="11"/>
      <c r="ASH91" s="11"/>
      <c r="ASI91" s="11"/>
      <c r="ASJ91" s="11"/>
      <c r="ASK91" s="11"/>
      <c r="ASL91" s="11"/>
      <c r="ASM91" s="11"/>
      <c r="ASN91" s="11"/>
      <c r="ASO91" s="11"/>
      <c r="ASP91" s="11"/>
      <c r="ASQ91" s="11"/>
      <c r="ASR91" s="11"/>
      <c r="ASS91" s="11"/>
      <c r="AST91" s="11"/>
      <c r="ASU91" s="11"/>
      <c r="ASV91" s="11"/>
      <c r="ASW91" s="11"/>
      <c r="ASX91" s="11"/>
      <c r="ASY91" s="11"/>
      <c r="ASZ91" s="11"/>
      <c r="ATA91" s="11"/>
      <c r="ATB91" s="11"/>
      <c r="ATC91" s="11"/>
      <c r="ATD91" s="11"/>
      <c r="ATE91" s="11"/>
      <c r="ATF91" s="11"/>
      <c r="ATG91" s="11"/>
      <c r="ATH91" s="11"/>
      <c r="ATI91" s="11"/>
      <c r="ATJ91" s="11"/>
      <c r="ATK91" s="11"/>
      <c r="ATL91" s="11"/>
      <c r="ATM91" s="11"/>
      <c r="ATN91" s="11"/>
      <c r="ATO91" s="11"/>
      <c r="ATP91" s="11"/>
      <c r="ATQ91" s="11"/>
      <c r="ATR91" s="11"/>
      <c r="ATS91" s="11"/>
      <c r="ATT91" s="11"/>
      <c r="ATU91" s="11"/>
      <c r="ATV91" s="11"/>
      <c r="ATW91" s="11"/>
      <c r="ATX91" s="11"/>
      <c r="ATY91" s="11"/>
      <c r="ATZ91" s="11"/>
      <c r="AUA91" s="11"/>
      <c r="AUB91" s="11"/>
      <c r="AUC91" s="11"/>
      <c r="AUD91" s="11"/>
      <c r="AUE91" s="11"/>
      <c r="AUF91" s="11"/>
      <c r="AUG91" s="11"/>
      <c r="AUH91" s="11"/>
      <c r="AUI91" s="11"/>
      <c r="AUJ91" s="11"/>
      <c r="AUK91" s="11"/>
      <c r="AUL91" s="11"/>
      <c r="AUM91" s="11"/>
      <c r="AUN91" s="11"/>
      <c r="AUO91" s="11"/>
      <c r="AUP91" s="11"/>
      <c r="AUQ91" s="11"/>
      <c r="AUR91" s="11"/>
      <c r="AUS91" s="11"/>
      <c r="AUT91" s="11"/>
      <c r="AUU91" s="11"/>
      <c r="AUV91" s="11"/>
      <c r="AUW91" s="11"/>
      <c r="AUX91" s="11"/>
      <c r="AUY91" s="11"/>
      <c r="AUZ91" s="11"/>
      <c r="AVA91" s="11"/>
      <c r="AVB91" s="11"/>
      <c r="AVC91" s="11"/>
      <c r="AVD91" s="11"/>
      <c r="AVE91" s="11"/>
      <c r="AVF91" s="11"/>
      <c r="AVG91" s="11"/>
      <c r="AVH91" s="11"/>
      <c r="AVI91" s="11"/>
      <c r="AVJ91" s="11"/>
      <c r="AVK91" s="11"/>
      <c r="AVL91" s="11"/>
      <c r="AVM91" s="11"/>
      <c r="AVN91" s="11"/>
      <c r="AVO91" s="11"/>
      <c r="AVP91" s="11"/>
      <c r="AVQ91" s="11"/>
      <c r="AVR91" s="11"/>
      <c r="AVS91" s="11"/>
      <c r="AVT91" s="11"/>
      <c r="AVU91" s="11"/>
      <c r="AVV91" s="11"/>
      <c r="AVW91" s="11"/>
      <c r="AVX91" s="11"/>
      <c r="AVY91" s="11"/>
      <c r="AVZ91" s="11"/>
      <c r="AWA91" s="11"/>
      <c r="AWB91" s="11"/>
      <c r="AWC91" s="11"/>
      <c r="AWD91" s="11"/>
      <c r="AWE91" s="11"/>
      <c r="AWF91" s="11"/>
      <c r="AWG91" s="11"/>
      <c r="AWH91" s="11"/>
      <c r="AWI91" s="11"/>
      <c r="AWJ91" s="11"/>
      <c r="AWK91" s="11"/>
      <c r="AWL91" s="11"/>
      <c r="AWM91" s="11"/>
      <c r="AWN91" s="11"/>
      <c r="AWO91" s="11"/>
      <c r="AWP91" s="11"/>
      <c r="AWQ91" s="11"/>
      <c r="AWR91" s="11"/>
      <c r="AWS91" s="11"/>
      <c r="AWT91" s="11"/>
      <c r="AWU91" s="11"/>
      <c r="AWV91" s="11"/>
      <c r="AWW91" s="11"/>
      <c r="AWX91" s="11"/>
      <c r="AWY91" s="11"/>
      <c r="AWZ91" s="11"/>
      <c r="AXA91" s="11"/>
      <c r="AXB91" s="11"/>
      <c r="AXC91" s="11"/>
      <c r="AXD91" s="11"/>
      <c r="AXE91" s="11"/>
      <c r="AXF91" s="11"/>
      <c r="AXG91" s="11"/>
      <c r="AXH91" s="11"/>
      <c r="AXI91" s="11"/>
      <c r="AXJ91" s="11"/>
      <c r="AXK91" s="11"/>
      <c r="AXL91" s="11"/>
      <c r="AXM91" s="11"/>
      <c r="AXN91" s="11"/>
      <c r="AXO91" s="11"/>
      <c r="AXP91" s="11"/>
      <c r="AXQ91" s="11"/>
      <c r="AXR91" s="11"/>
      <c r="AXS91" s="11"/>
      <c r="AXT91" s="11"/>
      <c r="AXU91" s="11"/>
      <c r="AXV91" s="11"/>
      <c r="AXW91" s="11"/>
      <c r="AXX91" s="11"/>
      <c r="AXY91" s="11"/>
      <c r="AXZ91" s="11"/>
      <c r="AYA91" s="11"/>
      <c r="AYB91" s="11"/>
      <c r="AYC91" s="11"/>
      <c r="AYD91" s="11"/>
      <c r="AYE91" s="11"/>
      <c r="AYF91" s="11"/>
      <c r="AYG91" s="11"/>
      <c r="AYH91" s="11"/>
      <c r="AYI91" s="11"/>
      <c r="AYJ91" s="11"/>
      <c r="AYK91" s="11"/>
      <c r="AYL91" s="11"/>
      <c r="AYM91" s="11"/>
      <c r="AYN91" s="11"/>
      <c r="AYO91" s="11"/>
      <c r="AYP91" s="11"/>
      <c r="AYQ91" s="11"/>
      <c r="AYR91" s="11"/>
      <c r="AYS91" s="11"/>
      <c r="AYT91" s="11"/>
      <c r="AYU91" s="11"/>
      <c r="AYV91" s="11"/>
      <c r="AYW91" s="11"/>
      <c r="AYX91" s="11"/>
      <c r="AYY91" s="11"/>
      <c r="AYZ91" s="11"/>
      <c r="AZA91" s="11"/>
      <c r="AZB91" s="11"/>
      <c r="AZC91" s="11"/>
      <c r="AZD91" s="11"/>
      <c r="AZE91" s="11"/>
      <c r="AZF91" s="11"/>
      <c r="AZG91" s="11"/>
      <c r="AZH91" s="11"/>
      <c r="AZI91" s="11"/>
      <c r="AZJ91" s="11"/>
      <c r="AZK91" s="11"/>
      <c r="AZL91" s="11"/>
      <c r="AZM91" s="11"/>
      <c r="AZN91" s="11"/>
      <c r="AZO91" s="11"/>
      <c r="AZP91" s="11"/>
      <c r="AZQ91" s="11"/>
      <c r="AZR91" s="11"/>
      <c r="AZS91" s="11"/>
      <c r="AZT91" s="11"/>
      <c r="AZU91" s="11"/>
      <c r="AZV91" s="11"/>
      <c r="AZW91" s="11"/>
      <c r="AZX91" s="11"/>
      <c r="AZY91" s="11"/>
      <c r="AZZ91" s="11"/>
      <c r="BAA91" s="11"/>
      <c r="BAB91" s="11"/>
      <c r="BAC91" s="11"/>
      <c r="BAD91" s="11"/>
      <c r="BAE91" s="11"/>
      <c r="BAF91" s="11"/>
      <c r="BAG91" s="11"/>
      <c r="BAH91" s="11"/>
      <c r="BAI91" s="11"/>
      <c r="BAJ91" s="11"/>
      <c r="BAK91" s="11"/>
      <c r="BAL91" s="11"/>
      <c r="BAM91" s="11"/>
      <c r="BAN91" s="11"/>
      <c r="BAO91" s="11"/>
      <c r="BAP91" s="11"/>
      <c r="BAQ91" s="11"/>
      <c r="BAR91" s="11"/>
      <c r="BAS91" s="11"/>
      <c r="BAT91" s="11"/>
      <c r="BAU91" s="11"/>
      <c r="BAV91" s="11"/>
      <c r="BAW91" s="11"/>
      <c r="BAX91" s="11"/>
      <c r="BAY91" s="11"/>
      <c r="BAZ91" s="11"/>
      <c r="BBA91" s="11"/>
      <c r="BBB91" s="11"/>
      <c r="BBC91" s="11"/>
      <c r="BBD91" s="11"/>
      <c r="BBE91" s="11"/>
      <c r="BBF91" s="11"/>
      <c r="BBG91" s="11"/>
      <c r="BBH91" s="11"/>
      <c r="BBI91" s="11"/>
      <c r="BBJ91" s="11"/>
      <c r="BBK91" s="11"/>
      <c r="BBL91" s="11"/>
      <c r="BBM91" s="11"/>
      <c r="BBN91" s="11"/>
      <c r="BBO91" s="11"/>
      <c r="BBP91" s="11"/>
      <c r="BBQ91" s="11"/>
      <c r="BBR91" s="11"/>
      <c r="BBS91" s="11"/>
      <c r="BBT91" s="11"/>
      <c r="BBU91" s="11"/>
      <c r="BBV91" s="11"/>
      <c r="BBW91" s="11"/>
      <c r="BBX91" s="11"/>
      <c r="BBY91" s="11"/>
      <c r="BBZ91" s="11"/>
      <c r="BCA91" s="11"/>
      <c r="BCB91" s="11"/>
      <c r="BCC91" s="11"/>
      <c r="BCD91" s="11"/>
      <c r="BCE91" s="11"/>
      <c r="BCF91" s="11"/>
      <c r="BCG91" s="11"/>
      <c r="BCH91" s="11"/>
      <c r="BCI91" s="11"/>
      <c r="BCJ91" s="11"/>
      <c r="BCK91" s="11"/>
      <c r="BCL91" s="11"/>
      <c r="BCM91" s="11"/>
      <c r="BCN91" s="11"/>
      <c r="BCO91" s="11"/>
      <c r="BCP91" s="11"/>
      <c r="BCQ91" s="11"/>
      <c r="BCR91" s="11"/>
      <c r="BCS91" s="11"/>
      <c r="BCT91" s="11"/>
      <c r="BCU91" s="11"/>
      <c r="BCV91" s="11"/>
      <c r="BCW91" s="11"/>
      <c r="BCX91" s="11"/>
      <c r="BCY91" s="11"/>
      <c r="BCZ91" s="11"/>
      <c r="BDA91" s="11"/>
      <c r="BDB91" s="11"/>
      <c r="BDC91" s="11"/>
      <c r="BDD91" s="11"/>
      <c r="BDE91" s="11"/>
      <c r="BDF91" s="11"/>
      <c r="BDG91" s="11"/>
      <c r="BDH91" s="11"/>
      <c r="BDI91" s="11"/>
      <c r="BDJ91" s="11"/>
      <c r="BDK91" s="11"/>
      <c r="BDL91" s="11"/>
      <c r="BDM91" s="11"/>
      <c r="BDN91" s="11"/>
      <c r="BDO91" s="11"/>
      <c r="BDP91" s="11"/>
      <c r="BDQ91" s="11"/>
      <c r="BDR91" s="11"/>
      <c r="BDS91" s="11"/>
      <c r="BDT91" s="11"/>
      <c r="BDU91" s="11"/>
      <c r="BDV91" s="11"/>
      <c r="BDW91" s="11"/>
      <c r="BDX91" s="11"/>
      <c r="BDY91" s="11"/>
      <c r="BDZ91" s="11"/>
      <c r="BEA91" s="11"/>
      <c r="BEB91" s="11"/>
      <c r="BEC91" s="11"/>
      <c r="BED91" s="11"/>
      <c r="BEE91" s="11"/>
      <c r="BEF91" s="11"/>
      <c r="BEG91" s="11"/>
      <c r="BEH91" s="11"/>
      <c r="BEI91" s="11"/>
      <c r="BEJ91" s="11"/>
      <c r="BEK91" s="11"/>
      <c r="BEL91" s="11"/>
      <c r="BEM91" s="11"/>
      <c r="BEN91" s="11"/>
      <c r="BEO91" s="11"/>
      <c r="BEP91" s="11"/>
      <c r="BEQ91" s="11"/>
      <c r="BER91" s="11"/>
      <c r="BES91" s="11"/>
      <c r="BET91" s="11"/>
      <c r="BEU91" s="11"/>
      <c r="BEV91" s="11"/>
      <c r="BEW91" s="11"/>
      <c r="BEX91" s="11"/>
      <c r="BEY91" s="11"/>
      <c r="BEZ91" s="11"/>
      <c r="BFA91" s="11"/>
      <c r="BFB91" s="11"/>
      <c r="BFC91" s="11"/>
      <c r="BFD91" s="11"/>
      <c r="BFE91" s="11"/>
      <c r="BFF91" s="11"/>
      <c r="BFG91" s="11"/>
      <c r="BFH91" s="11"/>
      <c r="BFI91" s="11"/>
      <c r="BFJ91" s="11"/>
      <c r="BFK91" s="11"/>
      <c r="BFL91" s="11"/>
      <c r="BFM91" s="11"/>
      <c r="BFN91" s="11"/>
      <c r="BFO91" s="11"/>
      <c r="BFP91" s="11"/>
      <c r="BFQ91" s="11"/>
      <c r="BFR91" s="11"/>
      <c r="BFS91" s="11"/>
      <c r="BFT91" s="11"/>
      <c r="BFU91" s="11"/>
      <c r="BFV91" s="11"/>
      <c r="BFW91" s="11"/>
      <c r="BFX91" s="11"/>
      <c r="BFY91" s="11"/>
      <c r="BFZ91" s="11"/>
      <c r="BGA91" s="11"/>
      <c r="BGB91" s="11"/>
      <c r="BGC91" s="11"/>
      <c r="BGD91" s="11"/>
      <c r="BGE91" s="11"/>
      <c r="BGF91" s="11"/>
      <c r="BGG91" s="11"/>
      <c r="BGH91" s="11"/>
      <c r="BGI91" s="11"/>
      <c r="BGJ91" s="11"/>
      <c r="BGK91" s="11"/>
      <c r="BGL91" s="11"/>
      <c r="BGM91" s="11"/>
      <c r="BGN91" s="11"/>
      <c r="BGO91" s="11"/>
      <c r="BGP91" s="11"/>
      <c r="BGQ91" s="11"/>
      <c r="BGR91" s="11"/>
      <c r="BGS91" s="11"/>
      <c r="BGT91" s="11"/>
      <c r="BGU91" s="11"/>
      <c r="BGV91" s="11"/>
      <c r="BGW91" s="11"/>
      <c r="BGX91" s="11"/>
      <c r="BGY91" s="11"/>
      <c r="BGZ91" s="11"/>
      <c r="BHA91" s="11"/>
      <c r="BHB91" s="11"/>
      <c r="BHC91" s="11"/>
      <c r="BHD91" s="11"/>
      <c r="BHE91" s="11"/>
      <c r="BHF91" s="11"/>
      <c r="BHG91" s="11"/>
      <c r="BHH91" s="11"/>
      <c r="BHI91" s="11"/>
      <c r="BHJ91" s="11"/>
      <c r="BHK91" s="11"/>
      <c r="BHL91" s="11"/>
      <c r="BHM91" s="11"/>
      <c r="BHN91" s="11"/>
      <c r="BHO91" s="11"/>
      <c r="BHP91" s="11"/>
      <c r="BHQ91" s="11"/>
      <c r="BHR91" s="11"/>
      <c r="BHS91" s="11"/>
      <c r="BHT91" s="11"/>
      <c r="BHU91" s="11"/>
      <c r="BHV91" s="11"/>
      <c r="BHW91" s="11"/>
      <c r="BHX91" s="11"/>
      <c r="BHY91" s="11"/>
      <c r="BHZ91" s="11"/>
      <c r="BIA91" s="11"/>
      <c r="BIB91" s="11"/>
      <c r="BIC91" s="11"/>
      <c r="BID91" s="11"/>
      <c r="BIE91" s="11"/>
      <c r="BIF91" s="11"/>
      <c r="BIG91" s="11"/>
      <c r="BIH91" s="11"/>
      <c r="BII91" s="11"/>
      <c r="BIJ91" s="11"/>
      <c r="BIK91" s="11"/>
      <c r="BIL91" s="11"/>
      <c r="BIM91" s="11"/>
      <c r="BIN91" s="11"/>
      <c r="BIO91" s="11"/>
      <c r="BIP91" s="11"/>
      <c r="BIQ91" s="11"/>
      <c r="BIR91" s="11"/>
      <c r="BIS91" s="11"/>
      <c r="BIT91" s="11"/>
      <c r="BIU91" s="11"/>
      <c r="BIV91" s="11"/>
      <c r="BIW91" s="11"/>
      <c r="BIX91" s="11"/>
      <c r="BIY91" s="11"/>
      <c r="BIZ91" s="11"/>
      <c r="BJA91" s="11"/>
      <c r="BJB91" s="11"/>
      <c r="BJC91" s="11"/>
      <c r="BJD91" s="11"/>
      <c r="BJE91" s="11"/>
      <c r="BJF91" s="11"/>
      <c r="BJG91" s="11"/>
      <c r="BJH91" s="11"/>
      <c r="BJI91" s="11"/>
      <c r="BJJ91" s="11"/>
      <c r="BJK91" s="11"/>
      <c r="BJL91" s="11"/>
      <c r="BJM91" s="11"/>
      <c r="BJN91" s="11"/>
      <c r="BJO91" s="11"/>
      <c r="BJP91" s="11"/>
      <c r="BJQ91" s="11"/>
      <c r="BJR91" s="11"/>
      <c r="BJS91" s="11"/>
      <c r="BJT91" s="11"/>
      <c r="BJU91" s="11"/>
      <c r="BJV91" s="11"/>
      <c r="BJW91" s="11"/>
      <c r="BJX91" s="11"/>
      <c r="BJY91" s="11"/>
      <c r="BJZ91" s="11"/>
      <c r="BKA91" s="11"/>
      <c r="BKB91" s="11"/>
      <c r="BKC91" s="11"/>
      <c r="BKD91" s="11"/>
      <c r="BKE91" s="11"/>
      <c r="BKF91" s="11"/>
      <c r="BKG91" s="11"/>
      <c r="BKH91" s="11"/>
      <c r="BKI91" s="11"/>
      <c r="BKJ91" s="11"/>
      <c r="BKK91" s="11"/>
      <c r="BKL91" s="11"/>
      <c r="BKM91" s="11"/>
      <c r="BKN91" s="11"/>
      <c r="BKO91" s="11"/>
      <c r="BKP91" s="11"/>
      <c r="BKQ91" s="11"/>
      <c r="BKR91" s="11"/>
      <c r="BKS91" s="11"/>
      <c r="BKT91" s="11"/>
      <c r="BKU91" s="11"/>
      <c r="BKV91" s="11"/>
      <c r="BKW91" s="11"/>
      <c r="BKX91" s="11"/>
      <c r="BKY91" s="11"/>
      <c r="BKZ91" s="11"/>
      <c r="BLA91" s="11"/>
      <c r="BLB91" s="11"/>
      <c r="BLC91" s="11"/>
      <c r="BLD91" s="11"/>
      <c r="BLE91" s="11"/>
      <c r="BLF91" s="11"/>
      <c r="BLG91" s="11"/>
      <c r="BLH91" s="11"/>
      <c r="BLI91" s="11"/>
      <c r="BLJ91" s="11"/>
      <c r="BLK91" s="11"/>
      <c r="BLL91" s="11"/>
      <c r="BLM91" s="11"/>
      <c r="BLN91" s="11"/>
      <c r="BLO91" s="11"/>
      <c r="BLP91" s="11"/>
      <c r="BLQ91" s="11"/>
      <c r="BLR91" s="11"/>
      <c r="BLS91" s="11"/>
      <c r="BLT91" s="11"/>
      <c r="BLU91" s="11"/>
      <c r="BLV91" s="11"/>
      <c r="BLW91" s="11"/>
      <c r="BLX91" s="11"/>
      <c r="BLY91" s="11"/>
      <c r="BLZ91" s="11"/>
      <c r="BMA91" s="11"/>
      <c r="BMB91" s="11"/>
      <c r="BMC91" s="11"/>
      <c r="BMD91" s="11"/>
      <c r="BME91" s="11"/>
      <c r="BMF91" s="11"/>
      <c r="BMG91" s="11"/>
      <c r="BMH91" s="11"/>
      <c r="BMI91" s="11"/>
      <c r="BMJ91" s="11"/>
      <c r="BMK91" s="11"/>
      <c r="BML91" s="11"/>
      <c r="BMM91" s="11"/>
      <c r="BMN91" s="11"/>
      <c r="BMO91" s="11"/>
      <c r="BMP91" s="11"/>
      <c r="BMQ91" s="11"/>
      <c r="BMR91" s="11"/>
      <c r="BMS91" s="11"/>
      <c r="BMT91" s="11"/>
      <c r="BMU91" s="11"/>
      <c r="BMV91" s="11"/>
      <c r="BMW91" s="11"/>
      <c r="BMX91" s="11"/>
      <c r="BMY91" s="11"/>
      <c r="BMZ91" s="11"/>
      <c r="BNA91" s="11"/>
      <c r="BNB91" s="11"/>
      <c r="BNC91" s="11"/>
      <c r="BND91" s="11"/>
      <c r="BNE91" s="11"/>
      <c r="BNF91" s="11"/>
      <c r="BNG91" s="11"/>
      <c r="BNH91" s="11"/>
      <c r="BNI91" s="11"/>
      <c r="BNJ91" s="11"/>
      <c r="BNK91" s="11"/>
      <c r="BNL91" s="11"/>
      <c r="BNM91" s="11"/>
      <c r="BNN91" s="11"/>
      <c r="BNO91" s="11"/>
      <c r="BNP91" s="11"/>
      <c r="BNQ91" s="11"/>
      <c r="BNR91" s="11"/>
      <c r="BNS91" s="11"/>
      <c r="BNT91" s="11"/>
      <c r="BNU91" s="11"/>
      <c r="BNV91" s="11"/>
      <c r="BNW91" s="11"/>
      <c r="BNX91" s="11"/>
      <c r="BNY91" s="11"/>
      <c r="BNZ91" s="11"/>
      <c r="BOA91" s="11"/>
      <c r="BOB91" s="11"/>
      <c r="BOC91" s="11"/>
      <c r="BOD91" s="11"/>
      <c r="BOE91" s="11"/>
      <c r="BOF91" s="11"/>
      <c r="BOG91" s="11"/>
      <c r="BOH91" s="11"/>
      <c r="BOI91" s="11"/>
      <c r="BOJ91" s="11"/>
      <c r="BOK91" s="11"/>
      <c r="BOL91" s="11"/>
      <c r="BOM91" s="11"/>
      <c r="BON91" s="11"/>
      <c r="BOO91" s="11"/>
      <c r="BOP91" s="11"/>
      <c r="BOQ91" s="11"/>
      <c r="BOR91" s="11"/>
      <c r="BOS91" s="11"/>
      <c r="BOT91" s="11"/>
      <c r="BOU91" s="11"/>
      <c r="BOV91" s="11"/>
      <c r="BOW91" s="11"/>
      <c r="BOX91" s="11"/>
      <c r="BOY91" s="11"/>
      <c r="BOZ91" s="11"/>
      <c r="BPA91" s="11"/>
      <c r="BPB91" s="11"/>
      <c r="BPC91" s="11"/>
      <c r="BPD91" s="11"/>
      <c r="BPE91" s="11"/>
      <c r="BPF91" s="11"/>
      <c r="BPG91" s="11"/>
      <c r="BPH91" s="11"/>
      <c r="BPI91" s="11"/>
      <c r="BPJ91" s="11"/>
      <c r="BPK91" s="11"/>
      <c r="BPL91" s="11"/>
      <c r="BPM91" s="11"/>
      <c r="BPN91" s="11"/>
      <c r="BPO91" s="11"/>
      <c r="BPP91" s="11"/>
      <c r="BPQ91" s="11"/>
      <c r="BPR91" s="11"/>
      <c r="BPS91" s="11"/>
      <c r="BPT91" s="11"/>
      <c r="BPU91" s="11"/>
      <c r="BPV91" s="11"/>
      <c r="BPW91" s="11"/>
      <c r="BPX91" s="11"/>
      <c r="BPY91" s="11"/>
      <c r="BPZ91" s="11"/>
      <c r="BQA91" s="11"/>
      <c r="BQB91" s="11"/>
      <c r="BQC91" s="11"/>
      <c r="BQD91" s="11"/>
      <c r="BQE91" s="11"/>
      <c r="BQF91" s="11"/>
      <c r="BQG91" s="11"/>
      <c r="BQH91" s="11"/>
      <c r="BQI91" s="11"/>
      <c r="BQJ91" s="11"/>
      <c r="BQK91" s="11"/>
      <c r="BQL91" s="11"/>
      <c r="BQM91" s="11"/>
      <c r="BQN91" s="11"/>
      <c r="BQO91" s="11"/>
      <c r="BQP91" s="11"/>
      <c r="BQQ91" s="11"/>
      <c r="BQR91" s="11"/>
      <c r="BQS91" s="11"/>
      <c r="BQT91" s="11"/>
      <c r="BQU91" s="11"/>
      <c r="BQV91" s="11"/>
      <c r="BQW91" s="11"/>
      <c r="BQX91" s="11"/>
      <c r="BQY91" s="11"/>
      <c r="BQZ91" s="11"/>
      <c r="BRA91" s="11"/>
      <c r="BRB91" s="11"/>
      <c r="BRC91" s="11"/>
      <c r="BRD91" s="11"/>
      <c r="BRE91" s="11"/>
      <c r="BRF91" s="11"/>
      <c r="BRG91" s="11"/>
      <c r="BRH91" s="11"/>
      <c r="BRI91" s="11"/>
      <c r="BRJ91" s="11"/>
      <c r="BRK91" s="11"/>
      <c r="BRL91" s="11"/>
      <c r="BRM91" s="11"/>
      <c r="BRN91" s="11"/>
      <c r="BRO91" s="11"/>
      <c r="BRP91" s="11"/>
      <c r="BRQ91" s="11"/>
      <c r="BRR91" s="11"/>
      <c r="BRS91" s="11"/>
      <c r="BRT91" s="11"/>
      <c r="BRU91" s="11"/>
      <c r="BRV91" s="11"/>
      <c r="BRW91" s="11"/>
      <c r="BRX91" s="11"/>
      <c r="BRY91" s="11"/>
      <c r="BRZ91" s="11"/>
      <c r="BSA91" s="11"/>
      <c r="BSB91" s="11"/>
      <c r="BSC91" s="11"/>
      <c r="BSD91" s="11"/>
      <c r="BSE91" s="11"/>
      <c r="BSF91" s="11"/>
      <c r="BSG91" s="11"/>
      <c r="BSH91" s="11"/>
      <c r="BSI91" s="11"/>
      <c r="BSJ91" s="11"/>
      <c r="BSK91" s="11"/>
      <c r="BSL91" s="11"/>
      <c r="BSM91" s="11"/>
      <c r="BSN91" s="11"/>
      <c r="BSO91" s="11"/>
      <c r="BSP91" s="11"/>
      <c r="BSQ91" s="11"/>
      <c r="BSR91" s="11"/>
      <c r="BSS91" s="11"/>
      <c r="BST91" s="11"/>
      <c r="BSU91" s="11"/>
      <c r="BSV91" s="11"/>
      <c r="BSW91" s="11"/>
      <c r="BSX91" s="11"/>
      <c r="BSY91" s="11"/>
      <c r="BSZ91" s="11"/>
      <c r="BTA91" s="11"/>
      <c r="BTB91" s="11"/>
      <c r="BTC91" s="11"/>
      <c r="BTD91" s="11"/>
      <c r="BTE91" s="11"/>
      <c r="BTF91" s="11"/>
      <c r="BTG91" s="11"/>
      <c r="BTH91" s="11"/>
      <c r="BTI91" s="11"/>
      <c r="BTJ91" s="11"/>
      <c r="BTK91" s="11"/>
      <c r="BTL91" s="11"/>
      <c r="BTM91" s="11"/>
      <c r="BTN91" s="11"/>
      <c r="BTO91" s="11"/>
      <c r="BTP91" s="11"/>
      <c r="BTQ91" s="11"/>
      <c r="BTR91" s="11"/>
      <c r="BTS91" s="11"/>
      <c r="BTT91" s="11"/>
      <c r="BTU91" s="11"/>
      <c r="BTV91" s="11"/>
      <c r="BTW91" s="11"/>
      <c r="BTX91" s="11"/>
      <c r="BTY91" s="11"/>
      <c r="BTZ91" s="11"/>
      <c r="BUA91" s="11"/>
      <c r="BUB91" s="11"/>
      <c r="BUC91" s="11"/>
      <c r="BUD91" s="11"/>
      <c r="BUE91" s="11"/>
      <c r="BUF91" s="11"/>
      <c r="BUG91" s="11"/>
      <c r="BUH91" s="11"/>
      <c r="BUI91" s="11"/>
      <c r="BUJ91" s="11"/>
      <c r="BUK91" s="11"/>
      <c r="BUL91" s="11"/>
      <c r="BUM91" s="11"/>
      <c r="BUN91" s="11"/>
      <c r="BUO91" s="11"/>
      <c r="BUP91" s="11"/>
      <c r="BUQ91" s="11"/>
      <c r="BUR91" s="11"/>
      <c r="BUS91" s="11"/>
      <c r="BUT91" s="11"/>
      <c r="BUU91" s="11"/>
      <c r="BUV91" s="11"/>
      <c r="BUW91" s="11"/>
      <c r="BUX91" s="11"/>
      <c r="BUY91" s="11"/>
      <c r="BUZ91" s="11"/>
      <c r="BVA91" s="11"/>
      <c r="BVB91" s="11"/>
      <c r="BVC91" s="11"/>
      <c r="BVD91" s="11"/>
      <c r="BVE91" s="11"/>
      <c r="BVF91" s="11"/>
      <c r="BVG91" s="11"/>
      <c r="BVH91" s="11"/>
      <c r="BVI91" s="11"/>
      <c r="BVJ91" s="11"/>
      <c r="BVK91" s="11"/>
      <c r="BVL91" s="11"/>
      <c r="BVM91" s="11"/>
      <c r="BVN91" s="11"/>
      <c r="BVO91" s="11"/>
      <c r="BVP91" s="11"/>
      <c r="BVQ91" s="11"/>
      <c r="BVR91" s="11"/>
      <c r="BVS91" s="11"/>
      <c r="BVT91" s="11"/>
      <c r="BVU91" s="11"/>
      <c r="BVV91" s="11"/>
      <c r="BVW91" s="11"/>
      <c r="BVX91" s="11"/>
      <c r="BVY91" s="11"/>
      <c r="BVZ91" s="11"/>
      <c r="BWA91" s="11"/>
      <c r="BWB91" s="11"/>
      <c r="BWC91" s="11"/>
      <c r="BWD91" s="11"/>
      <c r="BWE91" s="11"/>
      <c r="BWF91" s="11"/>
      <c r="BWG91" s="11"/>
      <c r="BWH91" s="11"/>
      <c r="BWI91" s="11"/>
      <c r="BWJ91" s="11"/>
      <c r="BWK91" s="11"/>
      <c r="BWL91" s="11"/>
      <c r="BWM91" s="11"/>
      <c r="BWN91" s="11"/>
      <c r="BWO91" s="11"/>
      <c r="BWP91" s="11"/>
      <c r="BWQ91" s="11"/>
      <c r="BWR91" s="11"/>
      <c r="BWS91" s="11"/>
      <c r="BWT91" s="11"/>
      <c r="BWU91" s="11"/>
      <c r="BWV91" s="11"/>
      <c r="BWW91" s="11"/>
      <c r="BWX91" s="11"/>
      <c r="BWY91" s="11"/>
      <c r="BWZ91" s="11"/>
      <c r="BXA91" s="11"/>
      <c r="BXB91" s="11"/>
      <c r="BXC91" s="11"/>
      <c r="BXD91" s="11"/>
      <c r="BXE91" s="11"/>
      <c r="BXF91" s="11"/>
      <c r="BXG91" s="11"/>
      <c r="BXH91" s="11"/>
      <c r="BXI91" s="11"/>
      <c r="BXJ91" s="11"/>
      <c r="BXK91" s="11"/>
      <c r="BXL91" s="11"/>
      <c r="BXM91" s="11"/>
      <c r="BXN91" s="11"/>
      <c r="BXO91" s="11"/>
      <c r="BXP91" s="11"/>
      <c r="BXQ91" s="11"/>
      <c r="BXR91" s="11"/>
      <c r="BXS91" s="11"/>
      <c r="BXT91" s="11"/>
      <c r="BXU91" s="11"/>
      <c r="BXV91" s="11"/>
      <c r="BXW91" s="11"/>
      <c r="BXX91" s="11"/>
      <c r="BXY91" s="11"/>
      <c r="BXZ91" s="11"/>
      <c r="BYA91" s="11"/>
      <c r="BYB91" s="11"/>
      <c r="BYC91" s="11"/>
      <c r="BYD91" s="11"/>
      <c r="BYE91" s="11"/>
      <c r="BYF91" s="11"/>
      <c r="BYG91" s="11"/>
      <c r="BYH91" s="11"/>
      <c r="BYI91" s="11"/>
      <c r="BYJ91" s="11"/>
      <c r="BYK91" s="11"/>
      <c r="BYL91" s="11"/>
      <c r="BYM91" s="11"/>
      <c r="BYN91" s="11"/>
      <c r="BYO91" s="11"/>
      <c r="BYP91" s="11"/>
      <c r="BYQ91" s="11"/>
      <c r="BYR91" s="11"/>
      <c r="BYS91" s="11"/>
      <c r="BYT91" s="11"/>
      <c r="BYU91" s="11"/>
      <c r="BYV91" s="11"/>
      <c r="BYW91" s="11"/>
      <c r="BYX91" s="11"/>
      <c r="BYY91" s="11"/>
      <c r="BYZ91" s="11"/>
      <c r="BZA91" s="11"/>
      <c r="BZB91" s="11"/>
      <c r="BZC91" s="11"/>
      <c r="BZD91" s="11"/>
      <c r="BZE91" s="11"/>
      <c r="BZF91" s="11"/>
      <c r="BZG91" s="11"/>
      <c r="BZH91" s="11"/>
      <c r="BZI91" s="11"/>
      <c r="BZJ91" s="11"/>
      <c r="BZK91" s="11"/>
      <c r="BZL91" s="11"/>
      <c r="BZM91" s="11"/>
      <c r="BZN91" s="11"/>
      <c r="BZO91" s="11"/>
      <c r="BZP91" s="11"/>
      <c r="BZQ91" s="11"/>
      <c r="BZR91" s="11"/>
      <c r="BZS91" s="11"/>
      <c r="BZT91" s="11"/>
      <c r="BZU91" s="11"/>
      <c r="BZV91" s="11"/>
      <c r="BZW91" s="11"/>
      <c r="BZX91" s="11"/>
      <c r="BZY91" s="11"/>
      <c r="BZZ91" s="11"/>
      <c r="CAA91" s="11"/>
      <c r="CAB91" s="11"/>
      <c r="CAC91" s="11"/>
      <c r="CAD91" s="11"/>
      <c r="CAE91" s="11"/>
      <c r="CAF91" s="11"/>
      <c r="CAG91" s="11"/>
      <c r="CAH91" s="11"/>
      <c r="CAI91" s="11"/>
      <c r="CAJ91" s="11"/>
      <c r="CAK91" s="11"/>
      <c r="CAL91" s="11"/>
      <c r="CAM91" s="11"/>
      <c r="CAN91" s="11"/>
      <c r="CAO91" s="11"/>
      <c r="CAP91" s="11"/>
      <c r="CAQ91" s="11"/>
      <c r="CAR91" s="11"/>
      <c r="CAS91" s="11"/>
      <c r="CAT91" s="11"/>
      <c r="CAU91" s="11"/>
      <c r="CAV91" s="11"/>
      <c r="CAW91" s="11"/>
      <c r="CAX91" s="11"/>
      <c r="CAY91" s="11"/>
      <c r="CAZ91" s="11"/>
      <c r="CBA91" s="11"/>
      <c r="CBB91" s="11"/>
      <c r="CBC91" s="11"/>
      <c r="CBD91" s="11"/>
      <c r="CBE91" s="11"/>
      <c r="CBF91" s="11"/>
      <c r="CBG91" s="11"/>
      <c r="CBH91" s="11"/>
      <c r="CBI91" s="11"/>
      <c r="CBJ91" s="11"/>
      <c r="CBK91" s="11"/>
      <c r="CBL91" s="11"/>
      <c r="CBM91" s="11"/>
      <c r="CBN91" s="11"/>
      <c r="CBO91" s="11"/>
      <c r="CBP91" s="11"/>
      <c r="CBQ91" s="11"/>
      <c r="CBR91" s="11"/>
      <c r="CBS91" s="11"/>
      <c r="CBT91" s="11"/>
      <c r="CBU91" s="11"/>
      <c r="CBV91" s="11"/>
      <c r="CBW91" s="11"/>
      <c r="CBX91" s="11"/>
      <c r="CBY91" s="11"/>
      <c r="CBZ91" s="11"/>
      <c r="CCA91" s="11"/>
      <c r="CCB91" s="11"/>
      <c r="CCC91" s="11"/>
      <c r="CCD91" s="11"/>
      <c r="CCE91" s="11"/>
      <c r="CCF91" s="11"/>
      <c r="CCG91" s="11"/>
      <c r="CCH91" s="11"/>
      <c r="CCI91" s="11"/>
      <c r="CCJ91" s="11"/>
      <c r="CCK91" s="11"/>
      <c r="CCL91" s="11"/>
      <c r="CCM91" s="11"/>
      <c r="CCN91" s="11"/>
      <c r="CCO91" s="11"/>
      <c r="CCP91" s="11"/>
      <c r="CCQ91" s="11"/>
      <c r="CCR91" s="11"/>
      <c r="CCS91" s="11"/>
      <c r="CCT91" s="11"/>
      <c r="CCU91" s="11"/>
      <c r="CCV91" s="11"/>
      <c r="CCW91" s="11"/>
      <c r="CCX91" s="11"/>
      <c r="CCY91" s="11"/>
      <c r="CCZ91" s="11"/>
      <c r="CDA91" s="11"/>
      <c r="CDB91" s="11"/>
      <c r="CDC91" s="11"/>
      <c r="CDD91" s="11"/>
      <c r="CDE91" s="11"/>
      <c r="CDF91" s="11"/>
      <c r="CDG91" s="11"/>
      <c r="CDH91" s="11"/>
      <c r="CDI91" s="11"/>
      <c r="CDJ91" s="11"/>
      <c r="CDK91" s="11"/>
      <c r="CDL91" s="11"/>
      <c r="CDM91" s="11"/>
      <c r="CDN91" s="11"/>
      <c r="CDO91" s="11"/>
      <c r="CDP91" s="11"/>
      <c r="CDQ91" s="11"/>
      <c r="CDR91" s="11"/>
      <c r="CDS91" s="11"/>
      <c r="CDT91" s="11"/>
      <c r="CDU91" s="11"/>
      <c r="CDV91" s="11"/>
      <c r="CDW91" s="11"/>
      <c r="CDX91" s="11"/>
      <c r="CDY91" s="11"/>
      <c r="CDZ91" s="11"/>
      <c r="CEA91" s="11"/>
      <c r="CEB91" s="11"/>
      <c r="CEC91" s="11"/>
      <c r="CED91" s="11"/>
      <c r="CEE91" s="11"/>
      <c r="CEF91" s="11"/>
      <c r="CEG91" s="11"/>
      <c r="CEH91" s="11"/>
      <c r="CEI91" s="11"/>
      <c r="CEJ91" s="11"/>
      <c r="CEK91" s="11"/>
      <c r="CEL91" s="11"/>
      <c r="CEM91" s="11"/>
      <c r="CEN91" s="11"/>
      <c r="CEO91" s="11"/>
      <c r="CEP91" s="11"/>
      <c r="CEQ91" s="11"/>
      <c r="CER91" s="11"/>
      <c r="CES91" s="11"/>
      <c r="CET91" s="11"/>
      <c r="CEU91" s="11"/>
      <c r="CEV91" s="11"/>
      <c r="CEW91" s="11"/>
      <c r="CEX91" s="11"/>
      <c r="CEY91" s="11"/>
      <c r="CEZ91" s="11"/>
      <c r="CFA91" s="11"/>
      <c r="CFB91" s="11"/>
      <c r="CFC91" s="11"/>
      <c r="CFD91" s="11"/>
      <c r="CFE91" s="11"/>
      <c r="CFF91" s="11"/>
      <c r="CFG91" s="11"/>
      <c r="CFH91" s="11"/>
      <c r="CFI91" s="11"/>
      <c r="CFJ91" s="11"/>
      <c r="CFK91" s="11"/>
      <c r="CFL91" s="11"/>
      <c r="CFM91" s="11"/>
      <c r="CFN91" s="11"/>
      <c r="CFO91" s="11"/>
      <c r="CFP91" s="11"/>
      <c r="CFQ91" s="11"/>
      <c r="CFR91" s="11"/>
      <c r="CFS91" s="11"/>
      <c r="CFT91" s="11"/>
      <c r="CFU91" s="11"/>
      <c r="CFV91" s="11"/>
      <c r="CFW91" s="11"/>
      <c r="CFX91" s="11"/>
      <c r="CFY91" s="11"/>
      <c r="CFZ91" s="11"/>
      <c r="CGA91" s="11"/>
      <c r="CGB91" s="11"/>
      <c r="CGC91" s="11"/>
      <c r="CGD91" s="11"/>
      <c r="CGE91" s="11"/>
      <c r="CGF91" s="11"/>
      <c r="CGG91" s="11"/>
      <c r="CGH91" s="11"/>
      <c r="CGI91" s="11"/>
      <c r="CGJ91" s="11"/>
      <c r="CGK91" s="11"/>
      <c r="CGL91" s="11"/>
      <c r="CGM91" s="11"/>
      <c r="CGN91" s="11"/>
      <c r="CGO91" s="11"/>
      <c r="CGP91" s="11"/>
      <c r="CGQ91" s="11"/>
      <c r="CGR91" s="11"/>
      <c r="CGS91" s="11"/>
      <c r="CGT91" s="11"/>
      <c r="CGU91" s="11"/>
      <c r="CGV91" s="11"/>
      <c r="CGW91" s="11"/>
      <c r="CGX91" s="11"/>
      <c r="CGY91" s="11"/>
      <c r="CGZ91" s="11"/>
      <c r="CHA91" s="11"/>
      <c r="CHB91" s="11"/>
      <c r="CHC91" s="11"/>
      <c r="CHD91" s="11"/>
      <c r="CHE91" s="11"/>
      <c r="CHF91" s="11"/>
      <c r="CHG91" s="11"/>
      <c r="CHH91" s="11"/>
      <c r="CHI91" s="11"/>
      <c r="CHJ91" s="11"/>
      <c r="CHK91" s="11"/>
      <c r="CHL91" s="11"/>
      <c r="CHM91" s="11"/>
      <c r="CHN91" s="11"/>
      <c r="CHO91" s="11"/>
      <c r="CHP91" s="11"/>
      <c r="CHQ91" s="11"/>
      <c r="CHR91" s="11"/>
      <c r="CHS91" s="11"/>
      <c r="CHT91" s="11"/>
      <c r="CHU91" s="11"/>
      <c r="CHV91" s="11"/>
      <c r="CHW91" s="11"/>
      <c r="CHX91" s="11"/>
      <c r="CHY91" s="11"/>
      <c r="CHZ91" s="11"/>
      <c r="CIA91" s="11"/>
      <c r="CIB91" s="11"/>
      <c r="CIC91" s="11"/>
      <c r="CID91" s="11"/>
      <c r="CIE91" s="11"/>
      <c r="CIF91" s="11"/>
      <c r="CIG91" s="11"/>
      <c r="CIH91" s="11"/>
      <c r="CII91" s="11"/>
      <c r="CIJ91" s="11"/>
      <c r="CIK91" s="11"/>
      <c r="CIL91" s="11"/>
      <c r="CIM91" s="11"/>
      <c r="CIN91" s="11"/>
      <c r="CIO91" s="11"/>
      <c r="CIP91" s="11"/>
      <c r="CIQ91" s="11"/>
      <c r="CIR91" s="11"/>
      <c r="CIS91" s="11"/>
      <c r="CIT91" s="11"/>
      <c r="CIU91" s="11"/>
      <c r="CIV91" s="11"/>
      <c r="CIW91" s="11"/>
      <c r="CIX91" s="11"/>
      <c r="CIY91" s="11"/>
      <c r="CIZ91" s="11"/>
      <c r="CJA91" s="11"/>
      <c r="CJB91" s="11"/>
      <c r="CJC91" s="11"/>
      <c r="CJD91" s="11"/>
      <c r="CJE91" s="11"/>
      <c r="CJF91" s="11"/>
      <c r="CJG91" s="11"/>
      <c r="CJH91" s="11"/>
      <c r="CJI91" s="11"/>
      <c r="CJJ91" s="11"/>
      <c r="CJK91" s="11"/>
      <c r="CJL91" s="11"/>
      <c r="CJM91" s="11"/>
      <c r="CJN91" s="11"/>
      <c r="CJO91" s="11"/>
      <c r="CJP91" s="11"/>
      <c r="CJQ91" s="11"/>
      <c r="CJR91" s="11"/>
      <c r="CJS91" s="11"/>
      <c r="CJT91" s="11"/>
      <c r="CJU91" s="11"/>
      <c r="CJV91" s="11"/>
      <c r="CJW91" s="11"/>
      <c r="CJX91" s="11"/>
      <c r="CJY91" s="11"/>
      <c r="CJZ91" s="11"/>
      <c r="CKA91" s="11"/>
      <c r="CKB91" s="11"/>
      <c r="CKC91" s="11"/>
      <c r="CKD91" s="11"/>
      <c r="CKE91" s="11"/>
      <c r="CKF91" s="11"/>
      <c r="CKG91" s="11"/>
      <c r="CKH91" s="11"/>
      <c r="CKI91" s="11"/>
      <c r="CKJ91" s="11"/>
      <c r="CKK91" s="11"/>
      <c r="CKL91" s="11"/>
      <c r="CKM91" s="11"/>
      <c r="CKN91" s="11"/>
      <c r="CKO91" s="11"/>
      <c r="CKP91" s="11"/>
      <c r="CKQ91" s="11"/>
      <c r="CKR91" s="11"/>
      <c r="CKS91" s="11"/>
      <c r="CKT91" s="11"/>
      <c r="CKU91" s="11"/>
      <c r="CKV91" s="11"/>
      <c r="CKW91" s="11"/>
      <c r="CKX91" s="11"/>
      <c r="CKY91" s="11"/>
      <c r="CKZ91" s="11"/>
      <c r="CLA91" s="11"/>
      <c r="CLB91" s="11"/>
      <c r="CLC91" s="11"/>
      <c r="CLD91" s="11"/>
      <c r="CLE91" s="11"/>
      <c r="CLF91" s="11"/>
      <c r="CLG91" s="11"/>
      <c r="CLH91" s="11"/>
      <c r="CLI91" s="11"/>
      <c r="CLJ91" s="11"/>
      <c r="CLK91" s="11"/>
      <c r="CLL91" s="11"/>
      <c r="CLM91" s="11"/>
      <c r="CLN91" s="11"/>
      <c r="CLO91" s="11"/>
      <c r="CLP91" s="11"/>
      <c r="CLQ91" s="11"/>
      <c r="CLR91" s="11"/>
      <c r="CLS91" s="11"/>
      <c r="CLT91" s="11"/>
      <c r="CLU91" s="11"/>
      <c r="CLV91" s="11"/>
      <c r="CLW91" s="11"/>
      <c r="CLX91" s="11"/>
      <c r="CLY91" s="11"/>
      <c r="CLZ91" s="11"/>
      <c r="CMA91" s="11"/>
      <c r="CMB91" s="11"/>
      <c r="CMC91" s="11"/>
      <c r="CMD91" s="11"/>
      <c r="CME91" s="11"/>
      <c r="CMF91" s="11"/>
      <c r="CMG91" s="11"/>
      <c r="CMH91" s="11"/>
      <c r="CMI91" s="11"/>
      <c r="CMJ91" s="11"/>
      <c r="CMK91" s="11"/>
      <c r="CML91" s="11"/>
      <c r="CMM91" s="11"/>
      <c r="CMN91" s="11"/>
      <c r="CMO91" s="11"/>
      <c r="CMP91" s="11"/>
      <c r="CMQ91" s="11"/>
      <c r="CMR91" s="11"/>
      <c r="CMS91" s="11"/>
      <c r="CMT91" s="11"/>
      <c r="CMU91" s="11"/>
      <c r="CMV91" s="11"/>
      <c r="CMW91" s="11"/>
      <c r="CMX91" s="11"/>
      <c r="CMY91" s="11"/>
      <c r="CMZ91" s="11"/>
      <c r="CNA91" s="11"/>
      <c r="CNB91" s="11"/>
      <c r="CNC91" s="11"/>
      <c r="CND91" s="11"/>
      <c r="CNE91" s="11"/>
      <c r="CNF91" s="11"/>
      <c r="CNG91" s="11"/>
      <c r="CNH91" s="11"/>
      <c r="CNI91" s="11"/>
      <c r="CNJ91" s="11"/>
      <c r="CNK91" s="11"/>
      <c r="CNL91" s="11"/>
      <c r="CNM91" s="11"/>
      <c r="CNN91" s="11"/>
      <c r="CNO91" s="11"/>
      <c r="CNP91" s="11"/>
      <c r="CNQ91" s="11"/>
      <c r="CNR91" s="11"/>
      <c r="CNS91" s="11"/>
      <c r="CNT91" s="11"/>
      <c r="CNU91" s="11"/>
      <c r="CNV91" s="11"/>
      <c r="CNW91" s="11"/>
      <c r="CNX91" s="11"/>
      <c r="CNY91" s="11"/>
      <c r="CNZ91" s="11"/>
      <c r="COA91" s="11"/>
      <c r="COB91" s="11"/>
      <c r="COC91" s="11"/>
      <c r="COD91" s="11"/>
      <c r="COE91" s="11"/>
      <c r="COF91" s="11"/>
      <c r="COG91" s="11"/>
      <c r="COH91" s="11"/>
      <c r="COI91" s="11"/>
      <c r="COJ91" s="11"/>
      <c r="COK91" s="11"/>
      <c r="COL91" s="11"/>
      <c r="COM91" s="11"/>
      <c r="CON91" s="11"/>
      <c r="COO91" s="11"/>
      <c r="COP91" s="11"/>
      <c r="COQ91" s="11"/>
      <c r="COR91" s="11"/>
      <c r="COS91" s="11"/>
      <c r="COT91" s="11"/>
      <c r="COU91" s="11"/>
      <c r="COV91" s="11"/>
      <c r="COW91" s="11"/>
      <c r="COX91" s="11"/>
      <c r="COY91" s="11"/>
      <c r="COZ91" s="11"/>
      <c r="CPA91" s="11"/>
      <c r="CPB91" s="11"/>
      <c r="CPC91" s="11"/>
      <c r="CPD91" s="11"/>
      <c r="CPE91" s="11"/>
      <c r="CPF91" s="11"/>
      <c r="CPG91" s="11"/>
      <c r="CPH91" s="11"/>
      <c r="CPI91" s="11"/>
      <c r="CPJ91" s="11"/>
      <c r="CPK91" s="11"/>
      <c r="CPL91" s="11"/>
      <c r="CPM91" s="11"/>
      <c r="CPN91" s="11"/>
      <c r="CPO91" s="11"/>
      <c r="CPP91" s="11"/>
      <c r="CPQ91" s="11"/>
      <c r="CPR91" s="11"/>
      <c r="CPS91" s="11"/>
      <c r="CPT91" s="11"/>
      <c r="CPU91" s="11"/>
      <c r="CPV91" s="11"/>
      <c r="CPW91" s="11"/>
      <c r="CPX91" s="11"/>
      <c r="CPY91" s="11"/>
      <c r="CPZ91" s="11"/>
      <c r="CQA91" s="11"/>
      <c r="CQB91" s="11"/>
      <c r="CQC91" s="11"/>
      <c r="CQD91" s="11"/>
      <c r="CQE91" s="11"/>
      <c r="CQF91" s="11"/>
      <c r="CQG91" s="11"/>
      <c r="CQH91" s="11"/>
      <c r="CQI91" s="11"/>
      <c r="CQJ91" s="11"/>
      <c r="CQK91" s="11"/>
      <c r="CQL91" s="11"/>
      <c r="CQM91" s="11"/>
      <c r="CQN91" s="11"/>
      <c r="CQO91" s="11"/>
      <c r="CQP91" s="11"/>
      <c r="CQQ91" s="11"/>
      <c r="CQR91" s="11"/>
      <c r="CQS91" s="11"/>
      <c r="CQT91" s="11"/>
      <c r="CQU91" s="11"/>
      <c r="CQV91" s="11"/>
      <c r="CQW91" s="11"/>
      <c r="CQX91" s="11"/>
      <c r="CQY91" s="11"/>
      <c r="CQZ91" s="11"/>
      <c r="CRA91" s="11"/>
      <c r="CRB91" s="11"/>
      <c r="CRC91" s="11"/>
      <c r="CRD91" s="11"/>
      <c r="CRE91" s="11"/>
      <c r="CRF91" s="11"/>
      <c r="CRG91" s="11"/>
      <c r="CRH91" s="11"/>
      <c r="CRI91" s="11"/>
      <c r="CRJ91" s="11"/>
      <c r="CRK91" s="11"/>
      <c r="CRL91" s="11"/>
      <c r="CRM91" s="11"/>
      <c r="CRN91" s="11"/>
      <c r="CRO91" s="11"/>
      <c r="CRP91" s="11"/>
      <c r="CRQ91" s="11"/>
      <c r="CRR91" s="11"/>
      <c r="CRS91" s="11"/>
      <c r="CRT91" s="11"/>
      <c r="CRU91" s="11"/>
      <c r="CRV91" s="11"/>
      <c r="CRW91" s="11"/>
      <c r="CRX91" s="11"/>
      <c r="CRY91" s="11"/>
      <c r="CRZ91" s="11"/>
      <c r="CSA91" s="11"/>
      <c r="CSB91" s="11"/>
      <c r="CSC91" s="11"/>
      <c r="CSD91" s="11"/>
      <c r="CSE91" s="11"/>
      <c r="CSF91" s="11"/>
      <c r="CSG91" s="11"/>
      <c r="CSH91" s="11"/>
      <c r="CSI91" s="11"/>
      <c r="CSJ91" s="11"/>
      <c r="CSK91" s="11"/>
      <c r="CSL91" s="11"/>
      <c r="CSM91" s="11"/>
      <c r="CSN91" s="11"/>
      <c r="CSO91" s="11"/>
      <c r="CSP91" s="11"/>
      <c r="CSQ91" s="11"/>
      <c r="CSR91" s="11"/>
      <c r="CSS91" s="11"/>
      <c r="CST91" s="11"/>
      <c r="CSU91" s="11"/>
      <c r="CSV91" s="11"/>
      <c r="CSW91" s="11"/>
      <c r="CSX91" s="11"/>
      <c r="CSY91" s="11"/>
      <c r="CSZ91" s="11"/>
      <c r="CTA91" s="11"/>
      <c r="CTB91" s="11"/>
      <c r="CTC91" s="11"/>
      <c r="CTD91" s="11"/>
      <c r="CTE91" s="11"/>
      <c r="CTF91" s="11"/>
      <c r="CTG91" s="11"/>
      <c r="CTH91" s="11"/>
      <c r="CTI91" s="11"/>
      <c r="CTJ91" s="11"/>
      <c r="CTK91" s="11"/>
      <c r="CTL91" s="11"/>
      <c r="CTM91" s="11"/>
      <c r="CTN91" s="11"/>
      <c r="CTO91" s="11"/>
      <c r="CTP91" s="11"/>
      <c r="CTQ91" s="11"/>
      <c r="CTR91" s="11"/>
      <c r="CTS91" s="11"/>
      <c r="CTT91" s="11"/>
      <c r="CTU91" s="11"/>
      <c r="CTV91" s="11"/>
      <c r="CTW91" s="11"/>
      <c r="CTX91" s="11"/>
      <c r="CTY91" s="11"/>
      <c r="CTZ91" s="11"/>
      <c r="CUA91" s="11"/>
      <c r="CUB91" s="11"/>
      <c r="CUC91" s="11"/>
      <c r="CUD91" s="11"/>
      <c r="CUE91" s="11"/>
      <c r="CUF91" s="11"/>
      <c r="CUG91" s="11"/>
      <c r="CUH91" s="11"/>
      <c r="CUI91" s="11"/>
      <c r="CUJ91" s="11"/>
      <c r="CUK91" s="11"/>
      <c r="CUL91" s="11"/>
      <c r="CUM91" s="11"/>
      <c r="CUN91" s="11"/>
      <c r="CUO91" s="11"/>
      <c r="CUP91" s="11"/>
      <c r="CUQ91" s="11"/>
      <c r="CUR91" s="11"/>
      <c r="CUS91" s="11"/>
      <c r="CUT91" s="11"/>
      <c r="CUU91" s="11"/>
      <c r="CUV91" s="11"/>
      <c r="CUW91" s="11"/>
      <c r="CUX91" s="11"/>
      <c r="CUY91" s="11"/>
      <c r="CUZ91" s="11"/>
      <c r="CVA91" s="11"/>
      <c r="CVB91" s="11"/>
      <c r="CVC91" s="11"/>
      <c r="CVD91" s="11"/>
      <c r="CVE91" s="11"/>
      <c r="CVF91" s="11"/>
      <c r="CVG91" s="11"/>
      <c r="CVH91" s="11"/>
      <c r="CVI91" s="11"/>
      <c r="CVJ91" s="11"/>
      <c r="CVK91" s="11"/>
      <c r="CVL91" s="11"/>
      <c r="CVM91" s="11"/>
      <c r="CVN91" s="11"/>
      <c r="CVO91" s="11"/>
      <c r="CVP91" s="11"/>
      <c r="CVQ91" s="11"/>
      <c r="CVR91" s="11"/>
      <c r="CVS91" s="11"/>
      <c r="CVT91" s="11"/>
      <c r="CVU91" s="11"/>
      <c r="CVV91" s="11"/>
      <c r="CVW91" s="11"/>
      <c r="CVX91" s="11"/>
      <c r="CVY91" s="11"/>
      <c r="CVZ91" s="11"/>
      <c r="CWA91" s="11"/>
      <c r="CWB91" s="11"/>
      <c r="CWC91" s="11"/>
      <c r="CWD91" s="11"/>
      <c r="CWE91" s="11"/>
      <c r="CWF91" s="11"/>
      <c r="CWG91" s="11"/>
      <c r="CWH91" s="11"/>
      <c r="CWI91" s="11"/>
      <c r="CWJ91" s="11"/>
      <c r="CWK91" s="11"/>
      <c r="CWL91" s="11"/>
      <c r="CWM91" s="11"/>
      <c r="CWN91" s="11"/>
      <c r="CWO91" s="11"/>
      <c r="CWP91" s="11"/>
      <c r="CWQ91" s="11"/>
      <c r="CWR91" s="11"/>
      <c r="CWS91" s="11"/>
      <c r="CWT91" s="11"/>
      <c r="CWU91" s="11"/>
      <c r="CWV91" s="11"/>
      <c r="CWW91" s="11"/>
      <c r="CWX91" s="11"/>
      <c r="CWY91" s="11"/>
      <c r="CWZ91" s="11"/>
      <c r="CXA91" s="11"/>
      <c r="CXB91" s="11"/>
      <c r="CXC91" s="11"/>
      <c r="CXD91" s="11"/>
      <c r="CXE91" s="11"/>
      <c r="CXF91" s="11"/>
      <c r="CXG91" s="11"/>
      <c r="CXH91" s="11"/>
      <c r="CXI91" s="11"/>
      <c r="CXJ91" s="11"/>
      <c r="CXK91" s="11"/>
      <c r="CXL91" s="11"/>
      <c r="CXM91" s="11"/>
      <c r="CXN91" s="11"/>
      <c r="CXO91" s="11"/>
      <c r="CXP91" s="11"/>
      <c r="CXQ91" s="11"/>
      <c r="CXR91" s="11"/>
      <c r="CXS91" s="11"/>
      <c r="CXT91" s="11"/>
      <c r="CXU91" s="11"/>
      <c r="CXV91" s="11"/>
      <c r="CXW91" s="11"/>
      <c r="CXX91" s="11"/>
      <c r="CXY91" s="11"/>
      <c r="CXZ91" s="11"/>
      <c r="CYA91" s="11"/>
      <c r="CYB91" s="11"/>
      <c r="CYC91" s="11"/>
      <c r="CYD91" s="11"/>
      <c r="CYE91" s="11"/>
      <c r="CYF91" s="11"/>
      <c r="CYG91" s="11"/>
      <c r="CYH91" s="11"/>
      <c r="CYI91" s="11"/>
      <c r="CYJ91" s="11"/>
      <c r="CYK91" s="11"/>
      <c r="CYL91" s="11"/>
      <c r="CYM91" s="11"/>
      <c r="CYN91" s="11"/>
      <c r="CYO91" s="11"/>
      <c r="CYP91" s="11"/>
      <c r="CYQ91" s="11"/>
      <c r="CYR91" s="11"/>
      <c r="CYS91" s="11"/>
      <c r="CYT91" s="11"/>
      <c r="CYU91" s="11"/>
      <c r="CYV91" s="11"/>
      <c r="CYW91" s="11"/>
      <c r="CYX91" s="11"/>
      <c r="CYY91" s="11"/>
      <c r="CYZ91" s="11"/>
      <c r="CZA91" s="11"/>
      <c r="CZB91" s="11"/>
      <c r="CZC91" s="11"/>
      <c r="CZD91" s="11"/>
      <c r="CZE91" s="11"/>
      <c r="CZF91" s="11"/>
      <c r="CZG91" s="11"/>
      <c r="CZH91" s="11"/>
      <c r="CZI91" s="11"/>
      <c r="CZJ91" s="11"/>
      <c r="CZK91" s="11"/>
      <c r="CZL91" s="11"/>
      <c r="CZM91" s="11"/>
      <c r="CZN91" s="11"/>
      <c r="CZO91" s="11"/>
      <c r="CZP91" s="11"/>
      <c r="CZQ91" s="11"/>
      <c r="CZR91" s="11"/>
      <c r="CZS91" s="11"/>
      <c r="CZT91" s="11"/>
      <c r="CZU91" s="11"/>
      <c r="CZV91" s="11"/>
      <c r="CZW91" s="11"/>
      <c r="CZX91" s="11"/>
      <c r="CZY91" s="11"/>
      <c r="CZZ91" s="11"/>
      <c r="DAA91" s="11"/>
      <c r="DAB91" s="11"/>
      <c r="DAC91" s="11"/>
      <c r="DAD91" s="11"/>
      <c r="DAE91" s="11"/>
      <c r="DAF91" s="11"/>
      <c r="DAG91" s="11"/>
      <c r="DAH91" s="11"/>
      <c r="DAI91" s="11"/>
      <c r="DAJ91" s="11"/>
      <c r="DAK91" s="11"/>
      <c r="DAL91" s="11"/>
      <c r="DAM91" s="11"/>
      <c r="DAN91" s="11"/>
      <c r="DAO91" s="11"/>
      <c r="DAP91" s="11"/>
      <c r="DAQ91" s="11"/>
      <c r="DAR91" s="11"/>
      <c r="DAS91" s="11"/>
      <c r="DAT91" s="11"/>
      <c r="DAU91" s="11"/>
      <c r="DAV91" s="11"/>
      <c r="DAW91" s="11"/>
      <c r="DAX91" s="11"/>
      <c r="DAY91" s="11"/>
      <c r="DAZ91" s="11"/>
      <c r="DBA91" s="11"/>
      <c r="DBB91" s="11"/>
      <c r="DBC91" s="11"/>
      <c r="DBD91" s="11"/>
      <c r="DBE91" s="11"/>
      <c r="DBF91" s="11"/>
      <c r="DBG91" s="11"/>
      <c r="DBH91" s="11"/>
      <c r="DBI91" s="11"/>
      <c r="DBJ91" s="11"/>
      <c r="DBK91" s="11"/>
      <c r="DBL91" s="11"/>
      <c r="DBM91" s="11"/>
      <c r="DBN91" s="11"/>
      <c r="DBO91" s="11"/>
      <c r="DBP91" s="11"/>
      <c r="DBQ91" s="11"/>
      <c r="DBR91" s="11"/>
      <c r="DBS91" s="11"/>
      <c r="DBT91" s="11"/>
      <c r="DBU91" s="11"/>
      <c r="DBV91" s="11"/>
      <c r="DBW91" s="11"/>
      <c r="DBX91" s="11"/>
      <c r="DBY91" s="11"/>
      <c r="DBZ91" s="11"/>
      <c r="DCA91" s="11"/>
      <c r="DCB91" s="11"/>
      <c r="DCC91" s="11"/>
      <c r="DCD91" s="11"/>
      <c r="DCE91" s="11"/>
      <c r="DCF91" s="11"/>
      <c r="DCG91" s="11"/>
      <c r="DCH91" s="11"/>
      <c r="DCI91" s="11"/>
      <c r="DCJ91" s="11"/>
      <c r="DCK91" s="11"/>
      <c r="DCL91" s="11"/>
      <c r="DCM91" s="11"/>
      <c r="DCN91" s="11"/>
      <c r="DCO91" s="11"/>
      <c r="DCP91" s="11"/>
      <c r="DCQ91" s="11"/>
      <c r="DCR91" s="11"/>
      <c r="DCS91" s="11"/>
      <c r="DCT91" s="11"/>
      <c r="DCU91" s="11"/>
      <c r="DCV91" s="11"/>
      <c r="DCW91" s="11"/>
      <c r="DCX91" s="11"/>
      <c r="DCY91" s="11"/>
      <c r="DCZ91" s="11"/>
      <c r="DDA91" s="11"/>
      <c r="DDB91" s="11"/>
      <c r="DDC91" s="11"/>
      <c r="DDD91" s="11"/>
      <c r="DDE91" s="11"/>
      <c r="DDF91" s="11"/>
      <c r="DDG91" s="11"/>
      <c r="DDH91" s="11"/>
      <c r="DDI91" s="11"/>
      <c r="DDJ91" s="11"/>
      <c r="DDK91" s="11"/>
      <c r="DDL91" s="11"/>
      <c r="DDM91" s="11"/>
      <c r="DDN91" s="11"/>
      <c r="DDO91" s="11"/>
      <c r="DDP91" s="11"/>
      <c r="DDQ91" s="11"/>
      <c r="DDR91" s="11"/>
      <c r="DDS91" s="11"/>
      <c r="DDT91" s="11"/>
      <c r="DDU91" s="11"/>
      <c r="DDV91" s="11"/>
      <c r="DDW91" s="11"/>
      <c r="DDX91" s="11"/>
      <c r="DDY91" s="11"/>
      <c r="DDZ91" s="11"/>
      <c r="DEA91" s="11"/>
      <c r="DEB91" s="11"/>
      <c r="DEC91" s="11"/>
      <c r="DED91" s="11"/>
      <c r="DEE91" s="11"/>
      <c r="DEF91" s="11"/>
      <c r="DEG91" s="11"/>
      <c r="DEH91" s="11"/>
      <c r="DEI91" s="11"/>
      <c r="DEJ91" s="11"/>
      <c r="DEK91" s="11"/>
      <c r="DEL91" s="11"/>
      <c r="DEM91" s="11"/>
      <c r="DEN91" s="11"/>
      <c r="DEO91" s="11"/>
      <c r="DEP91" s="11"/>
      <c r="DEQ91" s="11"/>
      <c r="DER91" s="11"/>
      <c r="DES91" s="11"/>
      <c r="DET91" s="11"/>
      <c r="DEU91" s="11"/>
      <c r="DEV91" s="11"/>
      <c r="DEW91" s="11"/>
      <c r="DEX91" s="11"/>
      <c r="DEY91" s="11"/>
      <c r="DEZ91" s="11"/>
      <c r="DFA91" s="11"/>
      <c r="DFB91" s="11"/>
      <c r="DFC91" s="11"/>
      <c r="DFD91" s="11"/>
      <c r="DFE91" s="11"/>
      <c r="DFF91" s="11"/>
      <c r="DFG91" s="11"/>
      <c r="DFH91" s="11"/>
      <c r="DFI91" s="11"/>
      <c r="DFJ91" s="11"/>
      <c r="DFK91" s="11"/>
      <c r="DFL91" s="11"/>
      <c r="DFM91" s="11"/>
      <c r="DFN91" s="11"/>
      <c r="DFO91" s="11"/>
      <c r="DFP91" s="11"/>
      <c r="DFQ91" s="11"/>
      <c r="DFR91" s="11"/>
      <c r="DFS91" s="11"/>
      <c r="DFT91" s="11"/>
      <c r="DFU91" s="11"/>
      <c r="DFV91" s="11"/>
      <c r="DFW91" s="11"/>
      <c r="DFX91" s="11"/>
      <c r="DFY91" s="11"/>
      <c r="DFZ91" s="11"/>
      <c r="DGA91" s="11"/>
      <c r="DGB91" s="11"/>
      <c r="DGC91" s="11"/>
      <c r="DGD91" s="11"/>
      <c r="DGE91" s="11"/>
      <c r="DGF91" s="11"/>
      <c r="DGG91" s="11"/>
      <c r="DGH91" s="11"/>
      <c r="DGI91" s="11"/>
      <c r="DGJ91" s="11"/>
      <c r="DGK91" s="11"/>
      <c r="DGL91" s="11"/>
      <c r="DGM91" s="11"/>
      <c r="DGN91" s="11"/>
      <c r="DGO91" s="11"/>
      <c r="DGP91" s="11"/>
      <c r="DGQ91" s="11"/>
      <c r="DGR91" s="11"/>
      <c r="DGS91" s="11"/>
      <c r="DGT91" s="11"/>
      <c r="DGU91" s="11"/>
      <c r="DGV91" s="11"/>
      <c r="DGW91" s="11"/>
      <c r="DGX91" s="11"/>
      <c r="DGY91" s="11"/>
      <c r="DGZ91" s="11"/>
      <c r="DHA91" s="11"/>
      <c r="DHB91" s="11"/>
      <c r="DHC91" s="11"/>
      <c r="DHD91" s="11"/>
      <c r="DHE91" s="11"/>
      <c r="DHF91" s="11"/>
      <c r="DHG91" s="11"/>
      <c r="DHH91" s="11"/>
      <c r="DHI91" s="11"/>
      <c r="DHJ91" s="11"/>
      <c r="DHK91" s="11"/>
      <c r="DHL91" s="11"/>
      <c r="DHM91" s="11"/>
      <c r="DHN91" s="11"/>
      <c r="DHO91" s="11"/>
      <c r="DHP91" s="11"/>
      <c r="DHQ91" s="11"/>
      <c r="DHR91" s="11"/>
      <c r="DHS91" s="11"/>
      <c r="DHT91" s="11"/>
      <c r="DHU91" s="11"/>
      <c r="DHV91" s="11"/>
      <c r="DHW91" s="11"/>
      <c r="DHX91" s="11"/>
      <c r="DHY91" s="11"/>
      <c r="DHZ91" s="11"/>
      <c r="DIA91" s="11"/>
      <c r="DIB91" s="11"/>
      <c r="DIC91" s="11"/>
      <c r="DID91" s="11"/>
      <c r="DIE91" s="11"/>
      <c r="DIF91" s="11"/>
      <c r="DIG91" s="11"/>
      <c r="DIH91" s="11"/>
      <c r="DII91" s="11"/>
      <c r="DIJ91" s="11"/>
      <c r="DIK91" s="11"/>
      <c r="DIL91" s="11"/>
      <c r="DIM91" s="11"/>
      <c r="DIN91" s="11"/>
      <c r="DIO91" s="11"/>
      <c r="DIP91" s="11"/>
      <c r="DIQ91" s="11"/>
      <c r="DIR91" s="11"/>
      <c r="DIS91" s="11"/>
      <c r="DIT91" s="11"/>
      <c r="DIU91" s="11"/>
      <c r="DIV91" s="11"/>
      <c r="DIW91" s="11"/>
      <c r="DIX91" s="11"/>
      <c r="DIY91" s="11"/>
      <c r="DIZ91" s="11"/>
      <c r="DJA91" s="11"/>
      <c r="DJB91" s="11"/>
      <c r="DJC91" s="11"/>
      <c r="DJD91" s="11"/>
      <c r="DJE91" s="11"/>
      <c r="DJF91" s="11"/>
      <c r="DJG91" s="11"/>
      <c r="DJH91" s="11"/>
      <c r="DJI91" s="11"/>
      <c r="DJJ91" s="11"/>
      <c r="DJK91" s="11"/>
      <c r="DJL91" s="11"/>
      <c r="DJM91" s="11"/>
      <c r="DJN91" s="11"/>
      <c r="DJO91" s="11"/>
      <c r="DJP91" s="11"/>
      <c r="DJQ91" s="11"/>
      <c r="DJR91" s="11"/>
      <c r="DJS91" s="11"/>
      <c r="DJT91" s="11"/>
      <c r="DJU91" s="11"/>
      <c r="DJV91" s="11"/>
      <c r="DJW91" s="11"/>
      <c r="DJX91" s="11"/>
      <c r="DJY91" s="11"/>
      <c r="DJZ91" s="11"/>
      <c r="DKA91" s="11"/>
      <c r="DKB91" s="11"/>
      <c r="DKC91" s="11"/>
      <c r="DKD91" s="11"/>
      <c r="DKE91" s="11"/>
      <c r="DKF91" s="11"/>
      <c r="DKG91" s="11"/>
      <c r="DKH91" s="11"/>
      <c r="DKI91" s="11"/>
      <c r="DKJ91" s="11"/>
      <c r="DKK91" s="11"/>
      <c r="DKL91" s="11"/>
      <c r="DKM91" s="11"/>
      <c r="DKN91" s="11"/>
      <c r="DKO91" s="11"/>
      <c r="DKP91" s="11"/>
      <c r="DKQ91" s="11"/>
      <c r="DKR91" s="11"/>
      <c r="DKS91" s="11"/>
      <c r="DKT91" s="11"/>
      <c r="DKU91" s="11"/>
      <c r="DKV91" s="11"/>
      <c r="DKW91" s="11"/>
      <c r="DKX91" s="11"/>
      <c r="DKY91" s="11"/>
      <c r="DKZ91" s="11"/>
      <c r="DLA91" s="11"/>
      <c r="DLB91" s="11"/>
      <c r="DLC91" s="11"/>
      <c r="DLD91" s="11"/>
      <c r="DLE91" s="11"/>
      <c r="DLF91" s="11"/>
      <c r="DLG91" s="11"/>
      <c r="DLH91" s="11"/>
      <c r="DLI91" s="11"/>
      <c r="DLJ91" s="11"/>
      <c r="DLK91" s="11"/>
      <c r="DLL91" s="11"/>
      <c r="DLM91" s="11"/>
      <c r="DLN91" s="11"/>
      <c r="DLO91" s="11"/>
      <c r="DLP91" s="11"/>
      <c r="DLQ91" s="11"/>
      <c r="DLR91" s="11"/>
      <c r="DLS91" s="11"/>
      <c r="DLT91" s="11"/>
      <c r="DLU91" s="11"/>
      <c r="DLV91" s="11"/>
      <c r="DLW91" s="11"/>
      <c r="DLX91" s="11"/>
      <c r="DLY91" s="11"/>
      <c r="DLZ91" s="11"/>
      <c r="DMA91" s="11"/>
      <c r="DMB91" s="11"/>
      <c r="DMC91" s="11"/>
      <c r="DMD91" s="11"/>
      <c r="DME91" s="11"/>
      <c r="DMF91" s="11"/>
      <c r="DMG91" s="11"/>
      <c r="DMH91" s="11"/>
      <c r="DMI91" s="11"/>
      <c r="DMJ91" s="11"/>
      <c r="DMK91" s="11"/>
      <c r="DML91" s="11"/>
      <c r="DMM91" s="11"/>
      <c r="DMN91" s="11"/>
      <c r="DMO91" s="11"/>
      <c r="DMP91" s="11"/>
      <c r="DMQ91" s="11"/>
      <c r="DMR91" s="11"/>
      <c r="DMS91" s="11"/>
      <c r="DMT91" s="11"/>
      <c r="DMU91" s="11"/>
      <c r="DMV91" s="11"/>
      <c r="DMW91" s="11"/>
      <c r="DMX91" s="11"/>
      <c r="DMY91" s="11"/>
      <c r="DMZ91" s="11"/>
      <c r="DNA91" s="11"/>
      <c r="DNB91" s="11"/>
      <c r="DNC91" s="11"/>
      <c r="DND91" s="11"/>
      <c r="DNE91" s="11"/>
      <c r="DNF91" s="11"/>
      <c r="DNG91" s="11"/>
      <c r="DNH91" s="11"/>
      <c r="DNI91" s="11"/>
      <c r="DNJ91" s="11"/>
      <c r="DNK91" s="11"/>
      <c r="DNL91" s="11"/>
      <c r="DNM91" s="11"/>
      <c r="DNN91" s="11"/>
      <c r="DNO91" s="11"/>
      <c r="DNP91" s="11"/>
      <c r="DNQ91" s="11"/>
      <c r="DNR91" s="11"/>
      <c r="DNS91" s="11"/>
      <c r="DNT91" s="11"/>
      <c r="DNU91" s="11"/>
      <c r="DNV91" s="11"/>
      <c r="DNW91" s="11"/>
      <c r="DNX91" s="11"/>
      <c r="DNY91" s="11"/>
      <c r="DNZ91" s="11"/>
      <c r="DOA91" s="11"/>
      <c r="DOB91" s="11"/>
      <c r="DOC91" s="11"/>
      <c r="DOD91" s="11"/>
      <c r="DOE91" s="11"/>
      <c r="DOF91" s="11"/>
      <c r="DOG91" s="11"/>
      <c r="DOH91" s="11"/>
      <c r="DOI91" s="11"/>
      <c r="DOJ91" s="11"/>
      <c r="DOK91" s="11"/>
      <c r="DOL91" s="11"/>
      <c r="DOM91" s="11"/>
      <c r="DON91" s="11"/>
      <c r="DOO91" s="11"/>
      <c r="DOP91" s="11"/>
      <c r="DOQ91" s="11"/>
      <c r="DOR91" s="11"/>
      <c r="DOS91" s="11"/>
      <c r="DOT91" s="11"/>
      <c r="DOU91" s="11"/>
      <c r="DOV91" s="11"/>
      <c r="DOW91" s="11"/>
      <c r="DOX91" s="11"/>
      <c r="DOY91" s="11"/>
      <c r="DOZ91" s="11"/>
      <c r="DPA91" s="11"/>
      <c r="DPB91" s="11"/>
      <c r="DPC91" s="11"/>
      <c r="DPD91" s="11"/>
      <c r="DPE91" s="11"/>
      <c r="DPF91" s="11"/>
      <c r="DPG91" s="11"/>
      <c r="DPH91" s="11"/>
      <c r="DPI91" s="11"/>
      <c r="DPJ91" s="11"/>
      <c r="DPK91" s="11"/>
      <c r="DPL91" s="11"/>
      <c r="DPM91" s="11"/>
      <c r="DPN91" s="11"/>
      <c r="DPO91" s="11"/>
      <c r="DPP91" s="11"/>
      <c r="DPQ91" s="11"/>
      <c r="DPR91" s="11"/>
      <c r="DPS91" s="11"/>
      <c r="DPT91" s="11"/>
      <c r="DPU91" s="11"/>
      <c r="DPV91" s="11"/>
      <c r="DPW91" s="11"/>
      <c r="DPX91" s="11"/>
      <c r="DPY91" s="11"/>
      <c r="DPZ91" s="11"/>
      <c r="DQA91" s="11"/>
      <c r="DQB91" s="11"/>
      <c r="DQC91" s="11"/>
      <c r="DQD91" s="11"/>
      <c r="DQE91" s="11"/>
      <c r="DQF91" s="11"/>
      <c r="DQG91" s="11"/>
      <c r="DQH91" s="11"/>
      <c r="DQI91" s="11"/>
      <c r="DQJ91" s="11"/>
      <c r="DQK91" s="11"/>
      <c r="DQL91" s="11"/>
      <c r="DQM91" s="11"/>
      <c r="DQN91" s="11"/>
      <c r="DQO91" s="11"/>
      <c r="DQP91" s="11"/>
      <c r="DQQ91" s="11"/>
      <c r="DQR91" s="11"/>
      <c r="DQS91" s="11"/>
      <c r="DQT91" s="11"/>
      <c r="DQU91" s="11"/>
      <c r="DQV91" s="11"/>
      <c r="DQW91" s="11"/>
      <c r="DQX91" s="11"/>
      <c r="DQY91" s="11"/>
      <c r="DQZ91" s="11"/>
      <c r="DRA91" s="11"/>
      <c r="DRB91" s="11"/>
      <c r="DRC91" s="11"/>
      <c r="DRD91" s="11"/>
      <c r="DRE91" s="11"/>
      <c r="DRF91" s="11"/>
      <c r="DRG91" s="11"/>
      <c r="DRH91" s="11"/>
      <c r="DRI91" s="11"/>
      <c r="DRJ91" s="11"/>
      <c r="DRK91" s="11"/>
      <c r="DRL91" s="11"/>
      <c r="DRM91" s="11"/>
      <c r="DRN91" s="11"/>
      <c r="DRO91" s="11"/>
      <c r="DRP91" s="11"/>
      <c r="DRQ91" s="11"/>
      <c r="DRR91" s="11"/>
      <c r="DRS91" s="11"/>
      <c r="DRT91" s="11"/>
      <c r="DRU91" s="11"/>
      <c r="DRV91" s="11"/>
      <c r="DRW91" s="11"/>
      <c r="DRX91" s="11"/>
      <c r="DRY91" s="11"/>
      <c r="DRZ91" s="11"/>
      <c r="DSA91" s="11"/>
      <c r="DSB91" s="11"/>
      <c r="DSC91" s="11"/>
      <c r="DSD91" s="11"/>
      <c r="DSE91" s="11"/>
      <c r="DSF91" s="11"/>
      <c r="DSG91" s="11"/>
      <c r="DSH91" s="11"/>
      <c r="DSI91" s="11"/>
      <c r="DSJ91" s="11"/>
      <c r="DSK91" s="11"/>
      <c r="DSL91" s="11"/>
      <c r="DSM91" s="11"/>
      <c r="DSN91" s="11"/>
      <c r="DSO91" s="11"/>
      <c r="DSP91" s="11"/>
      <c r="DSQ91" s="11"/>
      <c r="DSR91" s="11"/>
      <c r="DSS91" s="11"/>
      <c r="DST91" s="11"/>
      <c r="DSU91" s="11"/>
      <c r="DSV91" s="11"/>
      <c r="DSW91" s="11"/>
      <c r="DSX91" s="11"/>
      <c r="DSY91" s="11"/>
      <c r="DSZ91" s="11"/>
      <c r="DTA91" s="11"/>
      <c r="DTB91" s="11"/>
      <c r="DTC91" s="11"/>
      <c r="DTD91" s="11"/>
      <c r="DTE91" s="11"/>
      <c r="DTF91" s="11"/>
      <c r="DTG91" s="11"/>
      <c r="DTH91" s="11"/>
      <c r="DTI91" s="11"/>
      <c r="DTJ91" s="11"/>
      <c r="DTK91" s="11"/>
      <c r="DTL91" s="11"/>
      <c r="DTM91" s="11"/>
      <c r="DTN91" s="11"/>
      <c r="DTO91" s="11"/>
      <c r="DTP91" s="11"/>
      <c r="DTQ91" s="11"/>
      <c r="DTR91" s="11"/>
      <c r="DTS91" s="11"/>
      <c r="DTT91" s="11"/>
      <c r="DTU91" s="11"/>
      <c r="DTV91" s="11"/>
      <c r="DTW91" s="11"/>
      <c r="DTX91" s="11"/>
      <c r="DTY91" s="11"/>
      <c r="DTZ91" s="11"/>
      <c r="DUA91" s="11"/>
      <c r="DUB91" s="11"/>
      <c r="DUC91" s="11"/>
      <c r="DUD91" s="11"/>
      <c r="DUE91" s="11"/>
      <c r="DUF91" s="11"/>
      <c r="DUG91" s="11"/>
      <c r="DUH91" s="11"/>
      <c r="DUI91" s="11"/>
      <c r="DUJ91" s="11"/>
      <c r="DUK91" s="11"/>
      <c r="DUL91" s="11"/>
      <c r="DUM91" s="11"/>
      <c r="DUN91" s="11"/>
      <c r="DUO91" s="11"/>
      <c r="DUP91" s="11"/>
      <c r="DUQ91" s="11"/>
      <c r="DUR91" s="11"/>
      <c r="DUS91" s="11"/>
      <c r="DUT91" s="11"/>
      <c r="DUU91" s="11"/>
      <c r="DUV91" s="11"/>
      <c r="DUW91" s="11"/>
      <c r="DUX91" s="11"/>
      <c r="DUY91" s="11"/>
      <c r="DUZ91" s="11"/>
      <c r="DVA91" s="11"/>
      <c r="DVB91" s="11"/>
      <c r="DVC91" s="11"/>
      <c r="DVD91" s="11"/>
      <c r="DVE91" s="11"/>
      <c r="DVF91" s="11"/>
      <c r="DVG91" s="11"/>
      <c r="DVH91" s="11"/>
      <c r="DVI91" s="11"/>
      <c r="DVJ91" s="11"/>
      <c r="DVK91" s="11"/>
      <c r="DVL91" s="11"/>
      <c r="DVM91" s="11"/>
      <c r="DVN91" s="11"/>
      <c r="DVO91" s="11"/>
      <c r="DVP91" s="11"/>
      <c r="DVQ91" s="11"/>
      <c r="DVR91" s="11"/>
      <c r="DVS91" s="11"/>
      <c r="DVT91" s="11"/>
      <c r="DVU91" s="11"/>
      <c r="DVV91" s="11"/>
      <c r="DVW91" s="11"/>
      <c r="DVX91" s="11"/>
      <c r="DVY91" s="11"/>
      <c r="DVZ91" s="11"/>
      <c r="DWA91" s="11"/>
      <c r="DWB91" s="11"/>
      <c r="DWC91" s="11"/>
      <c r="DWD91" s="11"/>
      <c r="DWE91" s="11"/>
      <c r="DWF91" s="11"/>
      <c r="DWG91" s="11"/>
      <c r="DWH91" s="11"/>
      <c r="DWI91" s="11"/>
      <c r="DWJ91" s="11"/>
      <c r="DWK91" s="11"/>
      <c r="DWL91" s="11"/>
      <c r="DWM91" s="11"/>
      <c r="DWN91" s="11"/>
      <c r="DWO91" s="11"/>
      <c r="DWP91" s="11"/>
      <c r="DWQ91" s="11"/>
      <c r="DWR91" s="11"/>
      <c r="DWS91" s="11"/>
      <c r="DWT91" s="11"/>
      <c r="DWU91" s="11"/>
      <c r="DWV91" s="11"/>
      <c r="DWW91" s="11"/>
      <c r="DWX91" s="11"/>
      <c r="DWY91" s="11"/>
      <c r="DWZ91" s="11"/>
      <c r="DXA91" s="11"/>
      <c r="DXB91" s="11"/>
      <c r="DXC91" s="11"/>
      <c r="DXD91" s="11"/>
      <c r="DXE91" s="11"/>
      <c r="DXF91" s="11"/>
      <c r="DXG91" s="11"/>
      <c r="DXH91" s="11"/>
      <c r="DXI91" s="11"/>
      <c r="DXJ91" s="11"/>
      <c r="DXK91" s="11"/>
      <c r="DXL91" s="11"/>
      <c r="DXM91" s="11"/>
      <c r="DXN91" s="11"/>
      <c r="DXO91" s="11"/>
      <c r="DXP91" s="11"/>
      <c r="DXQ91" s="11"/>
      <c r="DXR91" s="11"/>
      <c r="DXS91" s="11"/>
      <c r="DXT91" s="11"/>
      <c r="DXU91" s="11"/>
      <c r="DXV91" s="11"/>
      <c r="DXW91" s="11"/>
      <c r="DXX91" s="11"/>
      <c r="DXY91" s="11"/>
      <c r="DXZ91" s="11"/>
      <c r="DYA91" s="11"/>
      <c r="DYB91" s="11"/>
      <c r="DYC91" s="11"/>
      <c r="DYD91" s="11"/>
      <c r="DYE91" s="11"/>
      <c r="DYF91" s="11"/>
      <c r="DYG91" s="11"/>
      <c r="DYH91" s="11"/>
      <c r="DYI91" s="11"/>
      <c r="DYJ91" s="11"/>
      <c r="DYK91" s="11"/>
      <c r="DYL91" s="11"/>
      <c r="DYM91" s="11"/>
      <c r="DYN91" s="11"/>
      <c r="DYO91" s="11"/>
      <c r="DYP91" s="11"/>
      <c r="DYQ91" s="11"/>
      <c r="DYR91" s="11"/>
      <c r="DYS91" s="11"/>
      <c r="DYT91" s="11"/>
      <c r="DYU91" s="11"/>
      <c r="DYV91" s="11"/>
      <c r="DYW91" s="11"/>
      <c r="DYX91" s="11"/>
      <c r="DYY91" s="11"/>
      <c r="DYZ91" s="11"/>
      <c r="DZA91" s="11"/>
      <c r="DZB91" s="11"/>
      <c r="DZC91" s="11"/>
      <c r="DZD91" s="11"/>
      <c r="DZE91" s="11"/>
      <c r="DZF91" s="11"/>
      <c r="DZG91" s="11"/>
      <c r="DZH91" s="11"/>
      <c r="DZI91" s="11"/>
      <c r="DZJ91" s="11"/>
      <c r="DZK91" s="11"/>
      <c r="DZL91" s="11"/>
      <c r="DZM91" s="11"/>
      <c r="DZN91" s="11"/>
      <c r="DZO91" s="11"/>
      <c r="DZP91" s="11"/>
      <c r="DZQ91" s="11"/>
      <c r="DZR91" s="11"/>
      <c r="DZS91" s="11"/>
      <c r="DZT91" s="11"/>
      <c r="DZU91" s="11"/>
      <c r="DZV91" s="11"/>
      <c r="DZW91" s="11"/>
      <c r="DZX91" s="11"/>
      <c r="DZY91" s="11"/>
      <c r="DZZ91" s="11"/>
      <c r="EAA91" s="11"/>
      <c r="EAB91" s="11"/>
      <c r="EAC91" s="11"/>
      <c r="EAD91" s="11"/>
      <c r="EAE91" s="11"/>
      <c r="EAF91" s="11"/>
      <c r="EAG91" s="11"/>
      <c r="EAH91" s="11"/>
      <c r="EAI91" s="11"/>
      <c r="EAJ91" s="11"/>
      <c r="EAK91" s="11"/>
      <c r="EAL91" s="11"/>
      <c r="EAM91" s="11"/>
      <c r="EAN91" s="11"/>
      <c r="EAO91" s="11"/>
      <c r="EAP91" s="11"/>
      <c r="EAQ91" s="11"/>
      <c r="EAR91" s="11"/>
      <c r="EAS91" s="11"/>
      <c r="EAT91" s="11"/>
      <c r="EAU91" s="11"/>
      <c r="EAV91" s="11"/>
      <c r="EAW91" s="11"/>
      <c r="EAX91" s="11"/>
      <c r="EAY91" s="11"/>
      <c r="EAZ91" s="11"/>
      <c r="EBA91" s="11"/>
      <c r="EBB91" s="11"/>
      <c r="EBC91" s="11"/>
      <c r="EBD91" s="11"/>
      <c r="EBE91" s="11"/>
      <c r="EBF91" s="11"/>
      <c r="EBG91" s="11"/>
      <c r="EBH91" s="11"/>
      <c r="EBI91" s="11"/>
      <c r="EBJ91" s="11"/>
      <c r="EBK91" s="11"/>
      <c r="EBL91" s="11"/>
      <c r="EBM91" s="11"/>
      <c r="EBN91" s="11"/>
      <c r="EBO91" s="11"/>
      <c r="EBP91" s="11"/>
      <c r="EBQ91" s="11"/>
      <c r="EBR91" s="11"/>
      <c r="EBS91" s="11"/>
      <c r="EBT91" s="11"/>
      <c r="EBU91" s="11"/>
      <c r="EBV91" s="11"/>
      <c r="EBW91" s="11"/>
      <c r="EBX91" s="11"/>
      <c r="EBY91" s="11"/>
      <c r="EBZ91" s="11"/>
      <c r="ECA91" s="11"/>
      <c r="ECB91" s="11"/>
      <c r="ECC91" s="11"/>
      <c r="ECD91" s="11"/>
      <c r="ECE91" s="11"/>
      <c r="ECF91" s="11"/>
      <c r="ECG91" s="11"/>
      <c r="ECH91" s="11"/>
      <c r="ECI91" s="11"/>
      <c r="ECJ91" s="11"/>
      <c r="ECK91" s="11"/>
      <c r="ECL91" s="11"/>
      <c r="ECM91" s="11"/>
      <c r="ECN91" s="11"/>
      <c r="ECO91" s="11"/>
      <c r="ECP91" s="11"/>
      <c r="ECQ91" s="11"/>
      <c r="ECR91" s="11"/>
      <c r="ECS91" s="11"/>
      <c r="ECT91" s="11"/>
      <c r="ECU91" s="11"/>
      <c r="ECV91" s="11"/>
      <c r="ECW91" s="11"/>
      <c r="ECX91" s="11"/>
      <c r="ECY91" s="11"/>
      <c r="ECZ91" s="11"/>
      <c r="EDA91" s="11"/>
      <c r="EDB91" s="11"/>
      <c r="EDC91" s="11"/>
      <c r="EDD91" s="11"/>
      <c r="EDE91" s="11"/>
      <c r="EDF91" s="11"/>
      <c r="EDG91" s="11"/>
      <c r="EDH91" s="11"/>
      <c r="EDI91" s="11"/>
      <c r="EDJ91" s="11"/>
      <c r="EDK91" s="11"/>
      <c r="EDL91" s="11"/>
      <c r="EDM91" s="11"/>
      <c r="EDN91" s="11"/>
      <c r="EDO91" s="11"/>
      <c r="EDP91" s="11"/>
      <c r="EDQ91" s="11"/>
      <c r="EDR91" s="11"/>
      <c r="EDS91" s="11"/>
      <c r="EDT91" s="11"/>
      <c r="EDU91" s="11"/>
      <c r="EDV91" s="11"/>
      <c r="EDW91" s="11"/>
      <c r="EDX91" s="11"/>
      <c r="EDY91" s="11"/>
      <c r="EDZ91" s="11"/>
      <c r="EEA91" s="11"/>
      <c r="EEB91" s="11"/>
      <c r="EEC91" s="11"/>
      <c r="EED91" s="11"/>
      <c r="EEE91" s="11"/>
      <c r="EEF91" s="11"/>
      <c r="EEG91" s="11"/>
      <c r="EEH91" s="11"/>
      <c r="EEI91" s="11"/>
      <c r="EEJ91" s="11"/>
      <c r="EEK91" s="11"/>
      <c r="EEL91" s="11"/>
      <c r="EEM91" s="11"/>
      <c r="EEN91" s="11"/>
      <c r="EEO91" s="11"/>
      <c r="EEP91" s="11"/>
      <c r="EEQ91" s="11"/>
      <c r="EER91" s="11"/>
      <c r="EES91" s="11"/>
      <c r="EET91" s="11"/>
      <c r="EEU91" s="11"/>
      <c r="EEV91" s="11"/>
      <c r="EEW91" s="11"/>
      <c r="EEX91" s="11"/>
      <c r="EEY91" s="11"/>
      <c r="EEZ91" s="11"/>
      <c r="EFA91" s="11"/>
      <c r="EFB91" s="11"/>
      <c r="EFC91" s="11"/>
      <c r="EFD91" s="11"/>
      <c r="EFE91" s="11"/>
      <c r="EFF91" s="11"/>
      <c r="EFG91" s="11"/>
      <c r="EFH91" s="11"/>
      <c r="EFI91" s="11"/>
      <c r="EFJ91" s="11"/>
      <c r="EFK91" s="11"/>
      <c r="EFL91" s="11"/>
      <c r="EFM91" s="11"/>
      <c r="EFN91" s="11"/>
      <c r="EFO91" s="11"/>
      <c r="EFP91" s="11"/>
      <c r="EFQ91" s="11"/>
      <c r="EFR91" s="11"/>
      <c r="EFS91" s="11"/>
      <c r="EFT91" s="11"/>
      <c r="EFU91" s="11"/>
      <c r="EFV91" s="11"/>
      <c r="EFW91" s="11"/>
      <c r="EFX91" s="11"/>
      <c r="EFY91" s="11"/>
      <c r="EFZ91" s="11"/>
      <c r="EGA91" s="11"/>
      <c r="EGB91" s="11"/>
      <c r="EGC91" s="11"/>
      <c r="EGD91" s="11"/>
      <c r="EGE91" s="11"/>
      <c r="EGF91" s="11"/>
      <c r="EGG91" s="11"/>
      <c r="EGH91" s="11"/>
      <c r="EGI91" s="11"/>
      <c r="EGJ91" s="11"/>
      <c r="EGK91" s="11"/>
      <c r="EGL91" s="11"/>
      <c r="EGM91" s="11"/>
      <c r="EGN91" s="11"/>
      <c r="EGO91" s="11"/>
      <c r="EGP91" s="11"/>
      <c r="EGQ91" s="11"/>
      <c r="EGR91" s="11"/>
      <c r="EGS91" s="11"/>
      <c r="EGT91" s="11"/>
      <c r="EGU91" s="11"/>
      <c r="EGV91" s="11"/>
      <c r="EGW91" s="11"/>
      <c r="EGX91" s="11"/>
      <c r="EGY91" s="11"/>
      <c r="EGZ91" s="11"/>
      <c r="EHA91" s="11"/>
      <c r="EHB91" s="11"/>
      <c r="EHC91" s="11"/>
      <c r="EHD91" s="11"/>
      <c r="EHE91" s="11"/>
      <c r="EHF91" s="11"/>
      <c r="EHG91" s="11"/>
      <c r="EHH91" s="11"/>
      <c r="EHI91" s="11"/>
      <c r="EHJ91" s="11"/>
      <c r="EHK91" s="11"/>
      <c r="EHL91" s="11"/>
      <c r="EHM91" s="11"/>
      <c r="EHN91" s="11"/>
      <c r="EHO91" s="11"/>
      <c r="EHP91" s="11"/>
      <c r="EHQ91" s="11"/>
      <c r="EHR91" s="11"/>
      <c r="EHS91" s="11"/>
      <c r="EHT91" s="11"/>
      <c r="EHU91" s="11"/>
      <c r="EHV91" s="11"/>
      <c r="EHW91" s="11"/>
      <c r="EHX91" s="11"/>
      <c r="EHY91" s="11"/>
      <c r="EHZ91" s="11"/>
      <c r="EIA91" s="11"/>
      <c r="EIB91" s="11"/>
      <c r="EIC91" s="11"/>
      <c r="EID91" s="11"/>
      <c r="EIE91" s="11"/>
      <c r="EIF91" s="11"/>
      <c r="EIG91" s="11"/>
      <c r="EIH91" s="11"/>
      <c r="EII91" s="11"/>
      <c r="EIJ91" s="11"/>
      <c r="EIK91" s="11"/>
      <c r="EIL91" s="11"/>
      <c r="EIM91" s="11"/>
      <c r="EIN91" s="11"/>
      <c r="EIO91" s="11"/>
      <c r="EIP91" s="11"/>
      <c r="EIQ91" s="11"/>
      <c r="EIR91" s="11"/>
      <c r="EIS91" s="11"/>
      <c r="EIT91" s="11"/>
      <c r="EIU91" s="11"/>
      <c r="EIV91" s="11"/>
      <c r="EIW91" s="11"/>
      <c r="EIX91" s="11"/>
      <c r="EIY91" s="11"/>
      <c r="EIZ91" s="11"/>
      <c r="EJA91" s="11"/>
      <c r="EJB91" s="11"/>
      <c r="EJC91" s="11"/>
      <c r="EJD91" s="11"/>
      <c r="EJE91" s="11"/>
      <c r="EJF91" s="11"/>
      <c r="EJG91" s="11"/>
      <c r="EJH91" s="11"/>
      <c r="EJI91" s="11"/>
      <c r="EJJ91" s="11"/>
      <c r="EJK91" s="11"/>
      <c r="EJL91" s="11"/>
      <c r="EJM91" s="11"/>
      <c r="EJN91" s="11"/>
      <c r="EJO91" s="11"/>
      <c r="EJP91" s="11"/>
      <c r="EJQ91" s="11"/>
      <c r="EJR91" s="11"/>
      <c r="EJS91" s="11"/>
      <c r="EJT91" s="11"/>
      <c r="EJU91" s="11"/>
      <c r="EJV91" s="11"/>
      <c r="EJW91" s="11"/>
      <c r="EJX91" s="11"/>
      <c r="EJY91" s="11"/>
      <c r="EJZ91" s="11"/>
      <c r="EKA91" s="11"/>
      <c r="EKB91" s="11"/>
      <c r="EKC91" s="11"/>
      <c r="EKD91" s="11"/>
      <c r="EKE91" s="11"/>
      <c r="EKF91" s="11"/>
      <c r="EKG91" s="11"/>
      <c r="EKH91" s="11"/>
      <c r="EKI91" s="11"/>
      <c r="EKJ91" s="11"/>
      <c r="EKK91" s="11"/>
      <c r="EKL91" s="11"/>
      <c r="EKM91" s="11"/>
      <c r="EKN91" s="11"/>
      <c r="EKO91" s="11"/>
      <c r="EKP91" s="11"/>
      <c r="EKQ91" s="11"/>
      <c r="EKR91" s="11"/>
      <c r="EKS91" s="11"/>
      <c r="EKT91" s="11"/>
      <c r="EKU91" s="11"/>
      <c r="EKV91" s="11"/>
      <c r="EKW91" s="11"/>
      <c r="EKX91" s="11"/>
      <c r="EKY91" s="11"/>
      <c r="EKZ91" s="11"/>
      <c r="ELA91" s="11"/>
      <c r="ELB91" s="11"/>
      <c r="ELC91" s="11"/>
      <c r="ELD91" s="11"/>
      <c r="ELE91" s="11"/>
      <c r="ELF91" s="11"/>
      <c r="ELG91" s="11"/>
      <c r="ELH91" s="11"/>
      <c r="ELI91" s="11"/>
      <c r="ELJ91" s="11"/>
      <c r="ELK91" s="11"/>
      <c r="ELL91" s="11"/>
      <c r="ELM91" s="11"/>
      <c r="ELN91" s="11"/>
      <c r="ELO91" s="11"/>
      <c r="ELP91" s="11"/>
      <c r="ELQ91" s="11"/>
      <c r="ELR91" s="11"/>
      <c r="ELS91" s="11"/>
      <c r="ELT91" s="11"/>
      <c r="ELU91" s="11"/>
      <c r="ELV91" s="11"/>
      <c r="ELW91" s="11"/>
      <c r="ELX91" s="11"/>
      <c r="ELY91" s="11"/>
      <c r="ELZ91" s="11"/>
      <c r="EMA91" s="11"/>
      <c r="EMB91" s="11"/>
      <c r="EMC91" s="11"/>
      <c r="EMD91" s="11"/>
      <c r="EME91" s="11"/>
      <c r="EMF91" s="11"/>
      <c r="EMG91" s="11"/>
      <c r="EMH91" s="11"/>
      <c r="EMI91" s="11"/>
      <c r="EMJ91" s="11"/>
      <c r="EMK91" s="11"/>
      <c r="EML91" s="11"/>
      <c r="EMM91" s="11"/>
      <c r="EMN91" s="11"/>
      <c r="EMO91" s="11"/>
      <c r="EMP91" s="11"/>
      <c r="EMQ91" s="11"/>
      <c r="EMR91" s="11"/>
      <c r="EMS91" s="11"/>
      <c r="EMT91" s="11"/>
      <c r="EMU91" s="11"/>
      <c r="EMV91" s="11"/>
      <c r="EMW91" s="11"/>
      <c r="EMX91" s="11"/>
      <c r="EMY91" s="11"/>
      <c r="EMZ91" s="11"/>
      <c r="ENA91" s="11"/>
      <c r="ENB91" s="11"/>
      <c r="ENC91" s="11"/>
      <c r="END91" s="11"/>
      <c r="ENE91" s="11"/>
      <c r="ENF91" s="11"/>
      <c r="ENG91" s="11"/>
      <c r="ENH91" s="11"/>
      <c r="ENI91" s="11"/>
      <c r="ENJ91" s="11"/>
      <c r="ENK91" s="11"/>
      <c r="ENL91" s="11"/>
      <c r="ENM91" s="11"/>
      <c r="ENN91" s="11"/>
      <c r="ENO91" s="11"/>
      <c r="ENP91" s="11"/>
      <c r="ENQ91" s="11"/>
      <c r="ENR91" s="11"/>
      <c r="ENS91" s="11"/>
      <c r="ENT91" s="11"/>
      <c r="ENU91" s="11"/>
      <c r="ENV91" s="11"/>
      <c r="ENW91" s="11"/>
      <c r="ENX91" s="11"/>
      <c r="ENY91" s="11"/>
      <c r="ENZ91" s="11"/>
      <c r="EOA91" s="11"/>
      <c r="EOB91" s="11"/>
      <c r="EOC91" s="11"/>
      <c r="EOD91" s="11"/>
      <c r="EOE91" s="11"/>
      <c r="EOF91" s="11"/>
      <c r="EOG91" s="11"/>
      <c r="EOH91" s="11"/>
      <c r="EOI91" s="11"/>
      <c r="EOJ91" s="11"/>
      <c r="EOK91" s="11"/>
      <c r="EOL91" s="11"/>
      <c r="EOM91" s="11"/>
      <c r="EON91" s="11"/>
      <c r="EOO91" s="11"/>
      <c r="EOP91" s="11"/>
      <c r="EOQ91" s="11"/>
      <c r="EOR91" s="11"/>
      <c r="EOS91" s="11"/>
      <c r="EOT91" s="11"/>
      <c r="EOU91" s="11"/>
      <c r="EOV91" s="11"/>
      <c r="EOW91" s="11"/>
      <c r="EOX91" s="11"/>
      <c r="EOY91" s="11"/>
      <c r="EOZ91" s="11"/>
      <c r="EPA91" s="11"/>
      <c r="EPB91" s="11"/>
      <c r="EPC91" s="11"/>
      <c r="EPD91" s="11"/>
      <c r="EPE91" s="11"/>
      <c r="EPF91" s="11"/>
      <c r="EPG91" s="11"/>
      <c r="EPH91" s="11"/>
      <c r="EPI91" s="11"/>
      <c r="EPJ91" s="11"/>
      <c r="EPK91" s="11"/>
      <c r="EPL91" s="11"/>
      <c r="EPM91" s="11"/>
      <c r="EPN91" s="11"/>
      <c r="EPO91" s="11"/>
      <c r="EPP91" s="11"/>
      <c r="EPQ91" s="11"/>
      <c r="EPR91" s="11"/>
      <c r="EPS91" s="11"/>
      <c r="EPT91" s="11"/>
      <c r="EPU91" s="11"/>
      <c r="EPV91" s="11"/>
      <c r="EPW91" s="11"/>
      <c r="EPX91" s="11"/>
      <c r="EPY91" s="11"/>
      <c r="EPZ91" s="11"/>
      <c r="EQA91" s="11"/>
      <c r="EQB91" s="11"/>
      <c r="EQC91" s="11"/>
      <c r="EQD91" s="11"/>
      <c r="EQE91" s="11"/>
      <c r="EQF91" s="11"/>
      <c r="EQG91" s="11"/>
      <c r="EQH91" s="11"/>
      <c r="EQI91" s="11"/>
      <c r="EQJ91" s="11"/>
      <c r="EQK91" s="11"/>
      <c r="EQL91" s="11"/>
      <c r="EQM91" s="11"/>
      <c r="EQN91" s="11"/>
      <c r="EQO91" s="11"/>
      <c r="EQP91" s="11"/>
      <c r="EQQ91" s="11"/>
      <c r="EQR91" s="11"/>
      <c r="EQS91" s="11"/>
      <c r="EQT91" s="11"/>
      <c r="EQU91" s="11"/>
      <c r="EQV91" s="11"/>
      <c r="EQW91" s="11"/>
      <c r="EQX91" s="11"/>
      <c r="EQY91" s="11"/>
      <c r="EQZ91" s="11"/>
      <c r="ERA91" s="11"/>
      <c r="ERB91" s="11"/>
      <c r="ERC91" s="11"/>
      <c r="ERD91" s="11"/>
      <c r="ERE91" s="11"/>
      <c r="ERF91" s="11"/>
      <c r="ERG91" s="11"/>
      <c r="ERH91" s="11"/>
      <c r="ERI91" s="11"/>
      <c r="ERJ91" s="11"/>
      <c r="ERK91" s="11"/>
      <c r="ERL91" s="11"/>
      <c r="ERM91" s="11"/>
      <c r="ERN91" s="11"/>
      <c r="ERO91" s="11"/>
      <c r="ERP91" s="11"/>
      <c r="ERQ91" s="11"/>
      <c r="ERR91" s="11"/>
      <c r="ERS91" s="11"/>
      <c r="ERT91" s="11"/>
      <c r="ERU91" s="11"/>
      <c r="ERV91" s="11"/>
      <c r="ERW91" s="11"/>
      <c r="ERX91" s="11"/>
      <c r="ERY91" s="11"/>
      <c r="ERZ91" s="11"/>
      <c r="ESA91" s="11"/>
      <c r="ESB91" s="11"/>
      <c r="ESC91" s="11"/>
      <c r="ESD91" s="11"/>
      <c r="ESE91" s="11"/>
      <c r="ESF91" s="11"/>
      <c r="ESG91" s="11"/>
      <c r="ESH91" s="11"/>
      <c r="ESI91" s="11"/>
      <c r="ESJ91" s="11"/>
      <c r="ESK91" s="11"/>
      <c r="ESL91" s="11"/>
      <c r="ESM91" s="11"/>
      <c r="ESN91" s="11"/>
      <c r="ESO91" s="11"/>
      <c r="ESP91" s="11"/>
      <c r="ESQ91" s="11"/>
      <c r="ESR91" s="11"/>
      <c r="ESS91" s="11"/>
      <c r="EST91" s="11"/>
      <c r="ESU91" s="11"/>
      <c r="ESV91" s="11"/>
      <c r="ESW91" s="11"/>
      <c r="ESX91" s="11"/>
      <c r="ESY91" s="11"/>
      <c r="ESZ91" s="11"/>
      <c r="ETA91" s="11"/>
      <c r="ETB91" s="11"/>
      <c r="ETC91" s="11"/>
      <c r="ETD91" s="11"/>
      <c r="ETE91" s="11"/>
      <c r="ETF91" s="11"/>
      <c r="ETG91" s="11"/>
      <c r="ETH91" s="11"/>
      <c r="ETI91" s="11"/>
      <c r="ETJ91" s="11"/>
      <c r="ETK91" s="11"/>
      <c r="ETL91" s="11"/>
      <c r="ETM91" s="11"/>
      <c r="ETN91" s="11"/>
      <c r="ETO91" s="11"/>
      <c r="ETP91" s="11"/>
      <c r="ETQ91" s="11"/>
      <c r="ETR91" s="11"/>
      <c r="ETS91" s="11"/>
      <c r="ETT91" s="11"/>
      <c r="ETU91" s="11"/>
      <c r="ETV91" s="11"/>
      <c r="ETW91" s="11"/>
      <c r="ETX91" s="11"/>
      <c r="ETY91" s="11"/>
      <c r="ETZ91" s="11"/>
      <c r="EUA91" s="11"/>
      <c r="EUB91" s="11"/>
      <c r="EUC91" s="11"/>
      <c r="EUD91" s="11"/>
      <c r="EUE91" s="11"/>
      <c r="EUF91" s="11"/>
      <c r="EUG91" s="11"/>
      <c r="EUH91" s="11"/>
      <c r="EUI91" s="11"/>
      <c r="EUJ91" s="11"/>
      <c r="EUK91" s="11"/>
      <c r="EUL91" s="11"/>
      <c r="EUM91" s="11"/>
      <c r="EUN91" s="11"/>
      <c r="EUO91" s="11"/>
      <c r="EUP91" s="11"/>
      <c r="EUQ91" s="11"/>
      <c r="EUR91" s="11"/>
      <c r="EUS91" s="11"/>
      <c r="EUT91" s="11"/>
      <c r="EUU91" s="11"/>
      <c r="EUV91" s="11"/>
      <c r="EUW91" s="11"/>
      <c r="EUX91" s="11"/>
      <c r="EUY91" s="11"/>
      <c r="EUZ91" s="11"/>
      <c r="EVA91" s="11"/>
      <c r="EVB91" s="11"/>
      <c r="EVC91" s="11"/>
      <c r="EVD91" s="11"/>
      <c r="EVE91" s="11"/>
      <c r="EVF91" s="11"/>
      <c r="EVG91" s="11"/>
      <c r="EVH91" s="11"/>
      <c r="EVI91" s="11"/>
      <c r="EVJ91" s="11"/>
      <c r="EVK91" s="11"/>
      <c r="EVL91" s="11"/>
      <c r="EVM91" s="11"/>
      <c r="EVN91" s="11"/>
      <c r="EVO91" s="11"/>
      <c r="EVP91" s="11"/>
      <c r="EVQ91" s="11"/>
      <c r="EVR91" s="11"/>
      <c r="EVS91" s="11"/>
      <c r="EVT91" s="11"/>
      <c r="EVU91" s="11"/>
      <c r="EVV91" s="11"/>
      <c r="EVW91" s="11"/>
      <c r="EVX91" s="11"/>
      <c r="EVY91" s="11"/>
      <c r="EVZ91" s="11"/>
      <c r="EWA91" s="11"/>
      <c r="EWB91" s="11"/>
      <c r="EWC91" s="11"/>
      <c r="EWD91" s="11"/>
      <c r="EWE91" s="11"/>
      <c r="EWF91" s="11"/>
      <c r="EWG91" s="11"/>
      <c r="EWH91" s="11"/>
      <c r="EWI91" s="11"/>
      <c r="EWJ91" s="11"/>
      <c r="EWK91" s="11"/>
      <c r="EWL91" s="11"/>
      <c r="EWM91" s="11"/>
      <c r="EWN91" s="11"/>
      <c r="EWO91" s="11"/>
      <c r="EWP91" s="11"/>
      <c r="EWQ91" s="11"/>
      <c r="EWR91" s="11"/>
      <c r="EWS91" s="11"/>
      <c r="EWT91" s="11"/>
      <c r="EWU91" s="11"/>
      <c r="EWV91" s="11"/>
      <c r="EWW91" s="11"/>
      <c r="EWX91" s="11"/>
      <c r="EWY91" s="11"/>
      <c r="EWZ91" s="11"/>
      <c r="EXA91" s="11"/>
      <c r="EXB91" s="11"/>
      <c r="EXC91" s="11"/>
      <c r="EXD91" s="11"/>
      <c r="EXE91" s="11"/>
      <c r="EXF91" s="11"/>
      <c r="EXG91" s="11"/>
      <c r="EXH91" s="11"/>
      <c r="EXI91" s="11"/>
      <c r="EXJ91" s="11"/>
      <c r="EXK91" s="11"/>
      <c r="EXL91" s="11"/>
      <c r="EXM91" s="11"/>
      <c r="EXN91" s="11"/>
      <c r="EXO91" s="11"/>
      <c r="EXP91" s="11"/>
      <c r="EXQ91" s="11"/>
      <c r="EXR91" s="11"/>
      <c r="EXS91" s="11"/>
      <c r="EXT91" s="11"/>
      <c r="EXU91" s="11"/>
      <c r="EXV91" s="11"/>
      <c r="EXW91" s="11"/>
      <c r="EXX91" s="11"/>
      <c r="EXY91" s="11"/>
      <c r="EXZ91" s="11"/>
      <c r="EYA91" s="11"/>
      <c r="EYB91" s="11"/>
      <c r="EYC91" s="11"/>
      <c r="EYD91" s="11"/>
      <c r="EYE91" s="11"/>
      <c r="EYF91" s="11"/>
      <c r="EYG91" s="11"/>
      <c r="EYH91" s="11"/>
      <c r="EYI91" s="11"/>
      <c r="EYJ91" s="11"/>
      <c r="EYK91" s="11"/>
      <c r="EYL91" s="11"/>
      <c r="EYM91" s="11"/>
      <c r="EYN91" s="11"/>
      <c r="EYO91" s="11"/>
      <c r="EYP91" s="11"/>
      <c r="EYQ91" s="11"/>
      <c r="EYR91" s="11"/>
      <c r="EYS91" s="11"/>
      <c r="EYT91" s="11"/>
      <c r="EYU91" s="11"/>
      <c r="EYV91" s="11"/>
      <c r="EYW91" s="11"/>
      <c r="EYX91" s="11"/>
      <c r="EYY91" s="11"/>
      <c r="EYZ91" s="11"/>
      <c r="EZA91" s="11"/>
      <c r="EZB91" s="11"/>
      <c r="EZC91" s="11"/>
      <c r="EZD91" s="11"/>
      <c r="EZE91" s="11"/>
      <c r="EZF91" s="11"/>
      <c r="EZG91" s="11"/>
      <c r="EZH91" s="11"/>
      <c r="EZI91" s="11"/>
      <c r="EZJ91" s="11"/>
      <c r="EZK91" s="11"/>
      <c r="EZL91" s="11"/>
      <c r="EZM91" s="11"/>
      <c r="EZN91" s="11"/>
      <c r="EZO91" s="11"/>
      <c r="EZP91" s="11"/>
      <c r="EZQ91" s="11"/>
      <c r="EZR91" s="11"/>
      <c r="EZS91" s="11"/>
      <c r="EZT91" s="11"/>
      <c r="EZU91" s="11"/>
      <c r="EZV91" s="11"/>
      <c r="EZW91" s="11"/>
      <c r="EZX91" s="11"/>
      <c r="EZY91" s="11"/>
      <c r="EZZ91" s="11"/>
      <c r="FAA91" s="11"/>
      <c r="FAB91" s="11"/>
      <c r="FAC91" s="11"/>
      <c r="FAD91" s="11"/>
      <c r="FAE91" s="11"/>
      <c r="FAF91" s="11"/>
      <c r="FAG91" s="11"/>
      <c r="FAH91" s="11"/>
      <c r="FAI91" s="11"/>
      <c r="FAJ91" s="11"/>
      <c r="FAK91" s="11"/>
      <c r="FAL91" s="11"/>
      <c r="FAM91" s="11"/>
      <c r="FAN91" s="11"/>
      <c r="FAO91" s="11"/>
      <c r="FAP91" s="11"/>
      <c r="FAQ91" s="11"/>
      <c r="FAR91" s="11"/>
      <c r="FAS91" s="11"/>
      <c r="FAT91" s="11"/>
      <c r="FAU91" s="11"/>
      <c r="FAV91" s="11"/>
      <c r="FAW91" s="11"/>
      <c r="FAX91" s="11"/>
      <c r="FAY91" s="11"/>
      <c r="FAZ91" s="11"/>
      <c r="FBA91" s="11"/>
      <c r="FBB91" s="11"/>
      <c r="FBC91" s="11"/>
      <c r="FBD91" s="11"/>
      <c r="FBE91" s="11"/>
      <c r="FBF91" s="11"/>
      <c r="FBG91" s="11"/>
      <c r="FBH91" s="11"/>
      <c r="FBI91" s="11"/>
      <c r="FBJ91" s="11"/>
      <c r="FBK91" s="11"/>
      <c r="FBL91" s="11"/>
      <c r="FBM91" s="11"/>
      <c r="FBN91" s="11"/>
      <c r="FBO91" s="11"/>
      <c r="FBP91" s="11"/>
      <c r="FBQ91" s="11"/>
      <c r="FBR91" s="11"/>
      <c r="FBS91" s="11"/>
      <c r="FBT91" s="11"/>
      <c r="FBU91" s="11"/>
      <c r="FBV91" s="11"/>
      <c r="FBW91" s="11"/>
      <c r="FBX91" s="11"/>
      <c r="FBY91" s="11"/>
      <c r="FBZ91" s="11"/>
      <c r="FCA91" s="11"/>
      <c r="FCB91" s="11"/>
      <c r="FCC91" s="11"/>
      <c r="FCD91" s="11"/>
      <c r="FCE91" s="11"/>
      <c r="FCF91" s="11"/>
      <c r="FCG91" s="11"/>
      <c r="FCH91" s="11"/>
      <c r="FCI91" s="11"/>
      <c r="FCJ91" s="11"/>
      <c r="FCK91" s="11"/>
      <c r="FCL91" s="11"/>
      <c r="FCM91" s="11"/>
      <c r="FCN91" s="11"/>
      <c r="FCO91" s="11"/>
      <c r="FCP91" s="11"/>
      <c r="FCQ91" s="11"/>
      <c r="FCR91" s="11"/>
      <c r="FCS91" s="11"/>
      <c r="FCT91" s="11"/>
      <c r="FCU91" s="11"/>
      <c r="FCV91" s="11"/>
      <c r="FCW91" s="11"/>
      <c r="FCX91" s="11"/>
      <c r="FCY91" s="11"/>
      <c r="FCZ91" s="11"/>
      <c r="FDA91" s="11"/>
      <c r="FDB91" s="11"/>
      <c r="FDC91" s="11"/>
      <c r="FDD91" s="11"/>
      <c r="FDE91" s="11"/>
      <c r="FDF91" s="11"/>
      <c r="FDG91" s="11"/>
      <c r="FDH91" s="11"/>
      <c r="FDI91" s="11"/>
      <c r="FDJ91" s="11"/>
      <c r="FDK91" s="11"/>
      <c r="FDL91" s="11"/>
      <c r="FDM91" s="11"/>
      <c r="FDN91" s="11"/>
      <c r="FDO91" s="11"/>
      <c r="FDP91" s="11"/>
      <c r="FDQ91" s="11"/>
      <c r="FDR91" s="11"/>
      <c r="FDS91" s="11"/>
      <c r="FDT91" s="11"/>
      <c r="FDU91" s="11"/>
      <c r="FDV91" s="11"/>
      <c r="FDW91" s="11"/>
      <c r="FDX91" s="11"/>
      <c r="FDY91" s="11"/>
      <c r="FDZ91" s="11"/>
      <c r="FEA91" s="11"/>
      <c r="FEB91" s="11"/>
      <c r="FEC91" s="11"/>
      <c r="FED91" s="11"/>
      <c r="FEE91" s="11"/>
      <c r="FEF91" s="11"/>
      <c r="FEG91" s="11"/>
      <c r="FEH91" s="11"/>
      <c r="FEI91" s="11"/>
      <c r="FEJ91" s="11"/>
      <c r="FEK91" s="11"/>
      <c r="FEL91" s="11"/>
      <c r="FEM91" s="11"/>
      <c r="FEN91" s="11"/>
      <c r="FEO91" s="11"/>
      <c r="FEP91" s="11"/>
      <c r="FEQ91" s="11"/>
      <c r="FER91" s="11"/>
      <c r="FES91" s="11"/>
      <c r="FET91" s="11"/>
      <c r="FEU91" s="11"/>
      <c r="FEV91" s="11"/>
      <c r="FEW91" s="11"/>
      <c r="FEX91" s="11"/>
      <c r="FEY91" s="11"/>
      <c r="FEZ91" s="11"/>
      <c r="FFA91" s="11"/>
      <c r="FFB91" s="11"/>
      <c r="FFC91" s="11"/>
      <c r="FFD91" s="11"/>
      <c r="FFE91" s="11"/>
      <c r="FFF91" s="11"/>
      <c r="FFG91" s="11"/>
      <c r="FFH91" s="11"/>
      <c r="FFI91" s="11"/>
      <c r="FFJ91" s="11"/>
      <c r="FFK91" s="11"/>
      <c r="FFL91" s="11"/>
      <c r="FFM91" s="11"/>
      <c r="FFN91" s="11"/>
      <c r="FFO91" s="11"/>
      <c r="FFP91" s="11"/>
      <c r="FFQ91" s="11"/>
      <c r="FFR91" s="11"/>
      <c r="FFS91" s="11"/>
      <c r="FFT91" s="11"/>
      <c r="FFU91" s="11"/>
      <c r="FFV91" s="11"/>
      <c r="FFW91" s="11"/>
      <c r="FFX91" s="11"/>
      <c r="FFY91" s="11"/>
      <c r="FFZ91" s="11"/>
      <c r="FGA91" s="11"/>
      <c r="FGB91" s="11"/>
      <c r="FGC91" s="11"/>
      <c r="FGD91" s="11"/>
      <c r="FGE91" s="11"/>
      <c r="FGF91" s="11"/>
      <c r="FGG91" s="11"/>
      <c r="FGH91" s="11"/>
      <c r="FGI91" s="11"/>
      <c r="FGJ91" s="11"/>
      <c r="FGK91" s="11"/>
      <c r="FGL91" s="11"/>
      <c r="FGM91" s="11"/>
      <c r="FGN91" s="11"/>
      <c r="FGO91" s="11"/>
      <c r="FGP91" s="11"/>
      <c r="FGQ91" s="11"/>
      <c r="FGR91" s="11"/>
      <c r="FGS91" s="11"/>
      <c r="FGT91" s="11"/>
      <c r="FGU91" s="11"/>
      <c r="FGV91" s="11"/>
      <c r="FGW91" s="11"/>
      <c r="FGX91" s="11"/>
      <c r="FGY91" s="11"/>
      <c r="FGZ91" s="11"/>
      <c r="FHA91" s="11"/>
      <c r="FHB91" s="11"/>
      <c r="FHC91" s="11"/>
      <c r="FHD91" s="11"/>
      <c r="FHE91" s="11"/>
      <c r="FHF91" s="11"/>
      <c r="FHG91" s="11"/>
      <c r="FHH91" s="11"/>
      <c r="FHI91" s="11"/>
      <c r="FHJ91" s="11"/>
      <c r="FHK91" s="11"/>
      <c r="FHL91" s="11"/>
      <c r="FHM91" s="11"/>
      <c r="FHN91" s="11"/>
      <c r="FHO91" s="11"/>
      <c r="FHP91" s="11"/>
      <c r="FHQ91" s="11"/>
      <c r="FHR91" s="11"/>
      <c r="FHS91" s="11"/>
      <c r="FHT91" s="11"/>
      <c r="FHU91" s="11"/>
      <c r="FHV91" s="11"/>
      <c r="FHW91" s="11"/>
      <c r="FHX91" s="11"/>
      <c r="FHY91" s="11"/>
      <c r="FHZ91" s="11"/>
      <c r="FIA91" s="11"/>
      <c r="FIB91" s="11"/>
      <c r="FIC91" s="11"/>
      <c r="FID91" s="11"/>
      <c r="FIE91" s="11"/>
      <c r="FIF91" s="11"/>
      <c r="FIG91" s="11"/>
      <c r="FIH91" s="11"/>
      <c r="FII91" s="11"/>
      <c r="FIJ91" s="11"/>
      <c r="FIK91" s="11"/>
      <c r="FIL91" s="11"/>
      <c r="FIM91" s="11"/>
      <c r="FIN91" s="11"/>
      <c r="FIO91" s="11"/>
      <c r="FIP91" s="11"/>
      <c r="FIQ91" s="11"/>
      <c r="FIR91" s="11"/>
      <c r="FIS91" s="11"/>
      <c r="FIT91" s="11"/>
      <c r="FIU91" s="11"/>
      <c r="FIV91" s="11"/>
      <c r="FIW91" s="11"/>
      <c r="FIX91" s="11"/>
      <c r="FIY91" s="11"/>
      <c r="FIZ91" s="11"/>
      <c r="FJA91" s="11"/>
      <c r="FJB91" s="11"/>
      <c r="FJC91" s="11"/>
      <c r="FJD91" s="11"/>
      <c r="FJE91" s="11"/>
      <c r="FJF91" s="11"/>
      <c r="FJG91" s="11"/>
      <c r="FJH91" s="11"/>
      <c r="FJI91" s="11"/>
      <c r="FJJ91" s="11"/>
      <c r="FJK91" s="11"/>
      <c r="FJL91" s="11"/>
      <c r="FJM91" s="11"/>
      <c r="FJN91" s="11"/>
      <c r="FJO91" s="11"/>
      <c r="FJP91" s="11"/>
      <c r="FJQ91" s="11"/>
      <c r="FJR91" s="11"/>
      <c r="FJS91" s="11"/>
      <c r="FJT91" s="11"/>
      <c r="FJU91" s="11"/>
      <c r="FJV91" s="11"/>
      <c r="FJW91" s="11"/>
      <c r="FJX91" s="11"/>
      <c r="FJY91" s="11"/>
      <c r="FJZ91" s="11"/>
      <c r="FKA91" s="11"/>
      <c r="FKB91" s="11"/>
      <c r="FKC91" s="11"/>
      <c r="FKD91" s="11"/>
      <c r="FKE91" s="11"/>
      <c r="FKF91" s="11"/>
      <c r="FKG91" s="11"/>
      <c r="FKH91" s="11"/>
      <c r="FKI91" s="11"/>
      <c r="FKJ91" s="11"/>
      <c r="FKK91" s="11"/>
      <c r="FKL91" s="11"/>
      <c r="FKM91" s="11"/>
      <c r="FKN91" s="11"/>
      <c r="FKO91" s="11"/>
      <c r="FKP91" s="11"/>
      <c r="FKQ91" s="11"/>
      <c r="FKR91" s="11"/>
      <c r="FKS91" s="11"/>
      <c r="FKT91" s="11"/>
      <c r="FKU91" s="11"/>
      <c r="FKV91" s="11"/>
      <c r="FKW91" s="11"/>
      <c r="FKX91" s="11"/>
      <c r="FKY91" s="11"/>
      <c r="FKZ91" s="11"/>
      <c r="FLA91" s="11"/>
      <c r="FLB91" s="11"/>
      <c r="FLC91" s="11"/>
      <c r="FLD91" s="11"/>
      <c r="FLE91" s="11"/>
      <c r="FLF91" s="11"/>
      <c r="FLG91" s="11"/>
      <c r="FLH91" s="11"/>
      <c r="FLI91" s="11"/>
      <c r="FLJ91" s="11"/>
      <c r="FLK91" s="11"/>
      <c r="FLL91" s="11"/>
      <c r="FLM91" s="11"/>
      <c r="FLN91" s="11"/>
      <c r="FLO91" s="11"/>
      <c r="FLP91" s="11"/>
      <c r="FLQ91" s="11"/>
      <c r="FLR91" s="11"/>
      <c r="FLS91" s="11"/>
      <c r="FLT91" s="11"/>
      <c r="FLU91" s="11"/>
      <c r="FLV91" s="11"/>
      <c r="FLW91" s="11"/>
      <c r="FLX91" s="11"/>
      <c r="FLY91" s="11"/>
      <c r="FLZ91" s="11"/>
      <c r="FMA91" s="11"/>
      <c r="FMB91" s="11"/>
      <c r="FMC91" s="11"/>
      <c r="FMD91" s="11"/>
      <c r="FME91" s="11"/>
      <c r="FMF91" s="11"/>
      <c r="FMG91" s="11"/>
      <c r="FMH91" s="11"/>
      <c r="FMI91" s="11"/>
      <c r="FMJ91" s="11"/>
      <c r="FMK91" s="11"/>
      <c r="FML91" s="11"/>
      <c r="FMM91" s="11"/>
      <c r="FMN91" s="11"/>
      <c r="FMO91" s="11"/>
      <c r="FMP91" s="11"/>
      <c r="FMQ91" s="11"/>
      <c r="FMR91" s="11"/>
      <c r="FMS91" s="11"/>
      <c r="FMT91" s="11"/>
      <c r="FMU91" s="11"/>
      <c r="FMV91" s="11"/>
      <c r="FMW91" s="11"/>
      <c r="FMX91" s="11"/>
      <c r="FMY91" s="11"/>
      <c r="FMZ91" s="11"/>
      <c r="FNA91" s="11"/>
      <c r="FNB91" s="11"/>
      <c r="FNC91" s="11"/>
      <c r="FND91" s="11"/>
      <c r="FNE91" s="11"/>
      <c r="FNF91" s="11"/>
      <c r="FNG91" s="11"/>
      <c r="FNH91" s="11"/>
      <c r="FNI91" s="11"/>
      <c r="FNJ91" s="11"/>
      <c r="FNK91" s="11"/>
      <c r="FNL91" s="11"/>
      <c r="FNM91" s="11"/>
      <c r="FNN91" s="11"/>
      <c r="FNO91" s="11"/>
      <c r="FNP91" s="11"/>
      <c r="FNQ91" s="11"/>
      <c r="FNR91" s="11"/>
      <c r="FNS91" s="11"/>
      <c r="FNT91" s="11"/>
      <c r="FNU91" s="11"/>
      <c r="FNV91" s="11"/>
      <c r="FNW91" s="11"/>
      <c r="FNX91" s="11"/>
      <c r="FNY91" s="11"/>
      <c r="FNZ91" s="11"/>
      <c r="FOA91" s="11"/>
      <c r="FOB91" s="11"/>
      <c r="FOC91" s="11"/>
      <c r="FOD91" s="11"/>
      <c r="FOE91" s="11"/>
      <c r="FOF91" s="11"/>
      <c r="FOG91" s="11"/>
      <c r="FOH91" s="11"/>
      <c r="FOI91" s="11"/>
      <c r="FOJ91" s="11"/>
      <c r="FOK91" s="11"/>
      <c r="FOL91" s="11"/>
      <c r="FOM91" s="11"/>
      <c r="FON91" s="11"/>
      <c r="FOO91" s="11"/>
      <c r="FOP91" s="11"/>
      <c r="FOQ91" s="11"/>
      <c r="FOR91" s="11"/>
      <c r="FOS91" s="11"/>
      <c r="FOT91" s="11"/>
      <c r="FOU91" s="11"/>
      <c r="FOV91" s="11"/>
      <c r="FOW91" s="11"/>
      <c r="FOX91" s="11"/>
      <c r="FOY91" s="11"/>
      <c r="FOZ91" s="11"/>
      <c r="FPA91" s="11"/>
      <c r="FPB91" s="11"/>
      <c r="FPC91" s="11"/>
      <c r="FPD91" s="11"/>
      <c r="FPE91" s="11"/>
      <c r="FPF91" s="11"/>
      <c r="FPG91" s="11"/>
      <c r="FPH91" s="11"/>
      <c r="FPI91" s="11"/>
      <c r="FPJ91" s="11"/>
      <c r="FPK91" s="11"/>
      <c r="FPL91" s="11"/>
      <c r="FPM91" s="11"/>
      <c r="FPN91" s="11"/>
      <c r="FPO91" s="11"/>
      <c r="FPP91" s="11"/>
      <c r="FPQ91" s="11"/>
      <c r="FPR91" s="11"/>
      <c r="FPS91" s="11"/>
      <c r="FPT91" s="11"/>
      <c r="FPU91" s="11"/>
      <c r="FPV91" s="11"/>
      <c r="FPW91" s="11"/>
      <c r="FPX91" s="11"/>
      <c r="FPY91" s="11"/>
      <c r="FPZ91" s="11"/>
      <c r="FQA91" s="11"/>
      <c r="FQB91" s="11"/>
      <c r="FQC91" s="11"/>
      <c r="FQD91" s="11"/>
      <c r="FQE91" s="11"/>
      <c r="FQF91" s="11"/>
      <c r="FQG91" s="11"/>
      <c r="FQH91" s="11"/>
      <c r="FQI91" s="11"/>
      <c r="FQJ91" s="11"/>
      <c r="FQK91" s="11"/>
      <c r="FQL91" s="11"/>
      <c r="FQM91" s="11"/>
      <c r="FQN91" s="11"/>
      <c r="FQO91" s="11"/>
      <c r="FQP91" s="11"/>
      <c r="FQQ91" s="11"/>
      <c r="FQR91" s="11"/>
      <c r="FQS91" s="11"/>
      <c r="FQT91" s="11"/>
      <c r="FQU91" s="11"/>
      <c r="FQV91" s="11"/>
      <c r="FQW91" s="11"/>
      <c r="FQX91" s="11"/>
      <c r="FQY91" s="11"/>
      <c r="FQZ91" s="11"/>
      <c r="FRA91" s="11"/>
      <c r="FRB91" s="11"/>
      <c r="FRC91" s="11"/>
      <c r="FRD91" s="11"/>
      <c r="FRE91" s="11"/>
      <c r="FRF91" s="11"/>
      <c r="FRG91" s="11"/>
      <c r="FRH91" s="11"/>
      <c r="FRI91" s="11"/>
      <c r="FRJ91" s="11"/>
      <c r="FRK91" s="11"/>
      <c r="FRL91" s="11"/>
      <c r="FRM91" s="11"/>
      <c r="FRN91" s="11"/>
      <c r="FRO91" s="11"/>
      <c r="FRP91" s="11"/>
      <c r="FRQ91" s="11"/>
      <c r="FRR91" s="11"/>
      <c r="FRS91" s="11"/>
      <c r="FRT91" s="11"/>
      <c r="FRU91" s="11"/>
      <c r="FRV91" s="11"/>
      <c r="FRW91" s="11"/>
      <c r="FRX91" s="11"/>
      <c r="FRY91" s="11"/>
      <c r="FRZ91" s="11"/>
      <c r="FSA91" s="11"/>
      <c r="FSB91" s="11"/>
      <c r="FSC91" s="11"/>
      <c r="FSD91" s="11"/>
      <c r="FSE91" s="11"/>
      <c r="FSF91" s="11"/>
      <c r="FSG91" s="11"/>
      <c r="FSH91" s="11"/>
      <c r="FSI91" s="11"/>
      <c r="FSJ91" s="11"/>
      <c r="FSK91" s="11"/>
      <c r="FSL91" s="11"/>
      <c r="FSM91" s="11"/>
      <c r="FSN91" s="11"/>
      <c r="FSO91" s="11"/>
      <c r="FSP91" s="11"/>
      <c r="FSQ91" s="11"/>
      <c r="FSR91" s="11"/>
      <c r="FSS91" s="11"/>
      <c r="FST91" s="11"/>
      <c r="FSU91" s="11"/>
      <c r="FSV91" s="11"/>
      <c r="FSW91" s="11"/>
      <c r="FSX91" s="11"/>
      <c r="FSY91" s="11"/>
      <c r="FSZ91" s="11"/>
      <c r="FTA91" s="11"/>
      <c r="FTB91" s="11"/>
      <c r="FTC91" s="11"/>
      <c r="FTD91" s="11"/>
      <c r="FTE91" s="11"/>
      <c r="FTF91" s="11"/>
      <c r="FTG91" s="11"/>
      <c r="FTH91" s="11"/>
      <c r="FTI91" s="11"/>
      <c r="FTJ91" s="11"/>
      <c r="FTK91" s="11"/>
      <c r="FTL91" s="11"/>
      <c r="FTM91" s="11"/>
      <c r="FTN91" s="11"/>
      <c r="FTO91" s="11"/>
      <c r="FTP91" s="11"/>
      <c r="FTQ91" s="11"/>
      <c r="FTR91" s="11"/>
      <c r="FTS91" s="11"/>
      <c r="FTT91" s="11"/>
      <c r="FTU91" s="11"/>
      <c r="FTV91" s="11"/>
      <c r="FTW91" s="11"/>
      <c r="FTX91" s="11"/>
      <c r="FTY91" s="11"/>
      <c r="FTZ91" s="11"/>
      <c r="FUA91" s="11"/>
      <c r="FUB91" s="11"/>
      <c r="FUC91" s="11"/>
      <c r="FUD91" s="11"/>
      <c r="FUE91" s="11"/>
      <c r="FUF91" s="11"/>
      <c r="FUG91" s="11"/>
      <c r="FUH91" s="11"/>
      <c r="FUI91" s="11"/>
      <c r="FUJ91" s="11"/>
      <c r="FUK91" s="11"/>
      <c r="FUL91" s="11"/>
      <c r="FUM91" s="11"/>
      <c r="FUN91" s="11"/>
      <c r="FUO91" s="11"/>
      <c r="FUP91" s="11"/>
      <c r="FUQ91" s="11"/>
      <c r="FUR91" s="11"/>
      <c r="FUS91" s="11"/>
      <c r="FUT91" s="11"/>
      <c r="FUU91" s="11"/>
      <c r="FUV91" s="11"/>
      <c r="FUW91" s="11"/>
      <c r="FUX91" s="11"/>
      <c r="FUY91" s="11"/>
      <c r="FUZ91" s="11"/>
      <c r="FVA91" s="11"/>
      <c r="FVB91" s="11"/>
      <c r="FVC91" s="11"/>
      <c r="FVD91" s="11"/>
      <c r="FVE91" s="11"/>
      <c r="FVF91" s="11"/>
      <c r="FVG91" s="11"/>
      <c r="FVH91" s="11"/>
      <c r="FVI91" s="11"/>
      <c r="FVJ91" s="11"/>
      <c r="FVK91" s="11"/>
      <c r="FVL91" s="11"/>
      <c r="FVM91" s="11"/>
      <c r="FVN91" s="11"/>
      <c r="FVO91" s="11"/>
      <c r="FVP91" s="11"/>
      <c r="FVQ91" s="11"/>
      <c r="FVR91" s="11"/>
      <c r="FVS91" s="11"/>
      <c r="FVT91" s="11"/>
      <c r="FVU91" s="11"/>
      <c r="FVV91" s="11"/>
      <c r="FVW91" s="11"/>
      <c r="FVX91" s="11"/>
      <c r="FVY91" s="11"/>
      <c r="FVZ91" s="11"/>
      <c r="FWA91" s="11"/>
      <c r="FWB91" s="11"/>
      <c r="FWC91" s="11"/>
      <c r="FWD91" s="11"/>
      <c r="FWE91" s="11"/>
      <c r="FWF91" s="11"/>
      <c r="FWG91" s="11"/>
      <c r="FWH91" s="11"/>
      <c r="FWI91" s="11"/>
      <c r="FWJ91" s="11"/>
      <c r="FWK91" s="11"/>
      <c r="FWL91" s="11"/>
      <c r="FWM91" s="11"/>
      <c r="FWN91" s="11"/>
      <c r="FWO91" s="11"/>
      <c r="FWP91" s="11"/>
      <c r="FWQ91" s="11"/>
      <c r="FWR91" s="11"/>
      <c r="FWS91" s="11"/>
      <c r="FWT91" s="11"/>
      <c r="FWU91" s="11"/>
      <c r="FWV91" s="11"/>
      <c r="FWW91" s="11"/>
      <c r="FWX91" s="11"/>
      <c r="FWY91" s="11"/>
      <c r="FWZ91" s="11"/>
      <c r="FXA91" s="11"/>
      <c r="FXB91" s="11"/>
      <c r="FXC91" s="11"/>
      <c r="FXD91" s="11"/>
      <c r="FXE91" s="11"/>
      <c r="FXF91" s="11"/>
      <c r="FXG91" s="11"/>
      <c r="FXH91" s="11"/>
      <c r="FXI91" s="11"/>
      <c r="FXJ91" s="11"/>
      <c r="FXK91" s="11"/>
      <c r="FXL91" s="11"/>
      <c r="FXM91" s="11"/>
      <c r="FXN91" s="11"/>
      <c r="FXO91" s="11"/>
      <c r="FXP91" s="11"/>
      <c r="FXQ91" s="11"/>
      <c r="FXR91" s="11"/>
      <c r="FXS91" s="11"/>
      <c r="FXT91" s="11"/>
      <c r="FXU91" s="11"/>
      <c r="FXV91" s="11"/>
      <c r="FXW91" s="11"/>
      <c r="FXX91" s="11"/>
      <c r="FXY91" s="11"/>
      <c r="FXZ91" s="11"/>
      <c r="FYA91" s="11"/>
      <c r="FYB91" s="11"/>
      <c r="FYC91" s="11"/>
      <c r="FYD91" s="11"/>
      <c r="FYE91" s="11"/>
      <c r="FYF91" s="11"/>
      <c r="FYG91" s="11"/>
      <c r="FYH91" s="11"/>
      <c r="FYI91" s="11"/>
      <c r="FYJ91" s="11"/>
      <c r="FYK91" s="11"/>
      <c r="FYL91" s="11"/>
      <c r="FYM91" s="11"/>
      <c r="FYN91" s="11"/>
      <c r="FYO91" s="11"/>
      <c r="FYP91" s="11"/>
      <c r="FYQ91" s="11"/>
      <c r="FYR91" s="11"/>
      <c r="FYS91" s="11"/>
      <c r="FYT91" s="11"/>
      <c r="FYU91" s="11"/>
      <c r="FYV91" s="11"/>
      <c r="FYW91" s="11"/>
      <c r="FYX91" s="11"/>
      <c r="FYY91" s="11"/>
      <c r="FYZ91" s="11"/>
      <c r="FZA91" s="11"/>
      <c r="FZB91" s="11"/>
      <c r="FZC91" s="11"/>
      <c r="FZD91" s="11"/>
      <c r="FZE91" s="11"/>
      <c r="FZF91" s="11"/>
      <c r="FZG91" s="11"/>
      <c r="FZH91" s="11"/>
      <c r="FZI91" s="11"/>
      <c r="FZJ91" s="11"/>
      <c r="FZK91" s="11"/>
      <c r="FZL91" s="11"/>
      <c r="FZM91" s="11"/>
      <c r="FZN91" s="11"/>
      <c r="FZO91" s="11"/>
      <c r="FZP91" s="11"/>
      <c r="FZQ91" s="11"/>
      <c r="FZR91" s="11"/>
      <c r="FZS91" s="11"/>
      <c r="FZT91" s="11"/>
      <c r="FZU91" s="11"/>
      <c r="FZV91" s="11"/>
      <c r="FZW91" s="11"/>
      <c r="FZX91" s="11"/>
      <c r="FZY91" s="11"/>
      <c r="FZZ91" s="11"/>
      <c r="GAA91" s="11"/>
      <c r="GAB91" s="11"/>
      <c r="GAC91" s="11"/>
      <c r="GAD91" s="11"/>
      <c r="GAE91" s="11"/>
      <c r="GAF91" s="11"/>
      <c r="GAG91" s="11"/>
      <c r="GAH91" s="11"/>
      <c r="GAI91" s="11"/>
      <c r="GAJ91" s="11"/>
      <c r="GAK91" s="11"/>
      <c r="GAL91" s="11"/>
      <c r="GAM91" s="11"/>
      <c r="GAN91" s="11"/>
      <c r="GAO91" s="11"/>
      <c r="GAP91" s="11"/>
      <c r="GAQ91" s="11"/>
      <c r="GAR91" s="11"/>
      <c r="GAS91" s="11"/>
      <c r="GAT91" s="11"/>
      <c r="GAU91" s="11"/>
      <c r="GAV91" s="11"/>
      <c r="GAW91" s="11"/>
      <c r="GAX91" s="11"/>
      <c r="GAY91" s="11"/>
      <c r="GAZ91" s="11"/>
      <c r="GBA91" s="11"/>
      <c r="GBB91" s="11"/>
      <c r="GBC91" s="11"/>
      <c r="GBD91" s="11"/>
      <c r="GBE91" s="11"/>
      <c r="GBF91" s="11"/>
      <c r="GBG91" s="11"/>
      <c r="GBH91" s="11"/>
      <c r="GBI91" s="11"/>
      <c r="GBJ91" s="11"/>
      <c r="GBK91" s="11"/>
      <c r="GBL91" s="11"/>
      <c r="GBM91" s="11"/>
      <c r="GBN91" s="11"/>
      <c r="GBO91" s="11"/>
      <c r="GBP91" s="11"/>
      <c r="GBQ91" s="11"/>
      <c r="GBR91" s="11"/>
      <c r="GBS91" s="11"/>
      <c r="GBT91" s="11"/>
      <c r="GBU91" s="11"/>
      <c r="GBV91" s="11"/>
      <c r="GBW91" s="11"/>
      <c r="GBX91" s="11"/>
      <c r="GBY91" s="11"/>
      <c r="GBZ91" s="11"/>
      <c r="GCA91" s="11"/>
      <c r="GCB91" s="11"/>
      <c r="GCC91" s="11"/>
      <c r="GCD91" s="11"/>
      <c r="GCE91" s="11"/>
      <c r="GCF91" s="11"/>
      <c r="GCG91" s="11"/>
      <c r="GCH91" s="11"/>
      <c r="GCI91" s="11"/>
      <c r="GCJ91" s="11"/>
      <c r="GCK91" s="11"/>
      <c r="GCL91" s="11"/>
      <c r="GCM91" s="11"/>
      <c r="GCN91" s="11"/>
      <c r="GCO91" s="11"/>
      <c r="GCP91" s="11"/>
      <c r="GCQ91" s="11"/>
      <c r="GCR91" s="11"/>
      <c r="GCS91" s="11"/>
      <c r="GCT91" s="11"/>
      <c r="GCU91" s="11"/>
      <c r="GCV91" s="11"/>
      <c r="GCW91" s="11"/>
      <c r="GCX91" s="11"/>
      <c r="GCY91" s="11"/>
      <c r="GCZ91" s="11"/>
      <c r="GDA91" s="11"/>
      <c r="GDB91" s="11"/>
      <c r="GDC91" s="11"/>
      <c r="GDD91" s="11"/>
      <c r="GDE91" s="11"/>
      <c r="GDF91" s="11"/>
      <c r="GDG91" s="11"/>
      <c r="GDH91" s="11"/>
      <c r="GDI91" s="11"/>
      <c r="GDJ91" s="11"/>
      <c r="GDK91" s="11"/>
      <c r="GDL91" s="11"/>
      <c r="GDM91" s="11"/>
      <c r="GDN91" s="11"/>
      <c r="GDO91" s="11"/>
      <c r="GDP91" s="11"/>
      <c r="GDQ91" s="11"/>
      <c r="GDR91" s="11"/>
      <c r="GDS91" s="11"/>
      <c r="GDT91" s="11"/>
      <c r="GDU91" s="11"/>
      <c r="GDV91" s="11"/>
      <c r="GDW91" s="11"/>
      <c r="GDX91" s="11"/>
      <c r="GDY91" s="11"/>
      <c r="GDZ91" s="11"/>
      <c r="GEA91" s="11"/>
      <c r="GEB91" s="11"/>
      <c r="GEC91" s="11"/>
      <c r="GED91" s="11"/>
      <c r="GEE91" s="11"/>
      <c r="GEF91" s="11"/>
      <c r="GEG91" s="11"/>
      <c r="GEH91" s="11"/>
      <c r="GEI91" s="11"/>
      <c r="GEJ91" s="11"/>
      <c r="GEK91" s="11"/>
      <c r="GEL91" s="11"/>
      <c r="GEM91" s="11"/>
      <c r="GEN91" s="11"/>
      <c r="GEO91" s="11"/>
      <c r="GEP91" s="11"/>
      <c r="GEQ91" s="11"/>
      <c r="GER91" s="11"/>
      <c r="GES91" s="11"/>
      <c r="GET91" s="11"/>
      <c r="GEU91" s="11"/>
      <c r="GEV91" s="11"/>
      <c r="GEW91" s="11"/>
      <c r="GEX91" s="11"/>
      <c r="GEY91" s="11"/>
      <c r="GEZ91" s="11"/>
      <c r="GFA91" s="11"/>
      <c r="GFB91" s="11"/>
      <c r="GFC91" s="11"/>
      <c r="GFD91" s="11"/>
      <c r="GFE91" s="11"/>
      <c r="GFF91" s="11"/>
      <c r="GFG91" s="11"/>
      <c r="GFH91" s="11"/>
      <c r="GFI91" s="11"/>
      <c r="GFJ91" s="11"/>
      <c r="GFK91" s="11"/>
      <c r="GFL91" s="11"/>
      <c r="GFM91" s="11"/>
      <c r="GFN91" s="11"/>
      <c r="GFO91" s="11"/>
      <c r="GFP91" s="11"/>
      <c r="GFQ91" s="11"/>
      <c r="GFR91" s="11"/>
      <c r="GFS91" s="11"/>
      <c r="GFT91" s="11"/>
      <c r="GFU91" s="11"/>
      <c r="GFV91" s="11"/>
      <c r="GFW91" s="11"/>
      <c r="GFX91" s="11"/>
      <c r="GFY91" s="11"/>
      <c r="GFZ91" s="11"/>
      <c r="GGA91" s="11"/>
      <c r="GGB91" s="11"/>
      <c r="GGC91" s="11"/>
      <c r="GGD91" s="11"/>
      <c r="GGE91" s="11"/>
      <c r="GGF91" s="11"/>
      <c r="GGG91" s="11"/>
      <c r="GGH91" s="11"/>
      <c r="GGI91" s="11"/>
      <c r="GGJ91" s="11"/>
      <c r="GGK91" s="11"/>
      <c r="GGL91" s="11"/>
      <c r="GGM91" s="11"/>
      <c r="GGN91" s="11"/>
      <c r="GGO91" s="11"/>
      <c r="GGP91" s="11"/>
      <c r="GGQ91" s="11"/>
      <c r="GGR91" s="11"/>
      <c r="GGS91" s="11"/>
      <c r="GGT91" s="11"/>
      <c r="GGU91" s="11"/>
      <c r="GGV91" s="11"/>
      <c r="GGW91" s="11"/>
      <c r="GGX91" s="11"/>
      <c r="GGY91" s="11"/>
      <c r="GGZ91" s="11"/>
      <c r="GHA91" s="11"/>
      <c r="GHB91" s="11"/>
      <c r="GHC91" s="11"/>
      <c r="GHD91" s="11"/>
      <c r="GHE91" s="11"/>
      <c r="GHF91" s="11"/>
      <c r="GHG91" s="11"/>
      <c r="GHH91" s="11"/>
      <c r="GHI91" s="11"/>
      <c r="GHJ91" s="11"/>
      <c r="GHK91" s="11"/>
      <c r="GHL91" s="11"/>
      <c r="GHM91" s="11"/>
      <c r="GHN91" s="11"/>
      <c r="GHO91" s="11"/>
      <c r="GHP91" s="11"/>
      <c r="GHQ91" s="11"/>
      <c r="GHR91" s="11"/>
      <c r="GHS91" s="11"/>
      <c r="GHT91" s="11"/>
      <c r="GHU91" s="11"/>
      <c r="GHV91" s="11"/>
      <c r="GHW91" s="11"/>
      <c r="GHX91" s="11"/>
      <c r="GHY91" s="11"/>
      <c r="GHZ91" s="11"/>
      <c r="GIA91" s="11"/>
      <c r="GIB91" s="11"/>
      <c r="GIC91" s="11"/>
      <c r="GID91" s="11"/>
      <c r="GIE91" s="11"/>
      <c r="GIF91" s="11"/>
      <c r="GIG91" s="11"/>
      <c r="GIH91" s="11"/>
      <c r="GII91" s="11"/>
      <c r="GIJ91" s="11"/>
      <c r="GIK91" s="11"/>
      <c r="GIL91" s="11"/>
      <c r="GIM91" s="11"/>
      <c r="GIN91" s="11"/>
      <c r="GIO91" s="11"/>
      <c r="GIP91" s="11"/>
      <c r="GIQ91" s="11"/>
      <c r="GIR91" s="11"/>
      <c r="GIS91" s="11"/>
      <c r="GIT91" s="11"/>
      <c r="GIU91" s="11"/>
      <c r="GIV91" s="11"/>
      <c r="GIW91" s="11"/>
      <c r="GIX91" s="11"/>
      <c r="GIY91" s="11"/>
      <c r="GIZ91" s="11"/>
      <c r="GJA91" s="11"/>
      <c r="GJB91" s="11"/>
      <c r="GJC91" s="11"/>
      <c r="GJD91" s="11"/>
      <c r="GJE91" s="11"/>
      <c r="GJF91" s="11"/>
      <c r="GJG91" s="11"/>
      <c r="GJH91" s="11"/>
      <c r="GJI91" s="11"/>
      <c r="GJJ91" s="11"/>
      <c r="GJK91" s="11"/>
      <c r="GJL91" s="11"/>
      <c r="GJM91" s="11"/>
      <c r="GJN91" s="11"/>
      <c r="GJO91" s="11"/>
      <c r="GJP91" s="11"/>
      <c r="GJQ91" s="11"/>
      <c r="GJR91" s="11"/>
      <c r="GJS91" s="11"/>
      <c r="GJT91" s="11"/>
      <c r="GJU91" s="11"/>
      <c r="GJV91" s="11"/>
      <c r="GJW91" s="11"/>
      <c r="GJX91" s="11"/>
      <c r="GJY91" s="11"/>
      <c r="GJZ91" s="11"/>
      <c r="GKA91" s="11"/>
      <c r="GKB91" s="11"/>
      <c r="GKC91" s="11"/>
      <c r="GKD91" s="11"/>
      <c r="GKE91" s="11"/>
      <c r="GKF91" s="11"/>
      <c r="GKG91" s="11"/>
      <c r="GKH91" s="11"/>
      <c r="GKI91" s="11"/>
      <c r="GKJ91" s="11"/>
      <c r="GKK91" s="11"/>
      <c r="GKL91" s="11"/>
      <c r="GKM91" s="11"/>
      <c r="GKN91" s="11"/>
      <c r="GKO91" s="11"/>
      <c r="GKP91" s="11"/>
      <c r="GKQ91" s="11"/>
      <c r="GKR91" s="11"/>
      <c r="GKS91" s="11"/>
      <c r="GKT91" s="11"/>
      <c r="GKU91" s="11"/>
      <c r="GKV91" s="11"/>
      <c r="GKW91" s="11"/>
      <c r="GKX91" s="11"/>
      <c r="GKY91" s="11"/>
      <c r="GKZ91" s="11"/>
      <c r="GLA91" s="11"/>
      <c r="GLB91" s="11"/>
      <c r="GLC91" s="11"/>
      <c r="GLD91" s="11"/>
      <c r="GLE91" s="11"/>
      <c r="GLF91" s="11"/>
      <c r="GLG91" s="11"/>
      <c r="GLH91" s="11"/>
      <c r="GLI91" s="11"/>
      <c r="GLJ91" s="11"/>
      <c r="GLK91" s="11"/>
      <c r="GLL91" s="11"/>
      <c r="GLM91" s="11"/>
      <c r="GLN91" s="11"/>
      <c r="GLO91" s="11"/>
      <c r="GLP91" s="11"/>
      <c r="GLQ91" s="11"/>
      <c r="GLR91" s="11"/>
      <c r="GLS91" s="11"/>
      <c r="GLT91" s="11"/>
      <c r="GLU91" s="11"/>
      <c r="GLV91" s="11"/>
      <c r="GLW91" s="11"/>
      <c r="GLX91" s="11"/>
      <c r="GLY91" s="11"/>
      <c r="GLZ91" s="11"/>
      <c r="GMA91" s="11"/>
      <c r="GMB91" s="11"/>
      <c r="GMC91" s="11"/>
      <c r="GMD91" s="11"/>
      <c r="GME91" s="11"/>
      <c r="GMF91" s="11"/>
      <c r="GMG91" s="11"/>
      <c r="GMH91" s="11"/>
      <c r="GMI91" s="11"/>
      <c r="GMJ91" s="11"/>
      <c r="GMK91" s="11"/>
      <c r="GML91" s="11"/>
      <c r="GMM91" s="11"/>
      <c r="GMN91" s="11"/>
      <c r="GMO91" s="11"/>
      <c r="GMP91" s="11"/>
      <c r="GMQ91" s="11"/>
      <c r="GMR91" s="11"/>
      <c r="GMS91" s="11"/>
      <c r="GMT91" s="11"/>
      <c r="GMU91" s="11"/>
      <c r="GMV91" s="11"/>
      <c r="GMW91" s="11"/>
      <c r="GMX91" s="11"/>
      <c r="GMY91" s="11"/>
      <c r="GMZ91" s="11"/>
      <c r="GNA91" s="11"/>
      <c r="GNB91" s="11"/>
      <c r="GNC91" s="11"/>
      <c r="GND91" s="11"/>
      <c r="GNE91" s="11"/>
      <c r="GNF91" s="11"/>
      <c r="GNG91" s="11"/>
      <c r="GNH91" s="11"/>
      <c r="GNI91" s="11"/>
      <c r="GNJ91" s="11"/>
      <c r="GNK91" s="11"/>
      <c r="GNL91" s="11"/>
      <c r="GNM91" s="11"/>
      <c r="GNN91" s="11"/>
      <c r="GNO91" s="11"/>
      <c r="GNP91" s="11"/>
      <c r="GNQ91" s="11"/>
      <c r="GNR91" s="11"/>
      <c r="GNS91" s="11"/>
      <c r="GNT91" s="11"/>
      <c r="GNU91" s="11"/>
      <c r="GNV91" s="11"/>
      <c r="GNW91" s="11"/>
      <c r="GNX91" s="11"/>
      <c r="GNY91" s="11"/>
      <c r="GNZ91" s="11"/>
      <c r="GOA91" s="11"/>
      <c r="GOB91" s="11"/>
      <c r="GOC91" s="11"/>
      <c r="GOD91" s="11"/>
      <c r="GOE91" s="11"/>
      <c r="GOF91" s="11"/>
      <c r="GOG91" s="11"/>
      <c r="GOH91" s="11"/>
      <c r="GOI91" s="11"/>
      <c r="GOJ91" s="11"/>
      <c r="GOK91" s="11"/>
      <c r="GOL91" s="11"/>
      <c r="GOM91" s="11"/>
      <c r="GON91" s="11"/>
      <c r="GOO91" s="11"/>
      <c r="GOP91" s="11"/>
      <c r="GOQ91" s="11"/>
      <c r="GOR91" s="11"/>
      <c r="GOS91" s="11"/>
      <c r="GOT91" s="11"/>
      <c r="GOU91" s="11"/>
      <c r="GOV91" s="11"/>
      <c r="GOW91" s="11"/>
      <c r="GOX91" s="11"/>
      <c r="GOY91" s="11"/>
      <c r="GOZ91" s="11"/>
      <c r="GPA91" s="11"/>
      <c r="GPB91" s="11"/>
      <c r="GPC91" s="11"/>
      <c r="GPD91" s="11"/>
      <c r="GPE91" s="11"/>
      <c r="GPF91" s="11"/>
      <c r="GPG91" s="11"/>
      <c r="GPH91" s="11"/>
      <c r="GPI91" s="11"/>
      <c r="GPJ91" s="11"/>
      <c r="GPK91" s="11"/>
      <c r="GPL91" s="11"/>
      <c r="GPM91" s="11"/>
      <c r="GPN91" s="11"/>
      <c r="GPO91" s="11"/>
      <c r="GPP91" s="11"/>
      <c r="GPQ91" s="11"/>
      <c r="GPR91" s="11"/>
      <c r="GPS91" s="11"/>
      <c r="GPT91" s="11"/>
      <c r="GPU91" s="11"/>
      <c r="GPV91" s="11"/>
      <c r="GPW91" s="11"/>
      <c r="GPX91" s="11"/>
      <c r="GPY91" s="11"/>
      <c r="GPZ91" s="11"/>
      <c r="GQA91" s="11"/>
      <c r="GQB91" s="11"/>
      <c r="GQC91" s="11"/>
      <c r="GQD91" s="11"/>
      <c r="GQE91" s="11"/>
      <c r="GQF91" s="11"/>
      <c r="GQG91" s="11"/>
      <c r="GQH91" s="11"/>
      <c r="GQI91" s="11"/>
      <c r="GQJ91" s="11"/>
      <c r="GQK91" s="11"/>
      <c r="GQL91" s="11"/>
      <c r="GQM91" s="11"/>
      <c r="GQN91" s="11"/>
      <c r="GQO91" s="11"/>
      <c r="GQP91" s="11"/>
      <c r="GQQ91" s="11"/>
      <c r="GQR91" s="11"/>
      <c r="GQS91" s="11"/>
      <c r="GQT91" s="11"/>
      <c r="GQU91" s="11"/>
      <c r="GQV91" s="11"/>
      <c r="GQW91" s="11"/>
      <c r="GQX91" s="11"/>
      <c r="GQY91" s="11"/>
      <c r="GQZ91" s="11"/>
      <c r="GRA91" s="11"/>
      <c r="GRB91" s="11"/>
      <c r="GRC91" s="11"/>
      <c r="GRD91" s="11"/>
      <c r="GRE91" s="11"/>
      <c r="GRF91" s="11"/>
      <c r="GRG91" s="11"/>
      <c r="GRH91" s="11"/>
      <c r="GRI91" s="11"/>
      <c r="GRJ91" s="11"/>
      <c r="GRK91" s="11"/>
      <c r="GRL91" s="11"/>
      <c r="GRM91" s="11"/>
      <c r="GRN91" s="11"/>
      <c r="GRO91" s="11"/>
      <c r="GRP91" s="11"/>
      <c r="GRQ91" s="11"/>
      <c r="GRR91" s="11"/>
      <c r="GRS91" s="11"/>
      <c r="GRT91" s="11"/>
      <c r="GRU91" s="11"/>
      <c r="GRV91" s="11"/>
      <c r="GRW91" s="11"/>
      <c r="GRX91" s="11"/>
      <c r="GRY91" s="11"/>
      <c r="GRZ91" s="11"/>
      <c r="GSA91" s="11"/>
      <c r="GSB91" s="11"/>
      <c r="GSC91" s="11"/>
      <c r="GSD91" s="11"/>
      <c r="GSE91" s="11"/>
      <c r="GSF91" s="11"/>
      <c r="GSG91" s="11"/>
      <c r="GSH91" s="11"/>
      <c r="GSI91" s="11"/>
      <c r="GSJ91" s="11"/>
      <c r="GSK91" s="11"/>
      <c r="GSL91" s="11"/>
      <c r="GSM91" s="11"/>
      <c r="GSN91" s="11"/>
      <c r="GSO91" s="11"/>
      <c r="GSP91" s="11"/>
      <c r="GSQ91" s="11"/>
      <c r="GSR91" s="11"/>
      <c r="GSS91" s="11"/>
      <c r="GST91" s="11"/>
      <c r="GSU91" s="11"/>
      <c r="GSV91" s="11"/>
      <c r="GSW91" s="11"/>
      <c r="GSX91" s="11"/>
      <c r="GSY91" s="11"/>
      <c r="GSZ91" s="11"/>
      <c r="GTA91" s="11"/>
      <c r="GTB91" s="11"/>
      <c r="GTC91" s="11"/>
      <c r="GTD91" s="11"/>
      <c r="GTE91" s="11"/>
      <c r="GTF91" s="11"/>
      <c r="GTG91" s="11"/>
      <c r="GTH91" s="11"/>
      <c r="GTI91" s="11"/>
      <c r="GTJ91" s="11"/>
      <c r="GTK91" s="11"/>
      <c r="GTL91" s="11"/>
      <c r="GTM91" s="11"/>
      <c r="GTN91" s="11"/>
      <c r="GTO91" s="11"/>
      <c r="GTP91" s="11"/>
      <c r="GTQ91" s="11"/>
      <c r="GTR91" s="11"/>
      <c r="GTS91" s="11"/>
      <c r="GTT91" s="11"/>
      <c r="GTU91" s="11"/>
      <c r="GTV91" s="11"/>
      <c r="GTW91" s="11"/>
      <c r="GTX91" s="11"/>
      <c r="GTY91" s="11"/>
      <c r="GTZ91" s="11"/>
      <c r="GUA91" s="11"/>
      <c r="GUB91" s="11"/>
      <c r="GUC91" s="11"/>
      <c r="GUD91" s="11"/>
      <c r="GUE91" s="11"/>
      <c r="GUF91" s="11"/>
      <c r="GUG91" s="11"/>
      <c r="GUH91" s="11"/>
      <c r="GUI91" s="11"/>
      <c r="GUJ91" s="11"/>
      <c r="GUK91" s="11"/>
      <c r="GUL91" s="11"/>
      <c r="GUM91" s="11"/>
      <c r="GUN91" s="11"/>
      <c r="GUO91" s="11"/>
      <c r="GUP91" s="11"/>
      <c r="GUQ91" s="11"/>
      <c r="GUR91" s="11"/>
      <c r="GUS91" s="11"/>
      <c r="GUT91" s="11"/>
      <c r="GUU91" s="11"/>
      <c r="GUV91" s="11"/>
      <c r="GUW91" s="11"/>
      <c r="GUX91" s="11"/>
      <c r="GUY91" s="11"/>
      <c r="GUZ91" s="11"/>
      <c r="GVA91" s="11"/>
      <c r="GVB91" s="11"/>
      <c r="GVC91" s="11"/>
      <c r="GVD91" s="11"/>
      <c r="GVE91" s="11"/>
      <c r="GVF91" s="11"/>
      <c r="GVG91" s="11"/>
      <c r="GVH91" s="11"/>
      <c r="GVI91" s="11"/>
      <c r="GVJ91" s="11"/>
      <c r="GVK91" s="11"/>
      <c r="GVL91" s="11"/>
      <c r="GVM91" s="11"/>
      <c r="GVN91" s="11"/>
      <c r="GVO91" s="11"/>
      <c r="GVP91" s="11"/>
      <c r="GVQ91" s="11"/>
      <c r="GVR91" s="11"/>
      <c r="GVS91" s="11"/>
      <c r="GVT91" s="11"/>
      <c r="GVU91" s="11"/>
      <c r="GVV91" s="11"/>
      <c r="GVW91" s="11"/>
      <c r="GVX91" s="11"/>
      <c r="GVY91" s="11"/>
      <c r="GVZ91" s="11"/>
      <c r="GWA91" s="11"/>
      <c r="GWB91" s="11"/>
      <c r="GWC91" s="11"/>
      <c r="GWD91" s="11"/>
      <c r="GWE91" s="11"/>
      <c r="GWF91" s="11"/>
      <c r="GWG91" s="11"/>
      <c r="GWH91" s="11"/>
      <c r="GWI91" s="11"/>
      <c r="GWJ91" s="11"/>
      <c r="GWK91" s="11"/>
      <c r="GWL91" s="11"/>
      <c r="GWM91" s="11"/>
      <c r="GWN91" s="11"/>
      <c r="GWO91" s="11"/>
      <c r="GWP91" s="11"/>
      <c r="GWQ91" s="11"/>
      <c r="GWR91" s="11"/>
      <c r="GWS91" s="11"/>
      <c r="GWT91" s="11"/>
      <c r="GWU91" s="11"/>
      <c r="GWV91" s="11"/>
      <c r="GWW91" s="11"/>
      <c r="GWX91" s="11"/>
      <c r="GWY91" s="11"/>
      <c r="GWZ91" s="11"/>
      <c r="GXA91" s="11"/>
      <c r="GXB91" s="11"/>
      <c r="GXC91" s="11"/>
      <c r="GXD91" s="11"/>
      <c r="GXE91" s="11"/>
      <c r="GXF91" s="11"/>
      <c r="GXG91" s="11"/>
      <c r="GXH91" s="11"/>
      <c r="GXI91" s="11"/>
      <c r="GXJ91" s="11"/>
      <c r="GXK91" s="11"/>
      <c r="GXL91" s="11"/>
      <c r="GXM91" s="11"/>
      <c r="GXN91" s="11"/>
      <c r="GXO91" s="11"/>
      <c r="GXP91" s="11"/>
      <c r="GXQ91" s="11"/>
      <c r="GXR91" s="11"/>
      <c r="GXS91" s="11"/>
      <c r="GXT91" s="11"/>
      <c r="GXU91" s="11"/>
      <c r="GXV91" s="11"/>
      <c r="GXW91" s="11"/>
      <c r="GXX91" s="11"/>
      <c r="GXY91" s="11"/>
      <c r="GXZ91" s="11"/>
      <c r="GYA91" s="11"/>
      <c r="GYB91" s="11"/>
      <c r="GYC91" s="11"/>
      <c r="GYD91" s="11"/>
      <c r="GYE91" s="11"/>
      <c r="GYF91" s="11"/>
      <c r="GYG91" s="11"/>
      <c r="GYH91" s="11"/>
      <c r="GYI91" s="11"/>
      <c r="GYJ91" s="11"/>
      <c r="GYK91" s="11"/>
      <c r="GYL91" s="11"/>
      <c r="GYM91" s="11"/>
      <c r="GYN91" s="11"/>
      <c r="GYO91" s="11"/>
      <c r="GYP91" s="11"/>
      <c r="GYQ91" s="11"/>
      <c r="GYR91" s="11"/>
      <c r="GYS91" s="11"/>
      <c r="GYT91" s="11"/>
      <c r="GYU91" s="11"/>
      <c r="GYV91" s="11"/>
      <c r="GYW91" s="11"/>
      <c r="GYX91" s="11"/>
      <c r="GYY91" s="11"/>
      <c r="GYZ91" s="11"/>
      <c r="GZA91" s="11"/>
      <c r="GZB91" s="11"/>
      <c r="GZC91" s="11"/>
      <c r="GZD91" s="11"/>
      <c r="GZE91" s="11"/>
      <c r="GZF91" s="11"/>
      <c r="GZG91" s="11"/>
      <c r="GZH91" s="11"/>
      <c r="GZI91" s="11"/>
      <c r="GZJ91" s="11"/>
      <c r="GZK91" s="11"/>
      <c r="GZL91" s="11"/>
      <c r="GZM91" s="11"/>
      <c r="GZN91" s="11"/>
      <c r="GZO91" s="11"/>
      <c r="GZP91" s="11"/>
      <c r="GZQ91" s="11"/>
      <c r="GZR91" s="11"/>
      <c r="GZS91" s="11"/>
      <c r="GZT91" s="11"/>
      <c r="GZU91" s="11"/>
      <c r="GZV91" s="11"/>
      <c r="GZW91" s="11"/>
      <c r="GZX91" s="11"/>
      <c r="GZY91" s="11"/>
      <c r="GZZ91" s="11"/>
      <c r="HAA91" s="11"/>
      <c r="HAB91" s="11"/>
      <c r="HAC91" s="11"/>
      <c r="HAD91" s="11"/>
      <c r="HAE91" s="11"/>
      <c r="HAF91" s="11"/>
      <c r="HAG91" s="11"/>
      <c r="HAH91" s="11"/>
      <c r="HAI91" s="11"/>
      <c r="HAJ91" s="11"/>
      <c r="HAK91" s="11"/>
      <c r="HAL91" s="11"/>
      <c r="HAM91" s="11"/>
      <c r="HAN91" s="11"/>
      <c r="HAO91" s="11"/>
      <c r="HAP91" s="11"/>
      <c r="HAQ91" s="11"/>
      <c r="HAR91" s="11"/>
      <c r="HAS91" s="11"/>
      <c r="HAT91" s="11"/>
      <c r="HAU91" s="11"/>
      <c r="HAV91" s="11"/>
      <c r="HAW91" s="11"/>
      <c r="HAX91" s="11"/>
      <c r="HAY91" s="11"/>
      <c r="HAZ91" s="11"/>
      <c r="HBA91" s="11"/>
      <c r="HBB91" s="11"/>
      <c r="HBC91" s="11"/>
      <c r="HBD91" s="11"/>
      <c r="HBE91" s="11"/>
      <c r="HBF91" s="11"/>
      <c r="HBG91" s="11"/>
      <c r="HBH91" s="11"/>
      <c r="HBI91" s="11"/>
      <c r="HBJ91" s="11"/>
      <c r="HBK91" s="11"/>
      <c r="HBL91" s="11"/>
      <c r="HBM91" s="11"/>
      <c r="HBN91" s="11"/>
      <c r="HBO91" s="11"/>
      <c r="HBP91" s="11"/>
      <c r="HBQ91" s="11"/>
      <c r="HBR91" s="11"/>
      <c r="HBS91" s="11"/>
      <c r="HBT91" s="11"/>
      <c r="HBU91" s="11"/>
      <c r="HBV91" s="11"/>
      <c r="HBW91" s="11"/>
      <c r="HBX91" s="11"/>
      <c r="HBY91" s="11"/>
      <c r="HBZ91" s="11"/>
      <c r="HCA91" s="11"/>
      <c r="HCB91" s="11"/>
      <c r="HCC91" s="11"/>
      <c r="HCD91" s="11"/>
      <c r="HCE91" s="11"/>
      <c r="HCF91" s="11"/>
      <c r="HCG91" s="11"/>
      <c r="HCH91" s="11"/>
      <c r="HCI91" s="11"/>
      <c r="HCJ91" s="11"/>
      <c r="HCK91" s="11"/>
      <c r="HCL91" s="11"/>
      <c r="HCM91" s="11"/>
      <c r="HCN91" s="11"/>
      <c r="HCO91" s="11"/>
      <c r="HCP91" s="11"/>
      <c r="HCQ91" s="11"/>
      <c r="HCR91" s="11"/>
      <c r="HCS91" s="11"/>
      <c r="HCT91" s="11"/>
      <c r="HCU91" s="11"/>
      <c r="HCV91" s="11"/>
      <c r="HCW91" s="11"/>
      <c r="HCX91" s="11"/>
      <c r="HCY91" s="11"/>
      <c r="HCZ91" s="11"/>
      <c r="HDA91" s="11"/>
      <c r="HDB91" s="11"/>
      <c r="HDC91" s="11"/>
      <c r="HDD91" s="11"/>
      <c r="HDE91" s="11"/>
      <c r="HDF91" s="11"/>
      <c r="HDG91" s="11"/>
      <c r="HDH91" s="11"/>
      <c r="HDI91" s="11"/>
      <c r="HDJ91" s="11"/>
      <c r="HDK91" s="11"/>
      <c r="HDL91" s="11"/>
      <c r="HDM91" s="11"/>
      <c r="HDN91" s="11"/>
      <c r="HDO91" s="11"/>
      <c r="HDP91" s="11"/>
      <c r="HDQ91" s="11"/>
      <c r="HDR91" s="11"/>
      <c r="HDS91" s="11"/>
      <c r="HDT91" s="11"/>
      <c r="HDU91" s="11"/>
      <c r="HDV91" s="11"/>
      <c r="HDW91" s="11"/>
      <c r="HDX91" s="11"/>
      <c r="HDY91" s="11"/>
      <c r="HDZ91" s="11"/>
      <c r="HEA91" s="11"/>
      <c r="HEB91" s="11"/>
      <c r="HEC91" s="11"/>
      <c r="HED91" s="11"/>
      <c r="HEE91" s="11"/>
      <c r="HEF91" s="11"/>
      <c r="HEG91" s="11"/>
      <c r="HEH91" s="11"/>
      <c r="HEI91" s="11"/>
      <c r="HEJ91" s="11"/>
      <c r="HEK91" s="11"/>
      <c r="HEL91" s="11"/>
      <c r="HEM91" s="11"/>
      <c r="HEN91" s="11"/>
      <c r="HEO91" s="11"/>
      <c r="HEP91" s="11"/>
      <c r="HEQ91" s="11"/>
      <c r="HER91" s="11"/>
      <c r="HES91" s="11"/>
      <c r="HET91" s="11"/>
      <c r="HEU91" s="11"/>
      <c r="HEV91" s="11"/>
      <c r="HEW91" s="11"/>
      <c r="HEX91" s="11"/>
      <c r="HEY91" s="11"/>
      <c r="HEZ91" s="11"/>
      <c r="HFA91" s="11"/>
      <c r="HFB91" s="11"/>
      <c r="HFC91" s="11"/>
      <c r="HFD91" s="11"/>
      <c r="HFE91" s="11"/>
      <c r="HFF91" s="11"/>
      <c r="HFG91" s="11"/>
      <c r="HFH91" s="11"/>
      <c r="HFI91" s="11"/>
      <c r="HFJ91" s="11"/>
      <c r="HFK91" s="11"/>
      <c r="HFL91" s="11"/>
      <c r="HFM91" s="11"/>
      <c r="HFN91" s="11"/>
      <c r="HFO91" s="11"/>
      <c r="HFP91" s="11"/>
      <c r="HFQ91" s="11"/>
      <c r="HFR91" s="11"/>
      <c r="HFS91" s="11"/>
      <c r="HFT91" s="11"/>
      <c r="HFU91" s="11"/>
      <c r="HFV91" s="11"/>
      <c r="HFW91" s="11"/>
      <c r="HFX91" s="11"/>
      <c r="HFY91" s="11"/>
      <c r="HFZ91" s="11"/>
      <c r="HGA91" s="11"/>
      <c r="HGB91" s="11"/>
      <c r="HGC91" s="11"/>
      <c r="HGD91" s="11"/>
      <c r="HGE91" s="11"/>
      <c r="HGF91" s="11"/>
      <c r="HGG91" s="11"/>
      <c r="HGH91" s="11"/>
      <c r="HGI91" s="11"/>
      <c r="HGJ91" s="11"/>
      <c r="HGK91" s="11"/>
      <c r="HGL91" s="11"/>
      <c r="HGM91" s="11"/>
      <c r="HGN91" s="11"/>
      <c r="HGO91" s="11"/>
      <c r="HGP91" s="11"/>
      <c r="HGQ91" s="11"/>
      <c r="HGR91" s="11"/>
      <c r="HGS91" s="11"/>
      <c r="HGT91" s="11"/>
      <c r="HGU91" s="11"/>
      <c r="HGV91" s="11"/>
      <c r="HGW91" s="11"/>
      <c r="HGX91" s="11"/>
      <c r="HGY91" s="11"/>
      <c r="HGZ91" s="11"/>
      <c r="HHA91" s="11"/>
      <c r="HHB91" s="11"/>
      <c r="HHC91" s="11"/>
      <c r="HHD91" s="11"/>
      <c r="HHE91" s="11"/>
      <c r="HHF91" s="11"/>
      <c r="HHG91" s="11"/>
      <c r="HHH91" s="11"/>
      <c r="HHI91" s="11"/>
      <c r="HHJ91" s="11"/>
      <c r="HHK91" s="11"/>
      <c r="HHL91" s="11"/>
      <c r="HHM91" s="11"/>
      <c r="HHN91" s="11"/>
      <c r="HHO91" s="11"/>
      <c r="HHP91" s="11"/>
      <c r="HHQ91" s="11"/>
      <c r="HHR91" s="11"/>
      <c r="HHS91" s="11"/>
      <c r="HHT91" s="11"/>
      <c r="HHU91" s="11"/>
      <c r="HHV91" s="11"/>
      <c r="HHW91" s="11"/>
      <c r="HHX91" s="11"/>
      <c r="HHY91" s="11"/>
      <c r="HHZ91" s="11"/>
      <c r="HIA91" s="11"/>
      <c r="HIB91" s="11"/>
      <c r="HIC91" s="11"/>
      <c r="HID91" s="11"/>
      <c r="HIE91" s="11"/>
      <c r="HIF91" s="11"/>
      <c r="HIG91" s="11"/>
      <c r="HIH91" s="11"/>
      <c r="HII91" s="11"/>
      <c r="HIJ91" s="11"/>
      <c r="HIK91" s="11"/>
      <c r="HIL91" s="11"/>
      <c r="HIM91" s="11"/>
      <c r="HIN91" s="11"/>
      <c r="HIO91" s="11"/>
      <c r="HIP91" s="11"/>
      <c r="HIQ91" s="11"/>
      <c r="HIR91" s="11"/>
      <c r="HIS91" s="11"/>
      <c r="HIT91" s="11"/>
      <c r="HIU91" s="11"/>
      <c r="HIV91" s="11"/>
      <c r="HIW91" s="11"/>
      <c r="HIX91" s="11"/>
      <c r="HIY91" s="11"/>
      <c r="HIZ91" s="11"/>
      <c r="HJA91" s="11"/>
      <c r="HJB91" s="11"/>
      <c r="HJC91" s="11"/>
      <c r="HJD91" s="11"/>
      <c r="HJE91" s="11"/>
      <c r="HJF91" s="11"/>
      <c r="HJG91" s="11"/>
      <c r="HJH91" s="11"/>
      <c r="HJI91" s="11"/>
      <c r="HJJ91" s="11"/>
      <c r="HJK91" s="11"/>
      <c r="HJL91" s="11"/>
      <c r="HJM91" s="11"/>
      <c r="HJN91" s="11"/>
      <c r="HJO91" s="11"/>
      <c r="HJP91" s="11"/>
      <c r="HJQ91" s="11"/>
      <c r="HJR91" s="11"/>
      <c r="HJS91" s="11"/>
      <c r="HJT91" s="11"/>
      <c r="HJU91" s="11"/>
      <c r="HJV91" s="11"/>
      <c r="HJW91" s="11"/>
      <c r="HJX91" s="11"/>
      <c r="HJY91" s="11"/>
      <c r="HJZ91" s="11"/>
      <c r="HKA91" s="11"/>
      <c r="HKB91" s="11"/>
      <c r="HKC91" s="11"/>
      <c r="HKD91" s="11"/>
      <c r="HKE91" s="11"/>
      <c r="HKF91" s="11"/>
      <c r="HKG91" s="11"/>
      <c r="HKH91" s="11"/>
      <c r="HKI91" s="11"/>
      <c r="HKJ91" s="11"/>
      <c r="HKK91" s="11"/>
      <c r="HKL91" s="11"/>
      <c r="HKM91" s="11"/>
      <c r="HKN91" s="11"/>
      <c r="HKO91" s="11"/>
      <c r="HKP91" s="11"/>
      <c r="HKQ91" s="11"/>
      <c r="HKR91" s="11"/>
      <c r="HKS91" s="11"/>
      <c r="HKT91" s="11"/>
      <c r="HKU91" s="11"/>
      <c r="HKV91" s="11"/>
      <c r="HKW91" s="11"/>
      <c r="HKX91" s="11"/>
      <c r="HKY91" s="11"/>
      <c r="HKZ91" s="11"/>
      <c r="HLA91" s="11"/>
      <c r="HLB91" s="11"/>
      <c r="HLC91" s="11"/>
      <c r="HLD91" s="11"/>
      <c r="HLE91" s="11"/>
      <c r="HLF91" s="11"/>
      <c r="HLG91" s="11"/>
      <c r="HLH91" s="11"/>
      <c r="HLI91" s="11"/>
      <c r="HLJ91" s="11"/>
      <c r="HLK91" s="11"/>
      <c r="HLL91" s="11"/>
      <c r="HLM91" s="11"/>
      <c r="HLN91" s="11"/>
      <c r="HLO91" s="11"/>
      <c r="HLP91" s="11"/>
      <c r="HLQ91" s="11"/>
      <c r="HLR91" s="11"/>
      <c r="HLS91" s="11"/>
      <c r="HLT91" s="11"/>
      <c r="HLU91" s="11"/>
      <c r="HLV91" s="11"/>
      <c r="HLW91" s="11"/>
      <c r="HLX91" s="11"/>
      <c r="HLY91" s="11"/>
      <c r="HLZ91" s="11"/>
      <c r="HMA91" s="11"/>
      <c r="HMB91" s="11"/>
      <c r="HMC91" s="11"/>
      <c r="HMD91" s="11"/>
      <c r="HME91" s="11"/>
      <c r="HMF91" s="11"/>
      <c r="HMG91" s="11"/>
      <c r="HMH91" s="11"/>
      <c r="HMI91" s="11"/>
      <c r="HMJ91" s="11"/>
      <c r="HMK91" s="11"/>
      <c r="HML91" s="11"/>
      <c r="HMM91" s="11"/>
      <c r="HMN91" s="11"/>
      <c r="HMO91" s="11"/>
      <c r="HMP91" s="11"/>
      <c r="HMQ91" s="11"/>
      <c r="HMR91" s="11"/>
      <c r="HMS91" s="11"/>
      <c r="HMT91" s="11"/>
      <c r="HMU91" s="11"/>
      <c r="HMV91" s="11"/>
      <c r="HMW91" s="11"/>
      <c r="HMX91" s="11"/>
      <c r="HMY91" s="11"/>
      <c r="HMZ91" s="11"/>
      <c r="HNA91" s="11"/>
      <c r="HNB91" s="11"/>
      <c r="HNC91" s="11"/>
      <c r="HND91" s="11"/>
      <c r="HNE91" s="11"/>
      <c r="HNF91" s="11"/>
      <c r="HNG91" s="11"/>
      <c r="HNH91" s="11"/>
      <c r="HNI91" s="11"/>
      <c r="HNJ91" s="11"/>
      <c r="HNK91" s="11"/>
      <c r="HNL91" s="11"/>
      <c r="HNM91" s="11"/>
      <c r="HNN91" s="11"/>
      <c r="HNO91" s="11"/>
      <c r="HNP91" s="11"/>
      <c r="HNQ91" s="11"/>
      <c r="HNR91" s="11"/>
      <c r="HNS91" s="11"/>
      <c r="HNT91" s="11"/>
      <c r="HNU91" s="11"/>
      <c r="HNV91" s="11"/>
      <c r="HNW91" s="11"/>
      <c r="HNX91" s="11"/>
      <c r="HNY91" s="11"/>
      <c r="HNZ91" s="11"/>
      <c r="HOA91" s="11"/>
      <c r="HOB91" s="11"/>
      <c r="HOC91" s="11"/>
      <c r="HOD91" s="11"/>
      <c r="HOE91" s="11"/>
      <c r="HOF91" s="11"/>
      <c r="HOG91" s="11"/>
      <c r="HOH91" s="11"/>
      <c r="HOI91" s="11"/>
      <c r="HOJ91" s="11"/>
      <c r="HOK91" s="11"/>
      <c r="HOL91" s="11"/>
      <c r="HOM91" s="11"/>
      <c r="HON91" s="11"/>
      <c r="HOO91" s="11"/>
      <c r="HOP91" s="11"/>
      <c r="HOQ91" s="11"/>
      <c r="HOR91" s="11"/>
      <c r="HOS91" s="11"/>
      <c r="HOT91" s="11"/>
      <c r="HOU91" s="11"/>
      <c r="HOV91" s="11"/>
      <c r="HOW91" s="11"/>
      <c r="HOX91" s="11"/>
      <c r="HOY91" s="11"/>
      <c r="HOZ91" s="11"/>
      <c r="HPA91" s="11"/>
      <c r="HPB91" s="11"/>
      <c r="HPC91" s="11"/>
      <c r="HPD91" s="11"/>
      <c r="HPE91" s="11"/>
      <c r="HPF91" s="11"/>
      <c r="HPG91" s="11"/>
      <c r="HPH91" s="11"/>
      <c r="HPI91" s="11"/>
      <c r="HPJ91" s="11"/>
      <c r="HPK91" s="11"/>
      <c r="HPL91" s="11"/>
      <c r="HPM91" s="11"/>
      <c r="HPN91" s="11"/>
      <c r="HPO91" s="11"/>
      <c r="HPP91" s="11"/>
      <c r="HPQ91" s="11"/>
      <c r="HPR91" s="11"/>
      <c r="HPS91" s="11"/>
      <c r="HPT91" s="11"/>
      <c r="HPU91" s="11"/>
      <c r="HPV91" s="11"/>
      <c r="HPW91" s="11"/>
      <c r="HPX91" s="11"/>
      <c r="HPY91" s="11"/>
      <c r="HPZ91" s="11"/>
      <c r="HQA91" s="11"/>
      <c r="HQB91" s="11"/>
      <c r="HQC91" s="11"/>
      <c r="HQD91" s="11"/>
      <c r="HQE91" s="11"/>
      <c r="HQF91" s="11"/>
      <c r="HQG91" s="11"/>
      <c r="HQH91" s="11"/>
      <c r="HQI91" s="11"/>
      <c r="HQJ91" s="11"/>
      <c r="HQK91" s="11"/>
      <c r="HQL91" s="11"/>
      <c r="HQM91" s="11"/>
      <c r="HQN91" s="11"/>
      <c r="HQO91" s="11"/>
      <c r="HQP91" s="11"/>
      <c r="HQQ91" s="11"/>
      <c r="HQR91" s="11"/>
      <c r="HQS91" s="11"/>
      <c r="HQT91" s="11"/>
      <c r="HQU91" s="11"/>
      <c r="HQV91" s="11"/>
      <c r="HQW91" s="11"/>
      <c r="HQX91" s="11"/>
      <c r="HQY91" s="11"/>
      <c r="HQZ91" s="11"/>
      <c r="HRA91" s="11"/>
      <c r="HRB91" s="11"/>
      <c r="HRC91" s="11"/>
      <c r="HRD91" s="11"/>
      <c r="HRE91" s="11"/>
      <c r="HRF91" s="11"/>
      <c r="HRG91" s="11"/>
      <c r="HRH91" s="11"/>
      <c r="HRI91" s="11"/>
      <c r="HRJ91" s="11"/>
      <c r="HRK91" s="11"/>
      <c r="HRL91" s="11"/>
      <c r="HRM91" s="11"/>
      <c r="HRN91" s="11"/>
      <c r="HRO91" s="11"/>
      <c r="HRP91" s="11"/>
      <c r="HRQ91" s="11"/>
      <c r="HRR91" s="11"/>
      <c r="HRS91" s="11"/>
      <c r="HRT91" s="11"/>
      <c r="HRU91" s="11"/>
      <c r="HRV91" s="11"/>
      <c r="HRW91" s="11"/>
      <c r="HRX91" s="11"/>
      <c r="HRY91" s="11"/>
      <c r="HRZ91" s="11"/>
      <c r="HSA91" s="11"/>
      <c r="HSB91" s="11"/>
      <c r="HSC91" s="11"/>
      <c r="HSD91" s="11"/>
      <c r="HSE91" s="11"/>
      <c r="HSF91" s="11"/>
      <c r="HSG91" s="11"/>
      <c r="HSH91" s="11"/>
      <c r="HSI91" s="11"/>
      <c r="HSJ91" s="11"/>
      <c r="HSK91" s="11"/>
      <c r="HSL91" s="11"/>
      <c r="HSM91" s="11"/>
      <c r="HSN91" s="11"/>
      <c r="HSO91" s="11"/>
      <c r="HSP91" s="11"/>
      <c r="HSQ91" s="11"/>
      <c r="HSR91" s="11"/>
      <c r="HSS91" s="11"/>
      <c r="HST91" s="11"/>
      <c r="HSU91" s="11"/>
      <c r="HSV91" s="11"/>
      <c r="HSW91" s="11"/>
      <c r="HSX91" s="11"/>
      <c r="HSY91" s="11"/>
      <c r="HSZ91" s="11"/>
      <c r="HTA91" s="11"/>
      <c r="HTB91" s="11"/>
      <c r="HTC91" s="11"/>
      <c r="HTD91" s="11"/>
      <c r="HTE91" s="11"/>
      <c r="HTF91" s="11"/>
      <c r="HTG91" s="11"/>
      <c r="HTH91" s="11"/>
      <c r="HTI91" s="11"/>
      <c r="HTJ91" s="11"/>
      <c r="HTK91" s="11"/>
      <c r="HTL91" s="11"/>
      <c r="HTM91" s="11"/>
      <c r="HTN91" s="11"/>
      <c r="HTO91" s="11"/>
      <c r="HTP91" s="11"/>
      <c r="HTQ91" s="11"/>
      <c r="HTR91" s="11"/>
      <c r="HTS91" s="11"/>
      <c r="HTT91" s="11"/>
      <c r="HTU91" s="11"/>
      <c r="HTV91" s="11"/>
      <c r="HTW91" s="11"/>
      <c r="HTX91" s="11"/>
      <c r="HTY91" s="11"/>
      <c r="HTZ91" s="11"/>
      <c r="HUA91" s="11"/>
      <c r="HUB91" s="11"/>
      <c r="HUC91" s="11"/>
      <c r="HUD91" s="11"/>
      <c r="HUE91" s="11"/>
      <c r="HUF91" s="11"/>
      <c r="HUG91" s="11"/>
      <c r="HUH91" s="11"/>
      <c r="HUI91" s="11"/>
      <c r="HUJ91" s="11"/>
      <c r="HUK91" s="11"/>
      <c r="HUL91" s="11"/>
      <c r="HUM91" s="11"/>
      <c r="HUN91" s="11"/>
      <c r="HUO91" s="11"/>
      <c r="HUP91" s="11"/>
      <c r="HUQ91" s="11"/>
      <c r="HUR91" s="11"/>
      <c r="HUS91" s="11"/>
      <c r="HUT91" s="11"/>
      <c r="HUU91" s="11"/>
      <c r="HUV91" s="11"/>
      <c r="HUW91" s="11"/>
      <c r="HUX91" s="11"/>
      <c r="HUY91" s="11"/>
      <c r="HUZ91" s="11"/>
      <c r="HVA91" s="11"/>
      <c r="HVB91" s="11"/>
      <c r="HVC91" s="11"/>
      <c r="HVD91" s="11"/>
      <c r="HVE91" s="11"/>
      <c r="HVF91" s="11"/>
      <c r="HVG91" s="11"/>
      <c r="HVH91" s="11"/>
      <c r="HVI91" s="11"/>
      <c r="HVJ91" s="11"/>
      <c r="HVK91" s="11"/>
      <c r="HVL91" s="11"/>
      <c r="HVM91" s="11"/>
      <c r="HVN91" s="11"/>
      <c r="HVO91" s="11"/>
      <c r="HVP91" s="11"/>
      <c r="HVQ91" s="11"/>
      <c r="HVR91" s="11"/>
      <c r="HVS91" s="11"/>
      <c r="HVT91" s="11"/>
      <c r="HVU91" s="11"/>
      <c r="HVV91" s="11"/>
      <c r="HVW91" s="11"/>
      <c r="HVX91" s="11"/>
      <c r="HVY91" s="11"/>
      <c r="HVZ91" s="11"/>
      <c r="HWA91" s="11"/>
      <c r="HWB91" s="11"/>
      <c r="HWC91" s="11"/>
      <c r="HWD91" s="11"/>
      <c r="HWE91" s="11"/>
      <c r="HWF91" s="11"/>
      <c r="HWG91" s="11"/>
      <c r="HWH91" s="11"/>
      <c r="HWI91" s="11"/>
      <c r="HWJ91" s="11"/>
      <c r="HWK91" s="11"/>
      <c r="HWL91" s="11"/>
      <c r="HWM91" s="11"/>
      <c r="HWN91" s="11"/>
      <c r="HWO91" s="11"/>
      <c r="HWP91" s="11"/>
      <c r="HWQ91" s="11"/>
      <c r="HWR91" s="11"/>
      <c r="HWS91" s="11"/>
      <c r="HWT91" s="11"/>
      <c r="HWU91" s="11"/>
      <c r="HWV91" s="11"/>
      <c r="HWW91" s="11"/>
      <c r="HWX91" s="11"/>
      <c r="HWY91" s="11"/>
      <c r="HWZ91" s="11"/>
      <c r="HXA91" s="11"/>
      <c r="HXB91" s="11"/>
      <c r="HXC91" s="11"/>
      <c r="HXD91" s="11"/>
      <c r="HXE91" s="11"/>
      <c r="HXF91" s="11"/>
      <c r="HXG91" s="11"/>
      <c r="HXH91" s="11"/>
      <c r="HXI91" s="11"/>
      <c r="HXJ91" s="11"/>
      <c r="HXK91" s="11"/>
      <c r="HXL91" s="11"/>
      <c r="HXM91" s="11"/>
      <c r="HXN91" s="11"/>
      <c r="HXO91" s="11"/>
      <c r="HXP91" s="11"/>
      <c r="HXQ91" s="11"/>
      <c r="HXR91" s="11"/>
      <c r="HXS91" s="11"/>
      <c r="HXT91" s="11"/>
      <c r="HXU91" s="11"/>
      <c r="HXV91" s="11"/>
      <c r="HXW91" s="11"/>
      <c r="HXX91" s="11"/>
      <c r="HXY91" s="11"/>
      <c r="HXZ91" s="11"/>
      <c r="HYA91" s="11"/>
      <c r="HYB91" s="11"/>
      <c r="HYC91" s="11"/>
      <c r="HYD91" s="11"/>
      <c r="HYE91" s="11"/>
      <c r="HYF91" s="11"/>
      <c r="HYG91" s="11"/>
      <c r="HYH91" s="11"/>
      <c r="HYI91" s="11"/>
      <c r="HYJ91" s="11"/>
      <c r="HYK91" s="11"/>
      <c r="HYL91" s="11"/>
      <c r="HYM91" s="11"/>
      <c r="HYN91" s="11"/>
      <c r="HYO91" s="11"/>
      <c r="HYP91" s="11"/>
      <c r="HYQ91" s="11"/>
      <c r="HYR91" s="11"/>
      <c r="HYS91" s="11"/>
      <c r="HYT91" s="11"/>
      <c r="HYU91" s="11"/>
      <c r="HYV91" s="11"/>
      <c r="HYW91" s="11"/>
      <c r="HYX91" s="11"/>
      <c r="HYY91" s="11"/>
      <c r="HYZ91" s="11"/>
      <c r="HZA91" s="11"/>
      <c r="HZB91" s="11"/>
      <c r="HZC91" s="11"/>
      <c r="HZD91" s="11"/>
      <c r="HZE91" s="11"/>
      <c r="HZF91" s="11"/>
      <c r="HZG91" s="11"/>
      <c r="HZH91" s="11"/>
      <c r="HZI91" s="11"/>
      <c r="HZJ91" s="11"/>
      <c r="HZK91" s="11"/>
      <c r="HZL91" s="11"/>
      <c r="HZM91" s="11"/>
      <c r="HZN91" s="11"/>
      <c r="HZO91" s="11"/>
      <c r="HZP91" s="11"/>
      <c r="HZQ91" s="11"/>
      <c r="HZR91" s="11"/>
      <c r="HZS91" s="11"/>
      <c r="HZT91" s="11"/>
      <c r="HZU91" s="11"/>
      <c r="HZV91" s="11"/>
      <c r="HZW91" s="11"/>
      <c r="HZX91" s="11"/>
      <c r="HZY91" s="11"/>
      <c r="HZZ91" s="11"/>
      <c r="IAA91" s="11"/>
      <c r="IAB91" s="11"/>
      <c r="IAC91" s="11"/>
      <c r="IAD91" s="11"/>
      <c r="IAE91" s="11"/>
      <c r="IAF91" s="11"/>
      <c r="IAG91" s="11"/>
      <c r="IAH91" s="11"/>
      <c r="IAI91" s="11"/>
      <c r="IAJ91" s="11"/>
      <c r="IAK91" s="11"/>
      <c r="IAL91" s="11"/>
      <c r="IAM91" s="11"/>
      <c r="IAN91" s="11"/>
      <c r="IAO91" s="11"/>
      <c r="IAP91" s="11"/>
      <c r="IAQ91" s="11"/>
      <c r="IAR91" s="11"/>
      <c r="IAS91" s="11"/>
      <c r="IAT91" s="11"/>
      <c r="IAU91" s="11"/>
      <c r="IAV91" s="11"/>
      <c r="IAW91" s="11"/>
      <c r="IAX91" s="11"/>
      <c r="IAY91" s="11"/>
      <c r="IAZ91" s="11"/>
      <c r="IBA91" s="11"/>
      <c r="IBB91" s="11"/>
      <c r="IBC91" s="11"/>
      <c r="IBD91" s="11"/>
      <c r="IBE91" s="11"/>
      <c r="IBF91" s="11"/>
      <c r="IBG91" s="11"/>
      <c r="IBH91" s="11"/>
      <c r="IBI91" s="11"/>
      <c r="IBJ91" s="11"/>
      <c r="IBK91" s="11"/>
      <c r="IBL91" s="11"/>
      <c r="IBM91" s="11"/>
      <c r="IBN91" s="11"/>
      <c r="IBO91" s="11"/>
      <c r="IBP91" s="11"/>
      <c r="IBQ91" s="11"/>
      <c r="IBR91" s="11"/>
      <c r="IBS91" s="11"/>
      <c r="IBT91" s="11"/>
      <c r="IBU91" s="11"/>
      <c r="IBV91" s="11"/>
      <c r="IBW91" s="11"/>
      <c r="IBX91" s="11"/>
      <c r="IBY91" s="11"/>
      <c r="IBZ91" s="11"/>
      <c r="ICA91" s="11"/>
      <c r="ICB91" s="11"/>
      <c r="ICC91" s="11"/>
      <c r="ICD91" s="11"/>
      <c r="ICE91" s="11"/>
      <c r="ICF91" s="11"/>
      <c r="ICG91" s="11"/>
      <c r="ICH91" s="11"/>
      <c r="ICI91" s="11"/>
      <c r="ICJ91" s="11"/>
      <c r="ICK91" s="11"/>
      <c r="ICL91" s="11"/>
      <c r="ICM91" s="11"/>
      <c r="ICN91" s="11"/>
      <c r="ICO91" s="11"/>
      <c r="ICP91" s="11"/>
      <c r="ICQ91" s="11"/>
      <c r="ICR91" s="11"/>
      <c r="ICS91" s="11"/>
      <c r="ICT91" s="11"/>
      <c r="ICU91" s="11"/>
      <c r="ICV91" s="11"/>
      <c r="ICW91" s="11"/>
      <c r="ICX91" s="11"/>
      <c r="ICY91" s="11"/>
      <c r="ICZ91" s="11"/>
      <c r="IDA91" s="11"/>
      <c r="IDB91" s="11"/>
      <c r="IDC91" s="11"/>
      <c r="IDD91" s="11"/>
      <c r="IDE91" s="11"/>
      <c r="IDF91" s="11"/>
      <c r="IDG91" s="11"/>
      <c r="IDH91" s="11"/>
      <c r="IDI91" s="11"/>
      <c r="IDJ91" s="11"/>
      <c r="IDK91" s="11"/>
      <c r="IDL91" s="11"/>
      <c r="IDM91" s="11"/>
      <c r="IDN91" s="11"/>
      <c r="IDO91" s="11"/>
      <c r="IDP91" s="11"/>
      <c r="IDQ91" s="11"/>
      <c r="IDR91" s="11"/>
      <c r="IDS91" s="11"/>
      <c r="IDT91" s="11"/>
      <c r="IDU91" s="11"/>
      <c r="IDV91" s="11"/>
      <c r="IDW91" s="11"/>
      <c r="IDX91" s="11"/>
      <c r="IDY91" s="11"/>
      <c r="IDZ91" s="11"/>
      <c r="IEA91" s="11"/>
      <c r="IEB91" s="11"/>
      <c r="IEC91" s="11"/>
      <c r="IED91" s="11"/>
      <c r="IEE91" s="11"/>
      <c r="IEF91" s="11"/>
      <c r="IEG91" s="11"/>
      <c r="IEH91" s="11"/>
      <c r="IEI91" s="11"/>
      <c r="IEJ91" s="11"/>
      <c r="IEK91" s="11"/>
      <c r="IEL91" s="11"/>
      <c r="IEM91" s="11"/>
      <c r="IEN91" s="11"/>
      <c r="IEO91" s="11"/>
      <c r="IEP91" s="11"/>
      <c r="IEQ91" s="11"/>
      <c r="IER91" s="11"/>
      <c r="IES91" s="11"/>
      <c r="IET91" s="11"/>
      <c r="IEU91" s="11"/>
      <c r="IEV91" s="11"/>
      <c r="IEW91" s="11"/>
      <c r="IEX91" s="11"/>
      <c r="IEY91" s="11"/>
      <c r="IEZ91" s="11"/>
      <c r="IFA91" s="11"/>
      <c r="IFB91" s="11"/>
      <c r="IFC91" s="11"/>
      <c r="IFD91" s="11"/>
      <c r="IFE91" s="11"/>
      <c r="IFF91" s="11"/>
      <c r="IFG91" s="11"/>
      <c r="IFH91" s="11"/>
      <c r="IFI91" s="11"/>
      <c r="IFJ91" s="11"/>
      <c r="IFK91" s="11"/>
      <c r="IFL91" s="11"/>
      <c r="IFM91" s="11"/>
      <c r="IFN91" s="11"/>
      <c r="IFO91" s="11"/>
      <c r="IFP91" s="11"/>
      <c r="IFQ91" s="11"/>
      <c r="IFR91" s="11"/>
      <c r="IFS91" s="11"/>
      <c r="IFT91" s="11"/>
      <c r="IFU91" s="11"/>
      <c r="IFV91" s="11"/>
      <c r="IFW91" s="11"/>
      <c r="IFX91" s="11"/>
      <c r="IFY91" s="11"/>
      <c r="IFZ91" s="11"/>
      <c r="IGA91" s="11"/>
      <c r="IGB91" s="11"/>
      <c r="IGC91" s="11"/>
      <c r="IGD91" s="11"/>
      <c r="IGE91" s="11"/>
      <c r="IGF91" s="11"/>
      <c r="IGG91" s="11"/>
      <c r="IGH91" s="11"/>
      <c r="IGI91" s="11"/>
      <c r="IGJ91" s="11"/>
      <c r="IGK91" s="11"/>
      <c r="IGL91" s="11"/>
      <c r="IGM91" s="11"/>
      <c r="IGN91" s="11"/>
      <c r="IGO91" s="11"/>
      <c r="IGP91" s="11"/>
      <c r="IGQ91" s="11"/>
      <c r="IGR91" s="11"/>
      <c r="IGS91" s="11"/>
      <c r="IGT91" s="11"/>
      <c r="IGU91" s="11"/>
      <c r="IGV91" s="11"/>
      <c r="IGW91" s="11"/>
      <c r="IGX91" s="11"/>
      <c r="IGY91" s="11"/>
      <c r="IGZ91" s="11"/>
      <c r="IHA91" s="11"/>
      <c r="IHB91" s="11"/>
      <c r="IHC91" s="11"/>
      <c r="IHD91" s="11"/>
      <c r="IHE91" s="11"/>
      <c r="IHF91" s="11"/>
      <c r="IHG91" s="11"/>
      <c r="IHH91" s="11"/>
      <c r="IHI91" s="11"/>
      <c r="IHJ91" s="11"/>
      <c r="IHK91" s="11"/>
      <c r="IHL91" s="11"/>
      <c r="IHM91" s="11"/>
      <c r="IHN91" s="11"/>
      <c r="IHO91" s="11"/>
      <c r="IHP91" s="11"/>
      <c r="IHQ91" s="11"/>
      <c r="IHR91" s="11"/>
      <c r="IHS91" s="11"/>
      <c r="IHT91" s="11"/>
      <c r="IHU91" s="11"/>
      <c r="IHV91" s="11"/>
      <c r="IHW91" s="11"/>
      <c r="IHX91" s="11"/>
      <c r="IHY91" s="11"/>
      <c r="IHZ91" s="11"/>
      <c r="IIA91" s="11"/>
      <c r="IIB91" s="11"/>
      <c r="IIC91" s="11"/>
      <c r="IID91" s="11"/>
      <c r="IIE91" s="11"/>
      <c r="IIF91" s="11"/>
      <c r="IIG91" s="11"/>
      <c r="IIH91" s="11"/>
      <c r="III91" s="11"/>
      <c r="IIJ91" s="11"/>
      <c r="IIK91" s="11"/>
      <c r="IIL91" s="11"/>
      <c r="IIM91" s="11"/>
      <c r="IIN91" s="11"/>
      <c r="IIO91" s="11"/>
      <c r="IIP91" s="11"/>
      <c r="IIQ91" s="11"/>
      <c r="IIR91" s="11"/>
      <c r="IIS91" s="11"/>
      <c r="IIT91" s="11"/>
      <c r="IIU91" s="11"/>
      <c r="IIV91" s="11"/>
      <c r="IIW91" s="11"/>
      <c r="IIX91" s="11"/>
      <c r="IIY91" s="11"/>
      <c r="IIZ91" s="11"/>
      <c r="IJA91" s="11"/>
      <c r="IJB91" s="11"/>
      <c r="IJC91" s="11"/>
      <c r="IJD91" s="11"/>
      <c r="IJE91" s="11"/>
      <c r="IJF91" s="11"/>
      <c r="IJG91" s="11"/>
      <c r="IJH91" s="11"/>
      <c r="IJI91" s="11"/>
      <c r="IJJ91" s="11"/>
      <c r="IJK91" s="11"/>
      <c r="IJL91" s="11"/>
      <c r="IJM91" s="11"/>
      <c r="IJN91" s="11"/>
      <c r="IJO91" s="11"/>
      <c r="IJP91" s="11"/>
      <c r="IJQ91" s="11"/>
      <c r="IJR91" s="11"/>
      <c r="IJS91" s="11"/>
      <c r="IJT91" s="11"/>
      <c r="IJU91" s="11"/>
      <c r="IJV91" s="11"/>
      <c r="IJW91" s="11"/>
      <c r="IJX91" s="11"/>
      <c r="IJY91" s="11"/>
      <c r="IJZ91" s="11"/>
      <c r="IKA91" s="11"/>
      <c r="IKB91" s="11"/>
      <c r="IKC91" s="11"/>
      <c r="IKD91" s="11"/>
      <c r="IKE91" s="11"/>
      <c r="IKF91" s="11"/>
      <c r="IKG91" s="11"/>
      <c r="IKH91" s="11"/>
      <c r="IKI91" s="11"/>
      <c r="IKJ91" s="11"/>
      <c r="IKK91" s="11"/>
      <c r="IKL91" s="11"/>
      <c r="IKM91" s="11"/>
      <c r="IKN91" s="11"/>
      <c r="IKO91" s="11"/>
      <c r="IKP91" s="11"/>
      <c r="IKQ91" s="11"/>
      <c r="IKR91" s="11"/>
      <c r="IKS91" s="11"/>
      <c r="IKT91" s="11"/>
      <c r="IKU91" s="11"/>
      <c r="IKV91" s="11"/>
      <c r="IKW91" s="11"/>
      <c r="IKX91" s="11"/>
      <c r="IKY91" s="11"/>
      <c r="IKZ91" s="11"/>
      <c r="ILA91" s="11"/>
      <c r="ILB91" s="11"/>
      <c r="ILC91" s="11"/>
      <c r="ILD91" s="11"/>
      <c r="ILE91" s="11"/>
      <c r="ILF91" s="11"/>
      <c r="ILG91" s="11"/>
      <c r="ILH91" s="11"/>
      <c r="ILI91" s="11"/>
      <c r="ILJ91" s="11"/>
      <c r="ILK91" s="11"/>
      <c r="ILL91" s="11"/>
      <c r="ILM91" s="11"/>
      <c r="ILN91" s="11"/>
      <c r="ILO91" s="11"/>
      <c r="ILP91" s="11"/>
      <c r="ILQ91" s="11"/>
      <c r="ILR91" s="11"/>
      <c r="ILS91" s="11"/>
      <c r="ILT91" s="11"/>
      <c r="ILU91" s="11"/>
      <c r="ILV91" s="11"/>
      <c r="ILW91" s="11"/>
      <c r="ILX91" s="11"/>
      <c r="ILY91" s="11"/>
      <c r="ILZ91" s="11"/>
      <c r="IMA91" s="11"/>
      <c r="IMB91" s="11"/>
      <c r="IMC91" s="11"/>
      <c r="IMD91" s="11"/>
      <c r="IME91" s="11"/>
      <c r="IMF91" s="11"/>
      <c r="IMG91" s="11"/>
      <c r="IMH91" s="11"/>
      <c r="IMI91" s="11"/>
      <c r="IMJ91" s="11"/>
      <c r="IMK91" s="11"/>
      <c r="IML91" s="11"/>
      <c r="IMM91" s="11"/>
      <c r="IMN91" s="11"/>
      <c r="IMO91" s="11"/>
      <c r="IMP91" s="11"/>
      <c r="IMQ91" s="11"/>
      <c r="IMR91" s="11"/>
      <c r="IMS91" s="11"/>
      <c r="IMT91" s="11"/>
      <c r="IMU91" s="11"/>
      <c r="IMV91" s="11"/>
      <c r="IMW91" s="11"/>
      <c r="IMX91" s="11"/>
      <c r="IMY91" s="11"/>
      <c r="IMZ91" s="11"/>
      <c r="INA91" s="11"/>
      <c r="INB91" s="11"/>
      <c r="INC91" s="11"/>
      <c r="IND91" s="11"/>
      <c r="INE91" s="11"/>
      <c r="INF91" s="11"/>
      <c r="ING91" s="11"/>
      <c r="INH91" s="11"/>
      <c r="INI91" s="11"/>
      <c r="INJ91" s="11"/>
      <c r="INK91" s="11"/>
      <c r="INL91" s="11"/>
      <c r="INM91" s="11"/>
      <c r="INN91" s="11"/>
      <c r="INO91" s="11"/>
      <c r="INP91" s="11"/>
      <c r="INQ91" s="11"/>
      <c r="INR91" s="11"/>
      <c r="INS91" s="11"/>
      <c r="INT91" s="11"/>
      <c r="INU91" s="11"/>
      <c r="INV91" s="11"/>
      <c r="INW91" s="11"/>
      <c r="INX91" s="11"/>
      <c r="INY91" s="11"/>
      <c r="INZ91" s="11"/>
      <c r="IOA91" s="11"/>
      <c r="IOB91" s="11"/>
      <c r="IOC91" s="11"/>
      <c r="IOD91" s="11"/>
      <c r="IOE91" s="11"/>
      <c r="IOF91" s="11"/>
      <c r="IOG91" s="11"/>
      <c r="IOH91" s="11"/>
      <c r="IOI91" s="11"/>
      <c r="IOJ91" s="11"/>
      <c r="IOK91" s="11"/>
      <c r="IOL91" s="11"/>
      <c r="IOM91" s="11"/>
      <c r="ION91" s="11"/>
      <c r="IOO91" s="11"/>
      <c r="IOP91" s="11"/>
      <c r="IOQ91" s="11"/>
      <c r="IOR91" s="11"/>
      <c r="IOS91" s="11"/>
      <c r="IOT91" s="11"/>
      <c r="IOU91" s="11"/>
      <c r="IOV91" s="11"/>
      <c r="IOW91" s="11"/>
      <c r="IOX91" s="11"/>
      <c r="IOY91" s="11"/>
      <c r="IOZ91" s="11"/>
      <c r="IPA91" s="11"/>
      <c r="IPB91" s="11"/>
      <c r="IPC91" s="11"/>
      <c r="IPD91" s="11"/>
      <c r="IPE91" s="11"/>
      <c r="IPF91" s="11"/>
      <c r="IPG91" s="11"/>
      <c r="IPH91" s="11"/>
      <c r="IPI91" s="11"/>
      <c r="IPJ91" s="11"/>
      <c r="IPK91" s="11"/>
      <c r="IPL91" s="11"/>
      <c r="IPM91" s="11"/>
      <c r="IPN91" s="11"/>
      <c r="IPO91" s="11"/>
      <c r="IPP91" s="11"/>
      <c r="IPQ91" s="11"/>
      <c r="IPR91" s="11"/>
      <c r="IPS91" s="11"/>
      <c r="IPT91" s="11"/>
      <c r="IPU91" s="11"/>
      <c r="IPV91" s="11"/>
      <c r="IPW91" s="11"/>
      <c r="IPX91" s="11"/>
      <c r="IPY91" s="11"/>
      <c r="IPZ91" s="11"/>
      <c r="IQA91" s="11"/>
      <c r="IQB91" s="11"/>
      <c r="IQC91" s="11"/>
      <c r="IQD91" s="11"/>
      <c r="IQE91" s="11"/>
      <c r="IQF91" s="11"/>
      <c r="IQG91" s="11"/>
      <c r="IQH91" s="11"/>
      <c r="IQI91" s="11"/>
      <c r="IQJ91" s="11"/>
      <c r="IQK91" s="11"/>
      <c r="IQL91" s="11"/>
      <c r="IQM91" s="11"/>
      <c r="IQN91" s="11"/>
      <c r="IQO91" s="11"/>
      <c r="IQP91" s="11"/>
      <c r="IQQ91" s="11"/>
      <c r="IQR91" s="11"/>
      <c r="IQS91" s="11"/>
      <c r="IQT91" s="11"/>
      <c r="IQU91" s="11"/>
      <c r="IQV91" s="11"/>
      <c r="IQW91" s="11"/>
      <c r="IQX91" s="11"/>
      <c r="IQY91" s="11"/>
      <c r="IQZ91" s="11"/>
      <c r="IRA91" s="11"/>
      <c r="IRB91" s="11"/>
      <c r="IRC91" s="11"/>
      <c r="IRD91" s="11"/>
      <c r="IRE91" s="11"/>
      <c r="IRF91" s="11"/>
      <c r="IRG91" s="11"/>
      <c r="IRH91" s="11"/>
      <c r="IRI91" s="11"/>
      <c r="IRJ91" s="11"/>
      <c r="IRK91" s="11"/>
      <c r="IRL91" s="11"/>
      <c r="IRM91" s="11"/>
      <c r="IRN91" s="11"/>
      <c r="IRO91" s="11"/>
      <c r="IRP91" s="11"/>
      <c r="IRQ91" s="11"/>
      <c r="IRR91" s="11"/>
      <c r="IRS91" s="11"/>
      <c r="IRT91" s="11"/>
      <c r="IRU91" s="11"/>
      <c r="IRV91" s="11"/>
      <c r="IRW91" s="11"/>
      <c r="IRX91" s="11"/>
      <c r="IRY91" s="11"/>
      <c r="IRZ91" s="11"/>
      <c r="ISA91" s="11"/>
      <c r="ISB91" s="11"/>
      <c r="ISC91" s="11"/>
      <c r="ISD91" s="11"/>
      <c r="ISE91" s="11"/>
      <c r="ISF91" s="11"/>
      <c r="ISG91" s="11"/>
      <c r="ISH91" s="11"/>
      <c r="ISI91" s="11"/>
      <c r="ISJ91" s="11"/>
      <c r="ISK91" s="11"/>
      <c r="ISL91" s="11"/>
      <c r="ISM91" s="11"/>
      <c r="ISN91" s="11"/>
      <c r="ISO91" s="11"/>
      <c r="ISP91" s="11"/>
      <c r="ISQ91" s="11"/>
      <c r="ISR91" s="11"/>
      <c r="ISS91" s="11"/>
      <c r="IST91" s="11"/>
      <c r="ISU91" s="11"/>
      <c r="ISV91" s="11"/>
      <c r="ISW91" s="11"/>
      <c r="ISX91" s="11"/>
      <c r="ISY91" s="11"/>
      <c r="ISZ91" s="11"/>
      <c r="ITA91" s="11"/>
      <c r="ITB91" s="11"/>
      <c r="ITC91" s="11"/>
      <c r="ITD91" s="11"/>
      <c r="ITE91" s="11"/>
      <c r="ITF91" s="11"/>
      <c r="ITG91" s="11"/>
      <c r="ITH91" s="11"/>
      <c r="ITI91" s="11"/>
      <c r="ITJ91" s="11"/>
      <c r="ITK91" s="11"/>
      <c r="ITL91" s="11"/>
      <c r="ITM91" s="11"/>
      <c r="ITN91" s="11"/>
      <c r="ITO91" s="11"/>
      <c r="ITP91" s="11"/>
      <c r="ITQ91" s="11"/>
      <c r="ITR91" s="11"/>
      <c r="ITS91" s="11"/>
      <c r="ITT91" s="11"/>
      <c r="ITU91" s="11"/>
      <c r="ITV91" s="11"/>
      <c r="ITW91" s="11"/>
      <c r="ITX91" s="11"/>
      <c r="ITY91" s="11"/>
      <c r="ITZ91" s="11"/>
      <c r="IUA91" s="11"/>
      <c r="IUB91" s="11"/>
      <c r="IUC91" s="11"/>
      <c r="IUD91" s="11"/>
      <c r="IUE91" s="11"/>
      <c r="IUF91" s="11"/>
      <c r="IUG91" s="11"/>
      <c r="IUH91" s="11"/>
      <c r="IUI91" s="11"/>
      <c r="IUJ91" s="11"/>
      <c r="IUK91" s="11"/>
      <c r="IUL91" s="11"/>
      <c r="IUM91" s="11"/>
      <c r="IUN91" s="11"/>
      <c r="IUO91" s="11"/>
      <c r="IUP91" s="11"/>
      <c r="IUQ91" s="11"/>
      <c r="IUR91" s="11"/>
      <c r="IUS91" s="11"/>
      <c r="IUT91" s="11"/>
      <c r="IUU91" s="11"/>
      <c r="IUV91" s="11"/>
      <c r="IUW91" s="11"/>
      <c r="IUX91" s="11"/>
      <c r="IUY91" s="11"/>
      <c r="IUZ91" s="11"/>
      <c r="IVA91" s="11"/>
      <c r="IVB91" s="11"/>
      <c r="IVC91" s="11"/>
      <c r="IVD91" s="11"/>
      <c r="IVE91" s="11"/>
      <c r="IVF91" s="11"/>
      <c r="IVG91" s="11"/>
      <c r="IVH91" s="11"/>
      <c r="IVI91" s="11"/>
      <c r="IVJ91" s="11"/>
      <c r="IVK91" s="11"/>
      <c r="IVL91" s="11"/>
      <c r="IVM91" s="11"/>
      <c r="IVN91" s="11"/>
      <c r="IVO91" s="11"/>
      <c r="IVP91" s="11"/>
      <c r="IVQ91" s="11"/>
      <c r="IVR91" s="11"/>
      <c r="IVS91" s="11"/>
      <c r="IVT91" s="11"/>
      <c r="IVU91" s="11"/>
      <c r="IVV91" s="11"/>
      <c r="IVW91" s="11"/>
      <c r="IVX91" s="11"/>
      <c r="IVY91" s="11"/>
      <c r="IVZ91" s="11"/>
      <c r="IWA91" s="11"/>
      <c r="IWB91" s="11"/>
      <c r="IWC91" s="11"/>
      <c r="IWD91" s="11"/>
      <c r="IWE91" s="11"/>
      <c r="IWF91" s="11"/>
      <c r="IWG91" s="11"/>
      <c r="IWH91" s="11"/>
      <c r="IWI91" s="11"/>
      <c r="IWJ91" s="11"/>
      <c r="IWK91" s="11"/>
      <c r="IWL91" s="11"/>
      <c r="IWM91" s="11"/>
      <c r="IWN91" s="11"/>
      <c r="IWO91" s="11"/>
      <c r="IWP91" s="11"/>
      <c r="IWQ91" s="11"/>
      <c r="IWR91" s="11"/>
      <c r="IWS91" s="11"/>
      <c r="IWT91" s="11"/>
      <c r="IWU91" s="11"/>
      <c r="IWV91" s="11"/>
      <c r="IWW91" s="11"/>
      <c r="IWX91" s="11"/>
      <c r="IWY91" s="11"/>
      <c r="IWZ91" s="11"/>
      <c r="IXA91" s="11"/>
      <c r="IXB91" s="11"/>
      <c r="IXC91" s="11"/>
      <c r="IXD91" s="11"/>
      <c r="IXE91" s="11"/>
      <c r="IXF91" s="11"/>
      <c r="IXG91" s="11"/>
      <c r="IXH91" s="11"/>
      <c r="IXI91" s="11"/>
      <c r="IXJ91" s="11"/>
      <c r="IXK91" s="11"/>
      <c r="IXL91" s="11"/>
      <c r="IXM91" s="11"/>
      <c r="IXN91" s="11"/>
      <c r="IXO91" s="11"/>
      <c r="IXP91" s="11"/>
      <c r="IXQ91" s="11"/>
      <c r="IXR91" s="11"/>
      <c r="IXS91" s="11"/>
      <c r="IXT91" s="11"/>
      <c r="IXU91" s="11"/>
      <c r="IXV91" s="11"/>
      <c r="IXW91" s="11"/>
      <c r="IXX91" s="11"/>
      <c r="IXY91" s="11"/>
      <c r="IXZ91" s="11"/>
      <c r="IYA91" s="11"/>
      <c r="IYB91" s="11"/>
      <c r="IYC91" s="11"/>
      <c r="IYD91" s="11"/>
      <c r="IYE91" s="11"/>
      <c r="IYF91" s="11"/>
      <c r="IYG91" s="11"/>
      <c r="IYH91" s="11"/>
      <c r="IYI91" s="11"/>
      <c r="IYJ91" s="11"/>
      <c r="IYK91" s="11"/>
      <c r="IYL91" s="11"/>
      <c r="IYM91" s="11"/>
      <c r="IYN91" s="11"/>
      <c r="IYO91" s="11"/>
      <c r="IYP91" s="11"/>
      <c r="IYQ91" s="11"/>
      <c r="IYR91" s="11"/>
      <c r="IYS91" s="11"/>
      <c r="IYT91" s="11"/>
      <c r="IYU91" s="11"/>
      <c r="IYV91" s="11"/>
      <c r="IYW91" s="11"/>
      <c r="IYX91" s="11"/>
      <c r="IYY91" s="11"/>
      <c r="IYZ91" s="11"/>
      <c r="IZA91" s="11"/>
      <c r="IZB91" s="11"/>
      <c r="IZC91" s="11"/>
      <c r="IZD91" s="11"/>
      <c r="IZE91" s="11"/>
      <c r="IZF91" s="11"/>
      <c r="IZG91" s="11"/>
      <c r="IZH91" s="11"/>
      <c r="IZI91" s="11"/>
      <c r="IZJ91" s="11"/>
      <c r="IZK91" s="11"/>
      <c r="IZL91" s="11"/>
      <c r="IZM91" s="11"/>
      <c r="IZN91" s="11"/>
      <c r="IZO91" s="11"/>
      <c r="IZP91" s="11"/>
      <c r="IZQ91" s="11"/>
      <c r="IZR91" s="11"/>
      <c r="IZS91" s="11"/>
      <c r="IZT91" s="11"/>
      <c r="IZU91" s="11"/>
      <c r="IZV91" s="11"/>
      <c r="IZW91" s="11"/>
      <c r="IZX91" s="11"/>
      <c r="IZY91" s="11"/>
      <c r="IZZ91" s="11"/>
      <c r="JAA91" s="11"/>
      <c r="JAB91" s="11"/>
      <c r="JAC91" s="11"/>
      <c r="JAD91" s="11"/>
      <c r="JAE91" s="11"/>
      <c r="JAF91" s="11"/>
      <c r="JAG91" s="11"/>
      <c r="JAH91" s="11"/>
      <c r="JAI91" s="11"/>
      <c r="JAJ91" s="11"/>
      <c r="JAK91" s="11"/>
      <c r="JAL91" s="11"/>
      <c r="JAM91" s="11"/>
      <c r="JAN91" s="11"/>
      <c r="JAO91" s="11"/>
      <c r="JAP91" s="11"/>
      <c r="JAQ91" s="11"/>
      <c r="JAR91" s="11"/>
      <c r="JAS91" s="11"/>
      <c r="JAT91" s="11"/>
      <c r="JAU91" s="11"/>
      <c r="JAV91" s="11"/>
      <c r="JAW91" s="11"/>
      <c r="JAX91" s="11"/>
      <c r="JAY91" s="11"/>
      <c r="JAZ91" s="11"/>
      <c r="JBA91" s="11"/>
      <c r="JBB91" s="11"/>
      <c r="JBC91" s="11"/>
      <c r="JBD91" s="11"/>
      <c r="JBE91" s="11"/>
      <c r="JBF91" s="11"/>
      <c r="JBG91" s="11"/>
      <c r="JBH91" s="11"/>
      <c r="JBI91" s="11"/>
      <c r="JBJ91" s="11"/>
      <c r="JBK91" s="11"/>
      <c r="JBL91" s="11"/>
      <c r="JBM91" s="11"/>
      <c r="JBN91" s="11"/>
      <c r="JBO91" s="11"/>
      <c r="JBP91" s="11"/>
      <c r="JBQ91" s="11"/>
      <c r="JBR91" s="11"/>
      <c r="JBS91" s="11"/>
      <c r="JBT91" s="11"/>
      <c r="JBU91" s="11"/>
      <c r="JBV91" s="11"/>
      <c r="JBW91" s="11"/>
      <c r="JBX91" s="11"/>
      <c r="JBY91" s="11"/>
      <c r="JBZ91" s="11"/>
      <c r="JCA91" s="11"/>
      <c r="JCB91" s="11"/>
      <c r="JCC91" s="11"/>
      <c r="JCD91" s="11"/>
      <c r="JCE91" s="11"/>
      <c r="JCF91" s="11"/>
      <c r="JCG91" s="11"/>
      <c r="JCH91" s="11"/>
      <c r="JCI91" s="11"/>
      <c r="JCJ91" s="11"/>
      <c r="JCK91" s="11"/>
      <c r="JCL91" s="11"/>
      <c r="JCM91" s="11"/>
      <c r="JCN91" s="11"/>
      <c r="JCO91" s="11"/>
      <c r="JCP91" s="11"/>
      <c r="JCQ91" s="11"/>
      <c r="JCR91" s="11"/>
      <c r="JCS91" s="11"/>
      <c r="JCT91" s="11"/>
      <c r="JCU91" s="11"/>
      <c r="JCV91" s="11"/>
      <c r="JCW91" s="11"/>
      <c r="JCX91" s="11"/>
      <c r="JCY91" s="11"/>
      <c r="JCZ91" s="11"/>
      <c r="JDA91" s="11"/>
      <c r="JDB91" s="11"/>
      <c r="JDC91" s="11"/>
      <c r="JDD91" s="11"/>
      <c r="JDE91" s="11"/>
      <c r="JDF91" s="11"/>
      <c r="JDG91" s="11"/>
      <c r="JDH91" s="11"/>
      <c r="JDI91" s="11"/>
      <c r="JDJ91" s="11"/>
      <c r="JDK91" s="11"/>
      <c r="JDL91" s="11"/>
      <c r="JDM91" s="11"/>
      <c r="JDN91" s="11"/>
      <c r="JDO91" s="11"/>
      <c r="JDP91" s="11"/>
      <c r="JDQ91" s="11"/>
      <c r="JDR91" s="11"/>
      <c r="JDS91" s="11"/>
      <c r="JDT91" s="11"/>
      <c r="JDU91" s="11"/>
      <c r="JDV91" s="11"/>
      <c r="JDW91" s="11"/>
      <c r="JDX91" s="11"/>
      <c r="JDY91" s="11"/>
      <c r="JDZ91" s="11"/>
      <c r="JEA91" s="11"/>
      <c r="JEB91" s="11"/>
      <c r="JEC91" s="11"/>
      <c r="JED91" s="11"/>
      <c r="JEE91" s="11"/>
      <c r="JEF91" s="11"/>
      <c r="JEG91" s="11"/>
      <c r="JEH91" s="11"/>
      <c r="JEI91" s="11"/>
      <c r="JEJ91" s="11"/>
      <c r="JEK91" s="11"/>
      <c r="JEL91" s="11"/>
      <c r="JEM91" s="11"/>
      <c r="JEN91" s="11"/>
      <c r="JEO91" s="11"/>
      <c r="JEP91" s="11"/>
      <c r="JEQ91" s="11"/>
      <c r="JER91" s="11"/>
      <c r="JES91" s="11"/>
      <c r="JET91" s="11"/>
      <c r="JEU91" s="11"/>
      <c r="JEV91" s="11"/>
      <c r="JEW91" s="11"/>
      <c r="JEX91" s="11"/>
      <c r="JEY91" s="11"/>
      <c r="JEZ91" s="11"/>
      <c r="JFA91" s="11"/>
      <c r="JFB91" s="11"/>
      <c r="JFC91" s="11"/>
      <c r="JFD91" s="11"/>
      <c r="JFE91" s="11"/>
      <c r="JFF91" s="11"/>
      <c r="JFG91" s="11"/>
      <c r="JFH91" s="11"/>
      <c r="JFI91" s="11"/>
      <c r="JFJ91" s="11"/>
      <c r="JFK91" s="11"/>
      <c r="JFL91" s="11"/>
      <c r="JFM91" s="11"/>
      <c r="JFN91" s="11"/>
      <c r="JFO91" s="11"/>
      <c r="JFP91" s="11"/>
      <c r="JFQ91" s="11"/>
      <c r="JFR91" s="11"/>
      <c r="JFS91" s="11"/>
      <c r="JFT91" s="11"/>
      <c r="JFU91" s="11"/>
      <c r="JFV91" s="11"/>
      <c r="JFW91" s="11"/>
      <c r="JFX91" s="11"/>
      <c r="JFY91" s="11"/>
      <c r="JFZ91" s="11"/>
      <c r="JGA91" s="11"/>
      <c r="JGB91" s="11"/>
      <c r="JGC91" s="11"/>
      <c r="JGD91" s="11"/>
      <c r="JGE91" s="11"/>
      <c r="JGF91" s="11"/>
      <c r="JGG91" s="11"/>
      <c r="JGH91" s="11"/>
      <c r="JGI91" s="11"/>
      <c r="JGJ91" s="11"/>
      <c r="JGK91" s="11"/>
      <c r="JGL91" s="11"/>
      <c r="JGM91" s="11"/>
      <c r="JGN91" s="11"/>
      <c r="JGO91" s="11"/>
      <c r="JGP91" s="11"/>
      <c r="JGQ91" s="11"/>
      <c r="JGR91" s="11"/>
      <c r="JGS91" s="11"/>
      <c r="JGT91" s="11"/>
      <c r="JGU91" s="11"/>
      <c r="JGV91" s="11"/>
      <c r="JGW91" s="11"/>
      <c r="JGX91" s="11"/>
      <c r="JGY91" s="11"/>
      <c r="JGZ91" s="11"/>
      <c r="JHA91" s="11"/>
      <c r="JHB91" s="11"/>
      <c r="JHC91" s="11"/>
      <c r="JHD91" s="11"/>
      <c r="JHE91" s="11"/>
      <c r="JHF91" s="11"/>
      <c r="JHG91" s="11"/>
      <c r="JHH91" s="11"/>
      <c r="JHI91" s="11"/>
      <c r="JHJ91" s="11"/>
      <c r="JHK91" s="11"/>
      <c r="JHL91" s="11"/>
      <c r="JHM91" s="11"/>
      <c r="JHN91" s="11"/>
      <c r="JHO91" s="11"/>
      <c r="JHP91" s="11"/>
      <c r="JHQ91" s="11"/>
      <c r="JHR91" s="11"/>
      <c r="JHS91" s="11"/>
      <c r="JHT91" s="11"/>
      <c r="JHU91" s="11"/>
      <c r="JHV91" s="11"/>
      <c r="JHW91" s="11"/>
      <c r="JHX91" s="11"/>
      <c r="JHY91" s="11"/>
      <c r="JHZ91" s="11"/>
      <c r="JIA91" s="11"/>
      <c r="JIB91" s="11"/>
      <c r="JIC91" s="11"/>
      <c r="JID91" s="11"/>
      <c r="JIE91" s="11"/>
      <c r="JIF91" s="11"/>
      <c r="JIG91" s="11"/>
      <c r="JIH91" s="11"/>
      <c r="JII91" s="11"/>
      <c r="JIJ91" s="11"/>
      <c r="JIK91" s="11"/>
      <c r="JIL91" s="11"/>
      <c r="JIM91" s="11"/>
      <c r="JIN91" s="11"/>
      <c r="JIO91" s="11"/>
      <c r="JIP91" s="11"/>
      <c r="JIQ91" s="11"/>
      <c r="JIR91" s="11"/>
      <c r="JIS91" s="11"/>
      <c r="JIT91" s="11"/>
      <c r="JIU91" s="11"/>
      <c r="JIV91" s="11"/>
      <c r="JIW91" s="11"/>
      <c r="JIX91" s="11"/>
      <c r="JIY91" s="11"/>
      <c r="JIZ91" s="11"/>
      <c r="JJA91" s="11"/>
      <c r="JJB91" s="11"/>
      <c r="JJC91" s="11"/>
      <c r="JJD91" s="11"/>
      <c r="JJE91" s="11"/>
      <c r="JJF91" s="11"/>
      <c r="JJG91" s="11"/>
      <c r="JJH91" s="11"/>
      <c r="JJI91" s="11"/>
      <c r="JJJ91" s="11"/>
      <c r="JJK91" s="11"/>
      <c r="JJL91" s="11"/>
      <c r="JJM91" s="11"/>
      <c r="JJN91" s="11"/>
      <c r="JJO91" s="11"/>
      <c r="JJP91" s="11"/>
      <c r="JJQ91" s="11"/>
      <c r="JJR91" s="11"/>
      <c r="JJS91" s="11"/>
      <c r="JJT91" s="11"/>
      <c r="JJU91" s="11"/>
      <c r="JJV91" s="11"/>
      <c r="JJW91" s="11"/>
      <c r="JJX91" s="11"/>
      <c r="JJY91" s="11"/>
      <c r="JJZ91" s="11"/>
      <c r="JKA91" s="11"/>
      <c r="JKB91" s="11"/>
      <c r="JKC91" s="11"/>
      <c r="JKD91" s="11"/>
      <c r="JKE91" s="11"/>
      <c r="JKF91" s="11"/>
      <c r="JKG91" s="11"/>
      <c r="JKH91" s="11"/>
      <c r="JKI91" s="11"/>
      <c r="JKJ91" s="11"/>
      <c r="JKK91" s="11"/>
      <c r="JKL91" s="11"/>
      <c r="JKM91" s="11"/>
      <c r="JKN91" s="11"/>
      <c r="JKO91" s="11"/>
      <c r="JKP91" s="11"/>
      <c r="JKQ91" s="11"/>
      <c r="JKR91" s="11"/>
      <c r="JKS91" s="11"/>
      <c r="JKT91" s="11"/>
      <c r="JKU91" s="11"/>
      <c r="JKV91" s="11"/>
      <c r="JKW91" s="11"/>
      <c r="JKX91" s="11"/>
      <c r="JKY91" s="11"/>
      <c r="JKZ91" s="11"/>
      <c r="JLA91" s="11"/>
      <c r="JLB91" s="11"/>
      <c r="JLC91" s="11"/>
      <c r="JLD91" s="11"/>
      <c r="JLE91" s="11"/>
      <c r="JLF91" s="11"/>
      <c r="JLG91" s="11"/>
      <c r="JLH91" s="11"/>
      <c r="JLI91" s="11"/>
      <c r="JLJ91" s="11"/>
      <c r="JLK91" s="11"/>
      <c r="JLL91" s="11"/>
      <c r="JLM91" s="11"/>
      <c r="JLN91" s="11"/>
      <c r="JLO91" s="11"/>
      <c r="JLP91" s="11"/>
      <c r="JLQ91" s="11"/>
      <c r="JLR91" s="11"/>
      <c r="JLS91" s="11"/>
      <c r="JLT91" s="11"/>
      <c r="JLU91" s="11"/>
      <c r="JLV91" s="11"/>
      <c r="JLW91" s="11"/>
      <c r="JLX91" s="11"/>
      <c r="JLY91" s="11"/>
      <c r="JLZ91" s="11"/>
      <c r="JMA91" s="11"/>
      <c r="JMB91" s="11"/>
      <c r="JMC91" s="11"/>
      <c r="JMD91" s="11"/>
      <c r="JME91" s="11"/>
      <c r="JMF91" s="11"/>
      <c r="JMG91" s="11"/>
      <c r="JMH91" s="11"/>
      <c r="JMI91" s="11"/>
      <c r="JMJ91" s="11"/>
      <c r="JMK91" s="11"/>
      <c r="JML91" s="11"/>
      <c r="JMM91" s="11"/>
      <c r="JMN91" s="11"/>
      <c r="JMO91" s="11"/>
      <c r="JMP91" s="11"/>
      <c r="JMQ91" s="11"/>
      <c r="JMR91" s="11"/>
      <c r="JMS91" s="11"/>
      <c r="JMT91" s="11"/>
      <c r="JMU91" s="11"/>
      <c r="JMV91" s="11"/>
      <c r="JMW91" s="11"/>
      <c r="JMX91" s="11"/>
      <c r="JMY91" s="11"/>
      <c r="JMZ91" s="11"/>
      <c r="JNA91" s="11"/>
      <c r="JNB91" s="11"/>
      <c r="JNC91" s="11"/>
      <c r="JND91" s="11"/>
      <c r="JNE91" s="11"/>
      <c r="JNF91" s="11"/>
      <c r="JNG91" s="11"/>
      <c r="JNH91" s="11"/>
      <c r="JNI91" s="11"/>
      <c r="JNJ91" s="11"/>
      <c r="JNK91" s="11"/>
      <c r="JNL91" s="11"/>
      <c r="JNM91" s="11"/>
      <c r="JNN91" s="11"/>
      <c r="JNO91" s="11"/>
      <c r="JNP91" s="11"/>
      <c r="JNQ91" s="11"/>
      <c r="JNR91" s="11"/>
      <c r="JNS91" s="11"/>
      <c r="JNT91" s="11"/>
      <c r="JNU91" s="11"/>
      <c r="JNV91" s="11"/>
      <c r="JNW91" s="11"/>
      <c r="JNX91" s="11"/>
      <c r="JNY91" s="11"/>
      <c r="JNZ91" s="11"/>
      <c r="JOA91" s="11"/>
      <c r="JOB91" s="11"/>
      <c r="JOC91" s="11"/>
      <c r="JOD91" s="11"/>
      <c r="JOE91" s="11"/>
      <c r="JOF91" s="11"/>
      <c r="JOG91" s="11"/>
      <c r="JOH91" s="11"/>
      <c r="JOI91" s="11"/>
      <c r="JOJ91" s="11"/>
      <c r="JOK91" s="11"/>
      <c r="JOL91" s="11"/>
      <c r="JOM91" s="11"/>
      <c r="JON91" s="11"/>
      <c r="JOO91" s="11"/>
      <c r="JOP91" s="11"/>
      <c r="JOQ91" s="11"/>
      <c r="JOR91" s="11"/>
      <c r="JOS91" s="11"/>
      <c r="JOT91" s="11"/>
      <c r="JOU91" s="11"/>
      <c r="JOV91" s="11"/>
      <c r="JOW91" s="11"/>
      <c r="JOX91" s="11"/>
      <c r="JOY91" s="11"/>
      <c r="JOZ91" s="11"/>
      <c r="JPA91" s="11"/>
      <c r="JPB91" s="11"/>
      <c r="JPC91" s="11"/>
      <c r="JPD91" s="11"/>
      <c r="JPE91" s="11"/>
      <c r="JPF91" s="11"/>
      <c r="JPG91" s="11"/>
      <c r="JPH91" s="11"/>
      <c r="JPI91" s="11"/>
      <c r="JPJ91" s="11"/>
      <c r="JPK91" s="11"/>
      <c r="JPL91" s="11"/>
      <c r="JPM91" s="11"/>
      <c r="JPN91" s="11"/>
      <c r="JPO91" s="11"/>
      <c r="JPP91" s="11"/>
      <c r="JPQ91" s="11"/>
      <c r="JPR91" s="11"/>
      <c r="JPS91" s="11"/>
      <c r="JPT91" s="11"/>
      <c r="JPU91" s="11"/>
      <c r="JPV91" s="11"/>
      <c r="JPW91" s="11"/>
      <c r="JPX91" s="11"/>
      <c r="JPY91" s="11"/>
      <c r="JPZ91" s="11"/>
      <c r="JQA91" s="11"/>
      <c r="JQB91" s="11"/>
      <c r="JQC91" s="11"/>
      <c r="JQD91" s="11"/>
      <c r="JQE91" s="11"/>
      <c r="JQF91" s="11"/>
      <c r="JQG91" s="11"/>
      <c r="JQH91" s="11"/>
      <c r="JQI91" s="11"/>
      <c r="JQJ91" s="11"/>
      <c r="JQK91" s="11"/>
      <c r="JQL91" s="11"/>
      <c r="JQM91" s="11"/>
      <c r="JQN91" s="11"/>
      <c r="JQO91" s="11"/>
      <c r="JQP91" s="11"/>
      <c r="JQQ91" s="11"/>
      <c r="JQR91" s="11"/>
      <c r="JQS91" s="11"/>
      <c r="JQT91" s="11"/>
      <c r="JQU91" s="11"/>
      <c r="JQV91" s="11"/>
      <c r="JQW91" s="11"/>
      <c r="JQX91" s="11"/>
      <c r="JQY91" s="11"/>
      <c r="JQZ91" s="11"/>
      <c r="JRA91" s="11"/>
      <c r="JRB91" s="11"/>
      <c r="JRC91" s="11"/>
      <c r="JRD91" s="11"/>
      <c r="JRE91" s="11"/>
      <c r="JRF91" s="11"/>
      <c r="JRG91" s="11"/>
      <c r="JRH91" s="11"/>
      <c r="JRI91" s="11"/>
      <c r="JRJ91" s="11"/>
      <c r="JRK91" s="11"/>
      <c r="JRL91" s="11"/>
      <c r="JRM91" s="11"/>
      <c r="JRN91" s="11"/>
      <c r="JRO91" s="11"/>
      <c r="JRP91" s="11"/>
      <c r="JRQ91" s="11"/>
      <c r="JRR91" s="11"/>
      <c r="JRS91" s="11"/>
      <c r="JRT91" s="11"/>
      <c r="JRU91" s="11"/>
      <c r="JRV91" s="11"/>
      <c r="JRW91" s="11"/>
      <c r="JRX91" s="11"/>
      <c r="JRY91" s="11"/>
      <c r="JRZ91" s="11"/>
      <c r="JSA91" s="11"/>
      <c r="JSB91" s="11"/>
      <c r="JSC91" s="11"/>
      <c r="JSD91" s="11"/>
      <c r="JSE91" s="11"/>
      <c r="JSF91" s="11"/>
      <c r="JSG91" s="11"/>
      <c r="JSH91" s="11"/>
      <c r="JSI91" s="11"/>
      <c r="JSJ91" s="11"/>
      <c r="JSK91" s="11"/>
      <c r="JSL91" s="11"/>
      <c r="JSM91" s="11"/>
      <c r="JSN91" s="11"/>
      <c r="JSO91" s="11"/>
      <c r="JSP91" s="11"/>
      <c r="JSQ91" s="11"/>
      <c r="JSR91" s="11"/>
      <c r="JSS91" s="11"/>
      <c r="JST91" s="11"/>
      <c r="JSU91" s="11"/>
      <c r="JSV91" s="11"/>
      <c r="JSW91" s="11"/>
      <c r="JSX91" s="11"/>
      <c r="JSY91" s="11"/>
      <c r="JSZ91" s="11"/>
      <c r="JTA91" s="11"/>
      <c r="JTB91" s="11"/>
      <c r="JTC91" s="11"/>
      <c r="JTD91" s="11"/>
      <c r="JTE91" s="11"/>
      <c r="JTF91" s="11"/>
      <c r="JTG91" s="11"/>
      <c r="JTH91" s="11"/>
      <c r="JTI91" s="11"/>
      <c r="JTJ91" s="11"/>
      <c r="JTK91" s="11"/>
      <c r="JTL91" s="11"/>
      <c r="JTM91" s="11"/>
      <c r="JTN91" s="11"/>
      <c r="JTO91" s="11"/>
      <c r="JTP91" s="11"/>
      <c r="JTQ91" s="11"/>
      <c r="JTR91" s="11"/>
      <c r="JTS91" s="11"/>
      <c r="JTT91" s="11"/>
      <c r="JTU91" s="11"/>
      <c r="JTV91" s="11"/>
      <c r="JTW91" s="11"/>
      <c r="JTX91" s="11"/>
      <c r="JTY91" s="11"/>
      <c r="JTZ91" s="11"/>
      <c r="JUA91" s="11"/>
      <c r="JUB91" s="11"/>
      <c r="JUC91" s="11"/>
      <c r="JUD91" s="11"/>
      <c r="JUE91" s="11"/>
      <c r="JUF91" s="11"/>
      <c r="JUG91" s="11"/>
      <c r="JUH91" s="11"/>
      <c r="JUI91" s="11"/>
      <c r="JUJ91" s="11"/>
      <c r="JUK91" s="11"/>
      <c r="JUL91" s="11"/>
      <c r="JUM91" s="11"/>
      <c r="JUN91" s="11"/>
      <c r="JUO91" s="11"/>
      <c r="JUP91" s="11"/>
      <c r="JUQ91" s="11"/>
      <c r="JUR91" s="11"/>
      <c r="JUS91" s="11"/>
      <c r="JUT91" s="11"/>
      <c r="JUU91" s="11"/>
      <c r="JUV91" s="11"/>
      <c r="JUW91" s="11"/>
      <c r="JUX91" s="11"/>
      <c r="JUY91" s="11"/>
      <c r="JUZ91" s="11"/>
      <c r="JVA91" s="11"/>
      <c r="JVB91" s="11"/>
      <c r="JVC91" s="11"/>
      <c r="JVD91" s="11"/>
      <c r="JVE91" s="11"/>
      <c r="JVF91" s="11"/>
      <c r="JVG91" s="11"/>
      <c r="JVH91" s="11"/>
      <c r="JVI91" s="11"/>
      <c r="JVJ91" s="11"/>
      <c r="JVK91" s="11"/>
      <c r="JVL91" s="11"/>
      <c r="JVM91" s="11"/>
      <c r="JVN91" s="11"/>
      <c r="JVO91" s="11"/>
      <c r="JVP91" s="11"/>
      <c r="JVQ91" s="11"/>
      <c r="JVR91" s="11"/>
      <c r="JVS91" s="11"/>
      <c r="JVT91" s="11"/>
      <c r="JVU91" s="11"/>
      <c r="JVV91" s="11"/>
      <c r="JVW91" s="11"/>
      <c r="JVX91" s="11"/>
      <c r="JVY91" s="11"/>
      <c r="JVZ91" s="11"/>
      <c r="JWA91" s="11"/>
      <c r="JWB91" s="11"/>
      <c r="JWC91" s="11"/>
      <c r="JWD91" s="11"/>
      <c r="JWE91" s="11"/>
      <c r="JWF91" s="11"/>
      <c r="JWG91" s="11"/>
      <c r="JWH91" s="11"/>
      <c r="JWI91" s="11"/>
      <c r="JWJ91" s="11"/>
      <c r="JWK91" s="11"/>
      <c r="JWL91" s="11"/>
      <c r="JWM91" s="11"/>
      <c r="JWN91" s="11"/>
      <c r="JWO91" s="11"/>
      <c r="JWP91" s="11"/>
      <c r="JWQ91" s="11"/>
      <c r="JWR91" s="11"/>
      <c r="JWS91" s="11"/>
      <c r="JWT91" s="11"/>
      <c r="JWU91" s="11"/>
      <c r="JWV91" s="11"/>
      <c r="JWW91" s="11"/>
      <c r="JWX91" s="11"/>
      <c r="JWY91" s="11"/>
      <c r="JWZ91" s="11"/>
      <c r="JXA91" s="11"/>
      <c r="JXB91" s="11"/>
      <c r="JXC91" s="11"/>
      <c r="JXD91" s="11"/>
      <c r="JXE91" s="11"/>
      <c r="JXF91" s="11"/>
      <c r="JXG91" s="11"/>
      <c r="JXH91" s="11"/>
      <c r="JXI91" s="11"/>
      <c r="JXJ91" s="11"/>
      <c r="JXK91" s="11"/>
      <c r="JXL91" s="11"/>
      <c r="JXM91" s="11"/>
      <c r="JXN91" s="11"/>
      <c r="JXO91" s="11"/>
      <c r="JXP91" s="11"/>
      <c r="JXQ91" s="11"/>
      <c r="JXR91" s="11"/>
      <c r="JXS91" s="11"/>
      <c r="JXT91" s="11"/>
      <c r="JXU91" s="11"/>
      <c r="JXV91" s="11"/>
      <c r="JXW91" s="11"/>
      <c r="JXX91" s="11"/>
      <c r="JXY91" s="11"/>
      <c r="JXZ91" s="11"/>
      <c r="JYA91" s="11"/>
      <c r="JYB91" s="11"/>
      <c r="JYC91" s="11"/>
      <c r="JYD91" s="11"/>
      <c r="JYE91" s="11"/>
      <c r="JYF91" s="11"/>
      <c r="JYG91" s="11"/>
      <c r="JYH91" s="11"/>
      <c r="JYI91" s="11"/>
      <c r="JYJ91" s="11"/>
      <c r="JYK91" s="11"/>
      <c r="JYL91" s="11"/>
      <c r="JYM91" s="11"/>
      <c r="JYN91" s="11"/>
      <c r="JYO91" s="11"/>
      <c r="JYP91" s="11"/>
      <c r="JYQ91" s="11"/>
      <c r="JYR91" s="11"/>
      <c r="JYS91" s="11"/>
      <c r="JYT91" s="11"/>
      <c r="JYU91" s="11"/>
      <c r="JYV91" s="11"/>
      <c r="JYW91" s="11"/>
      <c r="JYX91" s="11"/>
      <c r="JYY91" s="11"/>
      <c r="JYZ91" s="11"/>
      <c r="JZA91" s="11"/>
      <c r="JZB91" s="11"/>
      <c r="JZC91" s="11"/>
      <c r="JZD91" s="11"/>
      <c r="JZE91" s="11"/>
      <c r="JZF91" s="11"/>
      <c r="JZG91" s="11"/>
      <c r="JZH91" s="11"/>
      <c r="JZI91" s="11"/>
      <c r="JZJ91" s="11"/>
      <c r="JZK91" s="11"/>
      <c r="JZL91" s="11"/>
      <c r="JZM91" s="11"/>
      <c r="JZN91" s="11"/>
      <c r="JZO91" s="11"/>
      <c r="JZP91" s="11"/>
      <c r="JZQ91" s="11"/>
      <c r="JZR91" s="11"/>
      <c r="JZS91" s="11"/>
      <c r="JZT91" s="11"/>
      <c r="JZU91" s="11"/>
      <c r="JZV91" s="11"/>
      <c r="JZW91" s="11"/>
      <c r="JZX91" s="11"/>
      <c r="JZY91" s="11"/>
      <c r="JZZ91" s="11"/>
      <c r="KAA91" s="11"/>
      <c r="KAB91" s="11"/>
      <c r="KAC91" s="11"/>
      <c r="KAD91" s="11"/>
      <c r="KAE91" s="11"/>
      <c r="KAF91" s="11"/>
      <c r="KAG91" s="11"/>
      <c r="KAH91" s="11"/>
      <c r="KAI91" s="11"/>
      <c r="KAJ91" s="11"/>
      <c r="KAK91" s="11"/>
      <c r="KAL91" s="11"/>
      <c r="KAM91" s="11"/>
      <c r="KAN91" s="11"/>
      <c r="KAO91" s="11"/>
      <c r="KAP91" s="11"/>
      <c r="KAQ91" s="11"/>
      <c r="KAR91" s="11"/>
      <c r="KAS91" s="11"/>
      <c r="KAT91" s="11"/>
      <c r="KAU91" s="11"/>
      <c r="KAV91" s="11"/>
      <c r="KAW91" s="11"/>
      <c r="KAX91" s="11"/>
      <c r="KAY91" s="11"/>
      <c r="KAZ91" s="11"/>
      <c r="KBA91" s="11"/>
      <c r="KBB91" s="11"/>
      <c r="KBC91" s="11"/>
      <c r="KBD91" s="11"/>
      <c r="KBE91" s="11"/>
      <c r="KBF91" s="11"/>
      <c r="KBG91" s="11"/>
      <c r="KBH91" s="11"/>
      <c r="KBI91" s="11"/>
      <c r="KBJ91" s="11"/>
      <c r="KBK91" s="11"/>
      <c r="KBL91" s="11"/>
      <c r="KBM91" s="11"/>
      <c r="KBN91" s="11"/>
      <c r="KBO91" s="11"/>
      <c r="KBP91" s="11"/>
      <c r="KBQ91" s="11"/>
      <c r="KBR91" s="11"/>
      <c r="KBS91" s="11"/>
      <c r="KBT91" s="11"/>
      <c r="KBU91" s="11"/>
      <c r="KBV91" s="11"/>
      <c r="KBW91" s="11"/>
      <c r="KBX91" s="11"/>
      <c r="KBY91" s="11"/>
      <c r="KBZ91" s="11"/>
      <c r="KCA91" s="11"/>
      <c r="KCB91" s="11"/>
      <c r="KCC91" s="11"/>
      <c r="KCD91" s="11"/>
      <c r="KCE91" s="11"/>
      <c r="KCF91" s="11"/>
      <c r="KCG91" s="11"/>
      <c r="KCH91" s="11"/>
      <c r="KCI91" s="11"/>
      <c r="KCJ91" s="11"/>
      <c r="KCK91" s="11"/>
      <c r="KCL91" s="11"/>
      <c r="KCM91" s="11"/>
      <c r="KCN91" s="11"/>
      <c r="KCO91" s="11"/>
      <c r="KCP91" s="11"/>
      <c r="KCQ91" s="11"/>
      <c r="KCR91" s="11"/>
      <c r="KCS91" s="11"/>
      <c r="KCT91" s="11"/>
      <c r="KCU91" s="11"/>
      <c r="KCV91" s="11"/>
      <c r="KCW91" s="11"/>
      <c r="KCX91" s="11"/>
      <c r="KCY91" s="11"/>
      <c r="KCZ91" s="11"/>
      <c r="KDA91" s="11"/>
      <c r="KDB91" s="11"/>
      <c r="KDC91" s="11"/>
      <c r="KDD91" s="11"/>
      <c r="KDE91" s="11"/>
      <c r="KDF91" s="11"/>
      <c r="KDG91" s="11"/>
      <c r="KDH91" s="11"/>
      <c r="KDI91" s="11"/>
      <c r="KDJ91" s="11"/>
      <c r="KDK91" s="11"/>
      <c r="KDL91" s="11"/>
      <c r="KDM91" s="11"/>
      <c r="KDN91" s="11"/>
      <c r="KDO91" s="11"/>
      <c r="KDP91" s="11"/>
      <c r="KDQ91" s="11"/>
      <c r="KDR91" s="11"/>
      <c r="KDS91" s="11"/>
      <c r="KDT91" s="11"/>
      <c r="KDU91" s="11"/>
      <c r="KDV91" s="11"/>
      <c r="KDW91" s="11"/>
      <c r="KDX91" s="11"/>
      <c r="KDY91" s="11"/>
      <c r="KDZ91" s="11"/>
      <c r="KEA91" s="11"/>
      <c r="KEB91" s="11"/>
      <c r="KEC91" s="11"/>
      <c r="KED91" s="11"/>
      <c r="KEE91" s="11"/>
      <c r="KEF91" s="11"/>
      <c r="KEG91" s="11"/>
      <c r="KEH91" s="11"/>
      <c r="KEI91" s="11"/>
      <c r="KEJ91" s="11"/>
      <c r="KEK91" s="11"/>
      <c r="KEL91" s="11"/>
      <c r="KEM91" s="11"/>
      <c r="KEN91" s="11"/>
      <c r="KEO91" s="11"/>
      <c r="KEP91" s="11"/>
      <c r="KEQ91" s="11"/>
      <c r="KER91" s="11"/>
      <c r="KES91" s="11"/>
      <c r="KET91" s="11"/>
      <c r="KEU91" s="11"/>
      <c r="KEV91" s="11"/>
      <c r="KEW91" s="11"/>
      <c r="KEX91" s="11"/>
      <c r="KEY91" s="11"/>
      <c r="KEZ91" s="11"/>
      <c r="KFA91" s="11"/>
      <c r="KFB91" s="11"/>
      <c r="KFC91" s="11"/>
      <c r="KFD91" s="11"/>
      <c r="KFE91" s="11"/>
      <c r="KFF91" s="11"/>
      <c r="KFG91" s="11"/>
      <c r="KFH91" s="11"/>
      <c r="KFI91" s="11"/>
      <c r="KFJ91" s="11"/>
      <c r="KFK91" s="11"/>
      <c r="KFL91" s="11"/>
      <c r="KFM91" s="11"/>
      <c r="KFN91" s="11"/>
      <c r="KFO91" s="11"/>
      <c r="KFP91" s="11"/>
      <c r="KFQ91" s="11"/>
      <c r="KFR91" s="11"/>
      <c r="KFS91" s="11"/>
      <c r="KFT91" s="11"/>
      <c r="KFU91" s="11"/>
      <c r="KFV91" s="11"/>
      <c r="KFW91" s="11"/>
      <c r="KFX91" s="11"/>
      <c r="KFY91" s="11"/>
      <c r="KFZ91" s="11"/>
      <c r="KGA91" s="11"/>
      <c r="KGB91" s="11"/>
      <c r="KGC91" s="11"/>
      <c r="KGD91" s="11"/>
      <c r="KGE91" s="11"/>
      <c r="KGF91" s="11"/>
      <c r="KGG91" s="11"/>
      <c r="KGH91" s="11"/>
      <c r="KGI91" s="11"/>
      <c r="KGJ91" s="11"/>
      <c r="KGK91" s="11"/>
      <c r="KGL91" s="11"/>
      <c r="KGM91" s="11"/>
      <c r="KGN91" s="11"/>
      <c r="KGO91" s="11"/>
      <c r="KGP91" s="11"/>
      <c r="KGQ91" s="11"/>
      <c r="KGR91" s="11"/>
      <c r="KGS91" s="11"/>
      <c r="KGT91" s="11"/>
      <c r="KGU91" s="11"/>
      <c r="KGV91" s="11"/>
      <c r="KGW91" s="11"/>
      <c r="KGX91" s="11"/>
      <c r="KGY91" s="11"/>
      <c r="KGZ91" s="11"/>
      <c r="KHA91" s="11"/>
      <c r="KHB91" s="11"/>
      <c r="KHC91" s="11"/>
      <c r="KHD91" s="11"/>
      <c r="KHE91" s="11"/>
      <c r="KHF91" s="11"/>
      <c r="KHG91" s="11"/>
      <c r="KHH91" s="11"/>
      <c r="KHI91" s="11"/>
      <c r="KHJ91" s="11"/>
      <c r="KHK91" s="11"/>
      <c r="KHL91" s="11"/>
      <c r="KHM91" s="11"/>
      <c r="KHN91" s="11"/>
      <c r="KHO91" s="11"/>
      <c r="KHP91" s="11"/>
      <c r="KHQ91" s="11"/>
      <c r="KHR91" s="11"/>
      <c r="KHS91" s="11"/>
      <c r="KHT91" s="11"/>
      <c r="KHU91" s="11"/>
      <c r="KHV91" s="11"/>
      <c r="KHW91" s="11"/>
      <c r="KHX91" s="11"/>
      <c r="KHY91" s="11"/>
      <c r="KHZ91" s="11"/>
      <c r="KIA91" s="11"/>
      <c r="KIB91" s="11"/>
      <c r="KIC91" s="11"/>
      <c r="KID91" s="11"/>
      <c r="KIE91" s="11"/>
      <c r="KIF91" s="11"/>
      <c r="KIG91" s="11"/>
      <c r="KIH91" s="11"/>
      <c r="KII91" s="11"/>
      <c r="KIJ91" s="11"/>
      <c r="KIK91" s="11"/>
      <c r="KIL91" s="11"/>
      <c r="KIM91" s="11"/>
      <c r="KIN91" s="11"/>
      <c r="KIO91" s="11"/>
      <c r="KIP91" s="11"/>
      <c r="KIQ91" s="11"/>
      <c r="KIR91" s="11"/>
      <c r="KIS91" s="11"/>
      <c r="KIT91" s="11"/>
      <c r="KIU91" s="11"/>
      <c r="KIV91" s="11"/>
      <c r="KIW91" s="11"/>
      <c r="KIX91" s="11"/>
      <c r="KIY91" s="11"/>
      <c r="KIZ91" s="11"/>
      <c r="KJA91" s="11"/>
      <c r="KJB91" s="11"/>
      <c r="KJC91" s="11"/>
      <c r="KJD91" s="11"/>
      <c r="KJE91" s="11"/>
      <c r="KJF91" s="11"/>
      <c r="KJG91" s="11"/>
      <c r="KJH91" s="11"/>
      <c r="KJI91" s="11"/>
      <c r="KJJ91" s="11"/>
      <c r="KJK91" s="11"/>
      <c r="KJL91" s="11"/>
      <c r="KJM91" s="11"/>
      <c r="KJN91" s="11"/>
      <c r="KJO91" s="11"/>
      <c r="KJP91" s="11"/>
      <c r="KJQ91" s="11"/>
      <c r="KJR91" s="11"/>
      <c r="KJS91" s="11"/>
      <c r="KJT91" s="11"/>
      <c r="KJU91" s="11"/>
      <c r="KJV91" s="11"/>
      <c r="KJW91" s="11"/>
      <c r="KJX91" s="11"/>
      <c r="KJY91" s="11"/>
      <c r="KJZ91" s="11"/>
      <c r="KKA91" s="11"/>
      <c r="KKB91" s="11"/>
      <c r="KKC91" s="11"/>
      <c r="KKD91" s="11"/>
      <c r="KKE91" s="11"/>
      <c r="KKF91" s="11"/>
      <c r="KKG91" s="11"/>
      <c r="KKH91" s="11"/>
      <c r="KKI91" s="11"/>
      <c r="KKJ91" s="11"/>
      <c r="KKK91" s="11"/>
      <c r="KKL91" s="11"/>
      <c r="KKM91" s="11"/>
      <c r="KKN91" s="11"/>
      <c r="KKO91" s="11"/>
      <c r="KKP91" s="11"/>
      <c r="KKQ91" s="11"/>
      <c r="KKR91" s="11"/>
      <c r="KKS91" s="11"/>
      <c r="KKT91" s="11"/>
      <c r="KKU91" s="11"/>
      <c r="KKV91" s="11"/>
      <c r="KKW91" s="11"/>
      <c r="KKX91" s="11"/>
      <c r="KKY91" s="11"/>
      <c r="KKZ91" s="11"/>
      <c r="KLA91" s="11"/>
      <c r="KLB91" s="11"/>
      <c r="KLC91" s="11"/>
      <c r="KLD91" s="11"/>
      <c r="KLE91" s="11"/>
      <c r="KLF91" s="11"/>
      <c r="KLG91" s="11"/>
      <c r="KLH91" s="11"/>
      <c r="KLI91" s="11"/>
      <c r="KLJ91" s="11"/>
      <c r="KLK91" s="11"/>
      <c r="KLL91" s="11"/>
      <c r="KLM91" s="11"/>
      <c r="KLN91" s="11"/>
      <c r="KLO91" s="11"/>
      <c r="KLP91" s="11"/>
      <c r="KLQ91" s="11"/>
      <c r="KLR91" s="11"/>
      <c r="KLS91" s="11"/>
      <c r="KLT91" s="11"/>
      <c r="KLU91" s="11"/>
      <c r="KLV91" s="11"/>
      <c r="KLW91" s="11"/>
      <c r="KLX91" s="11"/>
      <c r="KLY91" s="11"/>
      <c r="KLZ91" s="11"/>
      <c r="KMA91" s="11"/>
      <c r="KMB91" s="11"/>
      <c r="KMC91" s="11"/>
      <c r="KMD91" s="11"/>
      <c r="KME91" s="11"/>
      <c r="KMF91" s="11"/>
      <c r="KMG91" s="11"/>
      <c r="KMH91" s="11"/>
      <c r="KMI91" s="11"/>
      <c r="KMJ91" s="11"/>
      <c r="KMK91" s="11"/>
      <c r="KML91" s="11"/>
      <c r="KMM91" s="11"/>
      <c r="KMN91" s="11"/>
      <c r="KMO91" s="11"/>
      <c r="KMP91" s="11"/>
      <c r="KMQ91" s="11"/>
      <c r="KMR91" s="11"/>
      <c r="KMS91" s="11"/>
      <c r="KMT91" s="11"/>
      <c r="KMU91" s="11"/>
      <c r="KMV91" s="11"/>
      <c r="KMW91" s="11"/>
      <c r="KMX91" s="11"/>
      <c r="KMY91" s="11"/>
      <c r="KMZ91" s="11"/>
      <c r="KNA91" s="11"/>
      <c r="KNB91" s="11"/>
      <c r="KNC91" s="11"/>
      <c r="KND91" s="11"/>
      <c r="KNE91" s="11"/>
      <c r="KNF91" s="11"/>
      <c r="KNG91" s="11"/>
      <c r="KNH91" s="11"/>
      <c r="KNI91" s="11"/>
      <c r="KNJ91" s="11"/>
      <c r="KNK91" s="11"/>
      <c r="KNL91" s="11"/>
      <c r="KNM91" s="11"/>
      <c r="KNN91" s="11"/>
      <c r="KNO91" s="11"/>
      <c r="KNP91" s="11"/>
      <c r="KNQ91" s="11"/>
      <c r="KNR91" s="11"/>
      <c r="KNS91" s="11"/>
      <c r="KNT91" s="11"/>
      <c r="KNU91" s="11"/>
      <c r="KNV91" s="11"/>
      <c r="KNW91" s="11"/>
      <c r="KNX91" s="11"/>
      <c r="KNY91" s="11"/>
      <c r="KNZ91" s="11"/>
      <c r="KOA91" s="11"/>
      <c r="KOB91" s="11"/>
      <c r="KOC91" s="11"/>
      <c r="KOD91" s="11"/>
      <c r="KOE91" s="11"/>
      <c r="KOF91" s="11"/>
      <c r="KOG91" s="11"/>
      <c r="KOH91" s="11"/>
      <c r="KOI91" s="11"/>
      <c r="KOJ91" s="11"/>
      <c r="KOK91" s="11"/>
      <c r="KOL91" s="11"/>
      <c r="KOM91" s="11"/>
      <c r="KON91" s="11"/>
      <c r="KOO91" s="11"/>
      <c r="KOP91" s="11"/>
      <c r="KOQ91" s="11"/>
      <c r="KOR91" s="11"/>
      <c r="KOS91" s="11"/>
      <c r="KOT91" s="11"/>
      <c r="KOU91" s="11"/>
      <c r="KOV91" s="11"/>
      <c r="KOW91" s="11"/>
      <c r="KOX91" s="11"/>
      <c r="KOY91" s="11"/>
      <c r="KOZ91" s="11"/>
      <c r="KPA91" s="11"/>
      <c r="KPB91" s="11"/>
      <c r="KPC91" s="11"/>
      <c r="KPD91" s="11"/>
      <c r="KPE91" s="11"/>
      <c r="KPF91" s="11"/>
      <c r="KPG91" s="11"/>
      <c r="KPH91" s="11"/>
      <c r="KPI91" s="11"/>
      <c r="KPJ91" s="11"/>
      <c r="KPK91" s="11"/>
      <c r="KPL91" s="11"/>
      <c r="KPM91" s="11"/>
      <c r="KPN91" s="11"/>
      <c r="KPO91" s="11"/>
      <c r="KPP91" s="11"/>
      <c r="KPQ91" s="11"/>
      <c r="KPR91" s="11"/>
      <c r="KPS91" s="11"/>
      <c r="KPT91" s="11"/>
      <c r="KPU91" s="11"/>
      <c r="KPV91" s="11"/>
      <c r="KPW91" s="11"/>
      <c r="KPX91" s="11"/>
      <c r="KPY91" s="11"/>
      <c r="KPZ91" s="11"/>
      <c r="KQA91" s="11"/>
      <c r="KQB91" s="11"/>
      <c r="KQC91" s="11"/>
      <c r="KQD91" s="11"/>
      <c r="KQE91" s="11"/>
      <c r="KQF91" s="11"/>
      <c r="KQG91" s="11"/>
      <c r="KQH91" s="11"/>
      <c r="KQI91" s="11"/>
      <c r="KQJ91" s="11"/>
      <c r="KQK91" s="11"/>
      <c r="KQL91" s="11"/>
      <c r="KQM91" s="11"/>
      <c r="KQN91" s="11"/>
      <c r="KQO91" s="11"/>
      <c r="KQP91" s="11"/>
      <c r="KQQ91" s="11"/>
      <c r="KQR91" s="11"/>
      <c r="KQS91" s="11"/>
      <c r="KQT91" s="11"/>
      <c r="KQU91" s="11"/>
      <c r="KQV91" s="11"/>
      <c r="KQW91" s="11"/>
      <c r="KQX91" s="11"/>
      <c r="KQY91" s="11"/>
      <c r="KQZ91" s="11"/>
      <c r="KRA91" s="11"/>
      <c r="KRB91" s="11"/>
      <c r="KRC91" s="11"/>
      <c r="KRD91" s="11"/>
      <c r="KRE91" s="11"/>
      <c r="KRF91" s="11"/>
      <c r="KRG91" s="11"/>
      <c r="KRH91" s="11"/>
      <c r="KRI91" s="11"/>
      <c r="KRJ91" s="11"/>
      <c r="KRK91" s="11"/>
      <c r="KRL91" s="11"/>
      <c r="KRM91" s="11"/>
      <c r="KRN91" s="11"/>
      <c r="KRO91" s="11"/>
      <c r="KRP91" s="11"/>
      <c r="KRQ91" s="11"/>
      <c r="KRR91" s="11"/>
      <c r="KRS91" s="11"/>
      <c r="KRT91" s="11"/>
      <c r="KRU91" s="11"/>
      <c r="KRV91" s="11"/>
      <c r="KRW91" s="11"/>
      <c r="KRX91" s="11"/>
      <c r="KRY91" s="11"/>
      <c r="KRZ91" s="11"/>
      <c r="KSA91" s="11"/>
      <c r="KSB91" s="11"/>
      <c r="KSC91" s="11"/>
      <c r="KSD91" s="11"/>
      <c r="KSE91" s="11"/>
      <c r="KSF91" s="11"/>
      <c r="KSG91" s="11"/>
      <c r="KSH91" s="11"/>
      <c r="KSI91" s="11"/>
      <c r="KSJ91" s="11"/>
      <c r="KSK91" s="11"/>
      <c r="KSL91" s="11"/>
      <c r="KSM91" s="11"/>
      <c r="KSN91" s="11"/>
      <c r="KSO91" s="11"/>
      <c r="KSP91" s="11"/>
      <c r="KSQ91" s="11"/>
      <c r="KSR91" s="11"/>
      <c r="KSS91" s="11"/>
      <c r="KST91" s="11"/>
      <c r="KSU91" s="11"/>
      <c r="KSV91" s="11"/>
      <c r="KSW91" s="11"/>
      <c r="KSX91" s="11"/>
      <c r="KSY91" s="11"/>
      <c r="KSZ91" s="11"/>
      <c r="KTA91" s="11"/>
      <c r="KTB91" s="11"/>
      <c r="KTC91" s="11"/>
      <c r="KTD91" s="11"/>
      <c r="KTE91" s="11"/>
      <c r="KTF91" s="11"/>
      <c r="KTG91" s="11"/>
      <c r="KTH91" s="11"/>
      <c r="KTI91" s="11"/>
      <c r="KTJ91" s="11"/>
      <c r="KTK91" s="11"/>
      <c r="KTL91" s="11"/>
      <c r="KTM91" s="11"/>
      <c r="KTN91" s="11"/>
      <c r="KTO91" s="11"/>
      <c r="KTP91" s="11"/>
      <c r="KTQ91" s="11"/>
      <c r="KTR91" s="11"/>
      <c r="KTS91" s="11"/>
      <c r="KTT91" s="11"/>
      <c r="KTU91" s="11"/>
      <c r="KTV91" s="11"/>
      <c r="KTW91" s="11"/>
      <c r="KTX91" s="11"/>
      <c r="KTY91" s="11"/>
      <c r="KTZ91" s="11"/>
      <c r="KUA91" s="11"/>
      <c r="KUB91" s="11"/>
      <c r="KUC91" s="11"/>
      <c r="KUD91" s="11"/>
      <c r="KUE91" s="11"/>
      <c r="KUF91" s="11"/>
      <c r="KUG91" s="11"/>
      <c r="KUH91" s="11"/>
      <c r="KUI91" s="11"/>
      <c r="KUJ91" s="11"/>
      <c r="KUK91" s="11"/>
      <c r="KUL91" s="11"/>
      <c r="KUM91" s="11"/>
      <c r="KUN91" s="11"/>
      <c r="KUO91" s="11"/>
      <c r="KUP91" s="11"/>
      <c r="KUQ91" s="11"/>
      <c r="KUR91" s="11"/>
      <c r="KUS91" s="11"/>
      <c r="KUT91" s="11"/>
      <c r="KUU91" s="11"/>
      <c r="KUV91" s="11"/>
      <c r="KUW91" s="11"/>
      <c r="KUX91" s="11"/>
      <c r="KUY91" s="11"/>
      <c r="KUZ91" s="11"/>
      <c r="KVA91" s="11"/>
      <c r="KVB91" s="11"/>
      <c r="KVC91" s="11"/>
      <c r="KVD91" s="11"/>
      <c r="KVE91" s="11"/>
      <c r="KVF91" s="11"/>
      <c r="KVG91" s="11"/>
      <c r="KVH91" s="11"/>
      <c r="KVI91" s="11"/>
      <c r="KVJ91" s="11"/>
      <c r="KVK91" s="11"/>
      <c r="KVL91" s="11"/>
      <c r="KVM91" s="11"/>
      <c r="KVN91" s="11"/>
      <c r="KVO91" s="11"/>
      <c r="KVP91" s="11"/>
      <c r="KVQ91" s="11"/>
      <c r="KVR91" s="11"/>
      <c r="KVS91" s="11"/>
      <c r="KVT91" s="11"/>
      <c r="KVU91" s="11"/>
      <c r="KVV91" s="11"/>
      <c r="KVW91" s="11"/>
      <c r="KVX91" s="11"/>
      <c r="KVY91" s="11"/>
      <c r="KVZ91" s="11"/>
      <c r="KWA91" s="11"/>
      <c r="KWB91" s="11"/>
      <c r="KWC91" s="11"/>
      <c r="KWD91" s="11"/>
      <c r="KWE91" s="11"/>
      <c r="KWF91" s="11"/>
      <c r="KWG91" s="11"/>
      <c r="KWH91" s="11"/>
      <c r="KWI91" s="11"/>
      <c r="KWJ91" s="11"/>
      <c r="KWK91" s="11"/>
      <c r="KWL91" s="11"/>
      <c r="KWM91" s="11"/>
      <c r="KWN91" s="11"/>
      <c r="KWO91" s="11"/>
      <c r="KWP91" s="11"/>
      <c r="KWQ91" s="11"/>
      <c r="KWR91" s="11"/>
      <c r="KWS91" s="11"/>
      <c r="KWT91" s="11"/>
      <c r="KWU91" s="11"/>
      <c r="KWV91" s="11"/>
      <c r="KWW91" s="11"/>
      <c r="KWX91" s="11"/>
      <c r="KWY91" s="11"/>
      <c r="KWZ91" s="11"/>
      <c r="KXA91" s="11"/>
      <c r="KXB91" s="11"/>
      <c r="KXC91" s="11"/>
      <c r="KXD91" s="11"/>
      <c r="KXE91" s="11"/>
      <c r="KXF91" s="11"/>
      <c r="KXG91" s="11"/>
      <c r="KXH91" s="11"/>
      <c r="KXI91" s="11"/>
      <c r="KXJ91" s="11"/>
      <c r="KXK91" s="11"/>
      <c r="KXL91" s="11"/>
      <c r="KXM91" s="11"/>
      <c r="KXN91" s="11"/>
      <c r="KXO91" s="11"/>
      <c r="KXP91" s="11"/>
      <c r="KXQ91" s="11"/>
      <c r="KXR91" s="11"/>
      <c r="KXS91" s="11"/>
      <c r="KXT91" s="11"/>
      <c r="KXU91" s="11"/>
      <c r="KXV91" s="11"/>
      <c r="KXW91" s="11"/>
      <c r="KXX91" s="11"/>
      <c r="KXY91" s="11"/>
      <c r="KXZ91" s="11"/>
      <c r="KYA91" s="11"/>
      <c r="KYB91" s="11"/>
      <c r="KYC91" s="11"/>
      <c r="KYD91" s="11"/>
      <c r="KYE91" s="11"/>
      <c r="KYF91" s="11"/>
      <c r="KYG91" s="11"/>
      <c r="KYH91" s="11"/>
      <c r="KYI91" s="11"/>
      <c r="KYJ91" s="11"/>
      <c r="KYK91" s="11"/>
      <c r="KYL91" s="11"/>
      <c r="KYM91" s="11"/>
      <c r="KYN91" s="11"/>
      <c r="KYO91" s="11"/>
      <c r="KYP91" s="11"/>
      <c r="KYQ91" s="11"/>
      <c r="KYR91" s="11"/>
      <c r="KYS91" s="11"/>
      <c r="KYT91" s="11"/>
      <c r="KYU91" s="11"/>
      <c r="KYV91" s="11"/>
      <c r="KYW91" s="11"/>
      <c r="KYX91" s="11"/>
      <c r="KYY91" s="11"/>
      <c r="KYZ91" s="11"/>
      <c r="KZA91" s="11"/>
      <c r="KZB91" s="11"/>
      <c r="KZC91" s="11"/>
      <c r="KZD91" s="11"/>
      <c r="KZE91" s="11"/>
      <c r="KZF91" s="11"/>
      <c r="KZG91" s="11"/>
      <c r="KZH91" s="11"/>
      <c r="KZI91" s="11"/>
      <c r="KZJ91" s="11"/>
      <c r="KZK91" s="11"/>
      <c r="KZL91" s="11"/>
      <c r="KZM91" s="11"/>
      <c r="KZN91" s="11"/>
      <c r="KZO91" s="11"/>
      <c r="KZP91" s="11"/>
      <c r="KZQ91" s="11"/>
      <c r="KZR91" s="11"/>
      <c r="KZS91" s="11"/>
      <c r="KZT91" s="11"/>
      <c r="KZU91" s="11"/>
      <c r="KZV91" s="11"/>
      <c r="KZW91" s="11"/>
      <c r="KZX91" s="11"/>
      <c r="KZY91" s="11"/>
      <c r="KZZ91" s="11"/>
      <c r="LAA91" s="11"/>
      <c r="LAB91" s="11"/>
      <c r="LAC91" s="11"/>
      <c r="LAD91" s="11"/>
      <c r="LAE91" s="11"/>
      <c r="LAF91" s="11"/>
      <c r="LAG91" s="11"/>
      <c r="LAH91" s="11"/>
      <c r="LAI91" s="11"/>
      <c r="LAJ91" s="11"/>
      <c r="LAK91" s="11"/>
      <c r="LAL91" s="11"/>
      <c r="LAM91" s="11"/>
      <c r="LAN91" s="11"/>
      <c r="LAO91" s="11"/>
      <c r="LAP91" s="11"/>
      <c r="LAQ91" s="11"/>
      <c r="LAR91" s="11"/>
      <c r="LAS91" s="11"/>
      <c r="LAT91" s="11"/>
      <c r="LAU91" s="11"/>
      <c r="LAV91" s="11"/>
      <c r="LAW91" s="11"/>
      <c r="LAX91" s="11"/>
      <c r="LAY91" s="11"/>
      <c r="LAZ91" s="11"/>
      <c r="LBA91" s="11"/>
      <c r="LBB91" s="11"/>
      <c r="LBC91" s="11"/>
      <c r="LBD91" s="11"/>
      <c r="LBE91" s="11"/>
      <c r="LBF91" s="11"/>
      <c r="LBG91" s="11"/>
      <c r="LBH91" s="11"/>
      <c r="LBI91" s="11"/>
      <c r="LBJ91" s="11"/>
      <c r="LBK91" s="11"/>
      <c r="LBL91" s="11"/>
      <c r="LBM91" s="11"/>
      <c r="LBN91" s="11"/>
      <c r="LBO91" s="11"/>
      <c r="LBP91" s="11"/>
      <c r="LBQ91" s="11"/>
      <c r="LBR91" s="11"/>
      <c r="LBS91" s="11"/>
      <c r="LBT91" s="11"/>
      <c r="LBU91" s="11"/>
      <c r="LBV91" s="11"/>
      <c r="LBW91" s="11"/>
      <c r="LBX91" s="11"/>
      <c r="LBY91" s="11"/>
      <c r="LBZ91" s="11"/>
      <c r="LCA91" s="11"/>
      <c r="LCB91" s="11"/>
      <c r="LCC91" s="11"/>
      <c r="LCD91" s="11"/>
      <c r="LCE91" s="11"/>
      <c r="LCF91" s="11"/>
      <c r="LCG91" s="11"/>
      <c r="LCH91" s="11"/>
      <c r="LCI91" s="11"/>
      <c r="LCJ91" s="11"/>
      <c r="LCK91" s="11"/>
      <c r="LCL91" s="11"/>
      <c r="LCM91" s="11"/>
      <c r="LCN91" s="11"/>
      <c r="LCO91" s="11"/>
      <c r="LCP91" s="11"/>
      <c r="LCQ91" s="11"/>
      <c r="LCR91" s="11"/>
      <c r="LCS91" s="11"/>
      <c r="LCT91" s="11"/>
      <c r="LCU91" s="11"/>
      <c r="LCV91" s="11"/>
      <c r="LCW91" s="11"/>
      <c r="LCX91" s="11"/>
      <c r="LCY91" s="11"/>
      <c r="LCZ91" s="11"/>
      <c r="LDA91" s="11"/>
      <c r="LDB91" s="11"/>
      <c r="LDC91" s="11"/>
      <c r="LDD91" s="11"/>
      <c r="LDE91" s="11"/>
      <c r="LDF91" s="11"/>
      <c r="LDG91" s="11"/>
      <c r="LDH91" s="11"/>
      <c r="LDI91" s="11"/>
      <c r="LDJ91" s="11"/>
      <c r="LDK91" s="11"/>
      <c r="LDL91" s="11"/>
      <c r="LDM91" s="11"/>
      <c r="LDN91" s="11"/>
      <c r="LDO91" s="11"/>
      <c r="LDP91" s="11"/>
      <c r="LDQ91" s="11"/>
      <c r="LDR91" s="11"/>
      <c r="LDS91" s="11"/>
      <c r="LDT91" s="11"/>
      <c r="LDU91" s="11"/>
      <c r="LDV91" s="11"/>
      <c r="LDW91" s="11"/>
      <c r="LDX91" s="11"/>
      <c r="LDY91" s="11"/>
      <c r="LDZ91" s="11"/>
      <c r="LEA91" s="11"/>
      <c r="LEB91" s="11"/>
      <c r="LEC91" s="11"/>
      <c r="LED91" s="11"/>
      <c r="LEE91" s="11"/>
      <c r="LEF91" s="11"/>
      <c r="LEG91" s="11"/>
      <c r="LEH91" s="11"/>
      <c r="LEI91" s="11"/>
      <c r="LEJ91" s="11"/>
      <c r="LEK91" s="11"/>
      <c r="LEL91" s="11"/>
      <c r="LEM91" s="11"/>
      <c r="LEN91" s="11"/>
      <c r="LEO91" s="11"/>
      <c r="LEP91" s="11"/>
      <c r="LEQ91" s="11"/>
      <c r="LER91" s="11"/>
      <c r="LES91" s="11"/>
      <c r="LET91" s="11"/>
      <c r="LEU91" s="11"/>
      <c r="LEV91" s="11"/>
      <c r="LEW91" s="11"/>
      <c r="LEX91" s="11"/>
      <c r="LEY91" s="11"/>
      <c r="LEZ91" s="11"/>
      <c r="LFA91" s="11"/>
      <c r="LFB91" s="11"/>
      <c r="LFC91" s="11"/>
      <c r="LFD91" s="11"/>
      <c r="LFE91" s="11"/>
      <c r="LFF91" s="11"/>
      <c r="LFG91" s="11"/>
      <c r="LFH91" s="11"/>
      <c r="LFI91" s="11"/>
      <c r="LFJ91" s="11"/>
      <c r="LFK91" s="11"/>
      <c r="LFL91" s="11"/>
      <c r="LFM91" s="11"/>
      <c r="LFN91" s="11"/>
      <c r="LFO91" s="11"/>
      <c r="LFP91" s="11"/>
      <c r="LFQ91" s="11"/>
      <c r="LFR91" s="11"/>
      <c r="LFS91" s="11"/>
      <c r="LFT91" s="11"/>
      <c r="LFU91" s="11"/>
      <c r="LFV91" s="11"/>
      <c r="LFW91" s="11"/>
      <c r="LFX91" s="11"/>
      <c r="LFY91" s="11"/>
      <c r="LFZ91" s="11"/>
      <c r="LGA91" s="11"/>
      <c r="LGB91" s="11"/>
      <c r="LGC91" s="11"/>
      <c r="LGD91" s="11"/>
      <c r="LGE91" s="11"/>
      <c r="LGF91" s="11"/>
      <c r="LGG91" s="11"/>
      <c r="LGH91" s="11"/>
      <c r="LGI91" s="11"/>
      <c r="LGJ91" s="11"/>
      <c r="LGK91" s="11"/>
      <c r="LGL91" s="11"/>
      <c r="LGM91" s="11"/>
      <c r="LGN91" s="11"/>
      <c r="LGO91" s="11"/>
      <c r="LGP91" s="11"/>
      <c r="LGQ91" s="11"/>
      <c r="LGR91" s="11"/>
      <c r="LGS91" s="11"/>
      <c r="LGT91" s="11"/>
      <c r="LGU91" s="11"/>
      <c r="LGV91" s="11"/>
      <c r="LGW91" s="11"/>
      <c r="LGX91" s="11"/>
      <c r="LGY91" s="11"/>
      <c r="LGZ91" s="11"/>
      <c r="LHA91" s="11"/>
      <c r="LHB91" s="11"/>
      <c r="LHC91" s="11"/>
      <c r="LHD91" s="11"/>
      <c r="LHE91" s="11"/>
      <c r="LHF91" s="11"/>
      <c r="LHG91" s="11"/>
      <c r="LHH91" s="11"/>
      <c r="LHI91" s="11"/>
      <c r="LHJ91" s="11"/>
      <c r="LHK91" s="11"/>
      <c r="LHL91" s="11"/>
      <c r="LHM91" s="11"/>
      <c r="LHN91" s="11"/>
      <c r="LHO91" s="11"/>
      <c r="LHP91" s="11"/>
      <c r="LHQ91" s="11"/>
      <c r="LHR91" s="11"/>
      <c r="LHS91" s="11"/>
      <c r="LHT91" s="11"/>
      <c r="LHU91" s="11"/>
      <c r="LHV91" s="11"/>
      <c r="LHW91" s="11"/>
      <c r="LHX91" s="11"/>
      <c r="LHY91" s="11"/>
      <c r="LHZ91" s="11"/>
      <c r="LIA91" s="11"/>
      <c r="LIB91" s="11"/>
      <c r="LIC91" s="11"/>
      <c r="LID91" s="11"/>
      <c r="LIE91" s="11"/>
      <c r="LIF91" s="11"/>
      <c r="LIG91" s="11"/>
      <c r="LIH91" s="11"/>
      <c r="LII91" s="11"/>
      <c r="LIJ91" s="11"/>
      <c r="LIK91" s="11"/>
      <c r="LIL91" s="11"/>
      <c r="LIM91" s="11"/>
      <c r="LIN91" s="11"/>
      <c r="LIO91" s="11"/>
      <c r="LIP91" s="11"/>
      <c r="LIQ91" s="11"/>
      <c r="LIR91" s="11"/>
      <c r="LIS91" s="11"/>
      <c r="LIT91" s="11"/>
      <c r="LIU91" s="11"/>
      <c r="LIV91" s="11"/>
      <c r="LIW91" s="11"/>
      <c r="LIX91" s="11"/>
      <c r="LIY91" s="11"/>
      <c r="LIZ91" s="11"/>
      <c r="LJA91" s="11"/>
      <c r="LJB91" s="11"/>
      <c r="LJC91" s="11"/>
      <c r="LJD91" s="11"/>
      <c r="LJE91" s="11"/>
      <c r="LJF91" s="11"/>
      <c r="LJG91" s="11"/>
      <c r="LJH91" s="11"/>
      <c r="LJI91" s="11"/>
      <c r="LJJ91" s="11"/>
      <c r="LJK91" s="11"/>
      <c r="LJL91" s="11"/>
      <c r="LJM91" s="11"/>
      <c r="LJN91" s="11"/>
      <c r="LJO91" s="11"/>
      <c r="LJP91" s="11"/>
      <c r="LJQ91" s="11"/>
      <c r="LJR91" s="11"/>
      <c r="LJS91" s="11"/>
      <c r="LJT91" s="11"/>
      <c r="LJU91" s="11"/>
      <c r="LJV91" s="11"/>
      <c r="LJW91" s="11"/>
      <c r="LJX91" s="11"/>
      <c r="LJY91" s="11"/>
      <c r="LJZ91" s="11"/>
      <c r="LKA91" s="11"/>
      <c r="LKB91" s="11"/>
      <c r="LKC91" s="11"/>
      <c r="LKD91" s="11"/>
      <c r="LKE91" s="11"/>
      <c r="LKF91" s="11"/>
      <c r="LKG91" s="11"/>
      <c r="LKH91" s="11"/>
      <c r="LKI91" s="11"/>
      <c r="LKJ91" s="11"/>
      <c r="LKK91" s="11"/>
      <c r="LKL91" s="11"/>
      <c r="LKM91" s="11"/>
      <c r="LKN91" s="11"/>
      <c r="LKO91" s="11"/>
      <c r="LKP91" s="11"/>
      <c r="LKQ91" s="11"/>
      <c r="LKR91" s="11"/>
      <c r="LKS91" s="11"/>
      <c r="LKT91" s="11"/>
      <c r="LKU91" s="11"/>
      <c r="LKV91" s="11"/>
      <c r="LKW91" s="11"/>
      <c r="LKX91" s="11"/>
      <c r="LKY91" s="11"/>
      <c r="LKZ91" s="11"/>
      <c r="LLA91" s="11"/>
      <c r="LLB91" s="11"/>
      <c r="LLC91" s="11"/>
      <c r="LLD91" s="11"/>
      <c r="LLE91" s="11"/>
      <c r="LLF91" s="11"/>
      <c r="LLG91" s="11"/>
      <c r="LLH91" s="11"/>
      <c r="LLI91" s="11"/>
      <c r="LLJ91" s="11"/>
      <c r="LLK91" s="11"/>
      <c r="LLL91" s="11"/>
      <c r="LLM91" s="11"/>
      <c r="LLN91" s="11"/>
      <c r="LLO91" s="11"/>
      <c r="LLP91" s="11"/>
      <c r="LLQ91" s="11"/>
      <c r="LLR91" s="11"/>
      <c r="LLS91" s="11"/>
      <c r="LLT91" s="11"/>
      <c r="LLU91" s="11"/>
      <c r="LLV91" s="11"/>
      <c r="LLW91" s="11"/>
      <c r="LLX91" s="11"/>
      <c r="LLY91" s="11"/>
      <c r="LLZ91" s="11"/>
      <c r="LMA91" s="11"/>
      <c r="LMB91" s="11"/>
      <c r="LMC91" s="11"/>
      <c r="LMD91" s="11"/>
      <c r="LME91" s="11"/>
      <c r="LMF91" s="11"/>
      <c r="LMG91" s="11"/>
      <c r="LMH91" s="11"/>
      <c r="LMI91" s="11"/>
      <c r="LMJ91" s="11"/>
      <c r="LMK91" s="11"/>
      <c r="LML91" s="11"/>
      <c r="LMM91" s="11"/>
      <c r="LMN91" s="11"/>
      <c r="LMO91" s="11"/>
      <c r="LMP91" s="11"/>
      <c r="LMQ91" s="11"/>
      <c r="LMR91" s="11"/>
      <c r="LMS91" s="11"/>
      <c r="LMT91" s="11"/>
      <c r="LMU91" s="11"/>
      <c r="LMV91" s="11"/>
      <c r="LMW91" s="11"/>
      <c r="LMX91" s="11"/>
      <c r="LMY91" s="11"/>
      <c r="LMZ91" s="11"/>
      <c r="LNA91" s="11"/>
      <c r="LNB91" s="11"/>
      <c r="LNC91" s="11"/>
      <c r="LND91" s="11"/>
      <c r="LNE91" s="11"/>
      <c r="LNF91" s="11"/>
      <c r="LNG91" s="11"/>
      <c r="LNH91" s="11"/>
      <c r="LNI91" s="11"/>
      <c r="LNJ91" s="11"/>
      <c r="LNK91" s="11"/>
      <c r="LNL91" s="11"/>
      <c r="LNM91" s="11"/>
      <c r="LNN91" s="11"/>
      <c r="LNO91" s="11"/>
      <c r="LNP91" s="11"/>
      <c r="LNQ91" s="11"/>
      <c r="LNR91" s="11"/>
      <c r="LNS91" s="11"/>
      <c r="LNT91" s="11"/>
      <c r="LNU91" s="11"/>
      <c r="LNV91" s="11"/>
      <c r="LNW91" s="11"/>
      <c r="LNX91" s="11"/>
      <c r="LNY91" s="11"/>
      <c r="LNZ91" s="11"/>
      <c r="LOA91" s="11"/>
      <c r="LOB91" s="11"/>
      <c r="LOC91" s="11"/>
      <c r="LOD91" s="11"/>
      <c r="LOE91" s="11"/>
      <c r="LOF91" s="11"/>
      <c r="LOG91" s="11"/>
      <c r="LOH91" s="11"/>
      <c r="LOI91" s="11"/>
      <c r="LOJ91" s="11"/>
      <c r="LOK91" s="11"/>
      <c r="LOL91" s="11"/>
      <c r="LOM91" s="11"/>
      <c r="LON91" s="11"/>
      <c r="LOO91" s="11"/>
      <c r="LOP91" s="11"/>
      <c r="LOQ91" s="11"/>
      <c r="LOR91" s="11"/>
      <c r="LOS91" s="11"/>
      <c r="LOT91" s="11"/>
      <c r="LOU91" s="11"/>
      <c r="LOV91" s="11"/>
      <c r="LOW91" s="11"/>
      <c r="LOX91" s="11"/>
      <c r="LOY91" s="11"/>
      <c r="LOZ91" s="11"/>
      <c r="LPA91" s="11"/>
      <c r="LPB91" s="11"/>
      <c r="LPC91" s="11"/>
      <c r="LPD91" s="11"/>
      <c r="LPE91" s="11"/>
      <c r="LPF91" s="11"/>
      <c r="LPG91" s="11"/>
      <c r="LPH91" s="11"/>
      <c r="LPI91" s="11"/>
      <c r="LPJ91" s="11"/>
      <c r="LPK91" s="11"/>
      <c r="LPL91" s="11"/>
      <c r="LPM91" s="11"/>
      <c r="LPN91" s="11"/>
      <c r="LPO91" s="11"/>
      <c r="LPP91" s="11"/>
      <c r="LPQ91" s="11"/>
      <c r="LPR91" s="11"/>
      <c r="LPS91" s="11"/>
      <c r="LPT91" s="11"/>
      <c r="LPU91" s="11"/>
      <c r="LPV91" s="11"/>
      <c r="LPW91" s="11"/>
      <c r="LPX91" s="11"/>
      <c r="LPY91" s="11"/>
      <c r="LPZ91" s="11"/>
      <c r="LQA91" s="11"/>
      <c r="LQB91" s="11"/>
      <c r="LQC91" s="11"/>
      <c r="LQD91" s="11"/>
      <c r="LQE91" s="11"/>
      <c r="LQF91" s="11"/>
      <c r="LQG91" s="11"/>
      <c r="LQH91" s="11"/>
      <c r="LQI91" s="11"/>
      <c r="LQJ91" s="11"/>
      <c r="LQK91" s="11"/>
      <c r="LQL91" s="11"/>
      <c r="LQM91" s="11"/>
      <c r="LQN91" s="11"/>
      <c r="LQO91" s="11"/>
      <c r="LQP91" s="11"/>
      <c r="LQQ91" s="11"/>
      <c r="LQR91" s="11"/>
      <c r="LQS91" s="11"/>
      <c r="LQT91" s="11"/>
      <c r="LQU91" s="11"/>
      <c r="LQV91" s="11"/>
      <c r="LQW91" s="11"/>
      <c r="LQX91" s="11"/>
      <c r="LQY91" s="11"/>
      <c r="LQZ91" s="11"/>
      <c r="LRA91" s="11"/>
      <c r="LRB91" s="11"/>
      <c r="LRC91" s="11"/>
      <c r="LRD91" s="11"/>
      <c r="LRE91" s="11"/>
      <c r="LRF91" s="11"/>
      <c r="LRG91" s="11"/>
      <c r="LRH91" s="11"/>
      <c r="LRI91" s="11"/>
      <c r="LRJ91" s="11"/>
      <c r="LRK91" s="11"/>
      <c r="LRL91" s="11"/>
      <c r="LRM91" s="11"/>
      <c r="LRN91" s="11"/>
      <c r="LRO91" s="11"/>
      <c r="LRP91" s="11"/>
      <c r="LRQ91" s="11"/>
      <c r="LRR91" s="11"/>
      <c r="LRS91" s="11"/>
      <c r="LRT91" s="11"/>
      <c r="LRU91" s="11"/>
      <c r="LRV91" s="11"/>
      <c r="LRW91" s="11"/>
      <c r="LRX91" s="11"/>
      <c r="LRY91" s="11"/>
      <c r="LRZ91" s="11"/>
      <c r="LSA91" s="11"/>
      <c r="LSB91" s="11"/>
      <c r="LSC91" s="11"/>
      <c r="LSD91" s="11"/>
      <c r="LSE91" s="11"/>
      <c r="LSF91" s="11"/>
      <c r="LSG91" s="11"/>
      <c r="LSH91" s="11"/>
      <c r="LSI91" s="11"/>
      <c r="LSJ91" s="11"/>
      <c r="LSK91" s="11"/>
      <c r="LSL91" s="11"/>
      <c r="LSM91" s="11"/>
      <c r="LSN91" s="11"/>
      <c r="LSO91" s="11"/>
      <c r="LSP91" s="11"/>
      <c r="LSQ91" s="11"/>
      <c r="LSR91" s="11"/>
      <c r="LSS91" s="11"/>
      <c r="LST91" s="11"/>
      <c r="LSU91" s="11"/>
      <c r="LSV91" s="11"/>
      <c r="LSW91" s="11"/>
      <c r="LSX91" s="11"/>
      <c r="LSY91" s="11"/>
      <c r="LSZ91" s="11"/>
      <c r="LTA91" s="11"/>
      <c r="LTB91" s="11"/>
      <c r="LTC91" s="11"/>
      <c r="LTD91" s="11"/>
      <c r="LTE91" s="11"/>
      <c r="LTF91" s="11"/>
      <c r="LTG91" s="11"/>
      <c r="LTH91" s="11"/>
      <c r="LTI91" s="11"/>
      <c r="LTJ91" s="11"/>
      <c r="LTK91" s="11"/>
      <c r="LTL91" s="11"/>
      <c r="LTM91" s="11"/>
      <c r="LTN91" s="11"/>
      <c r="LTO91" s="11"/>
      <c r="LTP91" s="11"/>
      <c r="LTQ91" s="11"/>
      <c r="LTR91" s="11"/>
      <c r="LTS91" s="11"/>
      <c r="LTT91" s="11"/>
      <c r="LTU91" s="11"/>
      <c r="LTV91" s="11"/>
      <c r="LTW91" s="11"/>
      <c r="LTX91" s="11"/>
      <c r="LTY91" s="11"/>
      <c r="LTZ91" s="11"/>
      <c r="LUA91" s="11"/>
      <c r="LUB91" s="11"/>
      <c r="LUC91" s="11"/>
      <c r="LUD91" s="11"/>
      <c r="LUE91" s="11"/>
      <c r="LUF91" s="11"/>
      <c r="LUG91" s="11"/>
      <c r="LUH91" s="11"/>
      <c r="LUI91" s="11"/>
      <c r="LUJ91" s="11"/>
      <c r="LUK91" s="11"/>
      <c r="LUL91" s="11"/>
      <c r="LUM91" s="11"/>
      <c r="LUN91" s="11"/>
      <c r="LUO91" s="11"/>
      <c r="LUP91" s="11"/>
      <c r="LUQ91" s="11"/>
      <c r="LUR91" s="11"/>
      <c r="LUS91" s="11"/>
      <c r="LUT91" s="11"/>
      <c r="LUU91" s="11"/>
      <c r="LUV91" s="11"/>
      <c r="LUW91" s="11"/>
      <c r="LUX91" s="11"/>
      <c r="LUY91" s="11"/>
      <c r="LUZ91" s="11"/>
      <c r="LVA91" s="11"/>
      <c r="LVB91" s="11"/>
      <c r="LVC91" s="11"/>
      <c r="LVD91" s="11"/>
      <c r="LVE91" s="11"/>
      <c r="LVF91" s="11"/>
      <c r="LVG91" s="11"/>
      <c r="LVH91" s="11"/>
      <c r="LVI91" s="11"/>
      <c r="LVJ91" s="11"/>
      <c r="LVK91" s="11"/>
      <c r="LVL91" s="11"/>
      <c r="LVM91" s="11"/>
      <c r="LVN91" s="11"/>
      <c r="LVO91" s="11"/>
      <c r="LVP91" s="11"/>
      <c r="LVQ91" s="11"/>
      <c r="LVR91" s="11"/>
      <c r="LVS91" s="11"/>
      <c r="LVT91" s="11"/>
      <c r="LVU91" s="11"/>
      <c r="LVV91" s="11"/>
      <c r="LVW91" s="11"/>
      <c r="LVX91" s="11"/>
      <c r="LVY91" s="11"/>
      <c r="LVZ91" s="11"/>
      <c r="LWA91" s="11"/>
      <c r="LWB91" s="11"/>
      <c r="LWC91" s="11"/>
      <c r="LWD91" s="11"/>
      <c r="LWE91" s="11"/>
      <c r="LWF91" s="11"/>
      <c r="LWG91" s="11"/>
      <c r="LWH91" s="11"/>
      <c r="LWI91" s="11"/>
      <c r="LWJ91" s="11"/>
      <c r="LWK91" s="11"/>
      <c r="LWL91" s="11"/>
      <c r="LWM91" s="11"/>
      <c r="LWN91" s="11"/>
      <c r="LWO91" s="11"/>
      <c r="LWP91" s="11"/>
      <c r="LWQ91" s="11"/>
      <c r="LWR91" s="11"/>
      <c r="LWS91" s="11"/>
      <c r="LWT91" s="11"/>
      <c r="LWU91" s="11"/>
      <c r="LWV91" s="11"/>
      <c r="LWW91" s="11"/>
      <c r="LWX91" s="11"/>
      <c r="LWY91" s="11"/>
      <c r="LWZ91" s="11"/>
      <c r="LXA91" s="11"/>
      <c r="LXB91" s="11"/>
      <c r="LXC91" s="11"/>
      <c r="LXD91" s="11"/>
      <c r="LXE91" s="11"/>
      <c r="LXF91" s="11"/>
      <c r="LXG91" s="11"/>
      <c r="LXH91" s="11"/>
      <c r="LXI91" s="11"/>
      <c r="LXJ91" s="11"/>
      <c r="LXK91" s="11"/>
      <c r="LXL91" s="11"/>
      <c r="LXM91" s="11"/>
      <c r="LXN91" s="11"/>
      <c r="LXO91" s="11"/>
      <c r="LXP91" s="11"/>
      <c r="LXQ91" s="11"/>
      <c r="LXR91" s="11"/>
      <c r="LXS91" s="11"/>
      <c r="LXT91" s="11"/>
      <c r="LXU91" s="11"/>
      <c r="LXV91" s="11"/>
      <c r="LXW91" s="11"/>
      <c r="LXX91" s="11"/>
      <c r="LXY91" s="11"/>
      <c r="LXZ91" s="11"/>
      <c r="LYA91" s="11"/>
      <c r="LYB91" s="11"/>
      <c r="LYC91" s="11"/>
      <c r="LYD91" s="11"/>
      <c r="LYE91" s="11"/>
      <c r="LYF91" s="11"/>
      <c r="LYG91" s="11"/>
      <c r="LYH91" s="11"/>
      <c r="LYI91" s="11"/>
      <c r="LYJ91" s="11"/>
      <c r="LYK91" s="11"/>
      <c r="LYL91" s="11"/>
      <c r="LYM91" s="11"/>
      <c r="LYN91" s="11"/>
      <c r="LYO91" s="11"/>
      <c r="LYP91" s="11"/>
      <c r="LYQ91" s="11"/>
      <c r="LYR91" s="11"/>
      <c r="LYS91" s="11"/>
      <c r="LYT91" s="11"/>
      <c r="LYU91" s="11"/>
      <c r="LYV91" s="11"/>
      <c r="LYW91" s="11"/>
      <c r="LYX91" s="11"/>
      <c r="LYY91" s="11"/>
      <c r="LYZ91" s="11"/>
      <c r="LZA91" s="11"/>
      <c r="LZB91" s="11"/>
      <c r="LZC91" s="11"/>
      <c r="LZD91" s="11"/>
      <c r="LZE91" s="11"/>
      <c r="LZF91" s="11"/>
      <c r="LZG91" s="11"/>
      <c r="LZH91" s="11"/>
      <c r="LZI91" s="11"/>
      <c r="LZJ91" s="11"/>
      <c r="LZK91" s="11"/>
      <c r="LZL91" s="11"/>
      <c r="LZM91" s="11"/>
      <c r="LZN91" s="11"/>
      <c r="LZO91" s="11"/>
      <c r="LZP91" s="11"/>
      <c r="LZQ91" s="11"/>
      <c r="LZR91" s="11"/>
      <c r="LZS91" s="11"/>
      <c r="LZT91" s="11"/>
      <c r="LZU91" s="11"/>
      <c r="LZV91" s="11"/>
      <c r="LZW91" s="11"/>
      <c r="LZX91" s="11"/>
      <c r="LZY91" s="11"/>
      <c r="LZZ91" s="11"/>
      <c r="MAA91" s="11"/>
      <c r="MAB91" s="11"/>
      <c r="MAC91" s="11"/>
      <c r="MAD91" s="11"/>
      <c r="MAE91" s="11"/>
      <c r="MAF91" s="11"/>
      <c r="MAG91" s="11"/>
      <c r="MAH91" s="11"/>
      <c r="MAI91" s="11"/>
      <c r="MAJ91" s="11"/>
      <c r="MAK91" s="11"/>
      <c r="MAL91" s="11"/>
      <c r="MAM91" s="11"/>
      <c r="MAN91" s="11"/>
      <c r="MAO91" s="11"/>
      <c r="MAP91" s="11"/>
      <c r="MAQ91" s="11"/>
      <c r="MAR91" s="11"/>
      <c r="MAS91" s="11"/>
      <c r="MAT91" s="11"/>
      <c r="MAU91" s="11"/>
      <c r="MAV91" s="11"/>
      <c r="MAW91" s="11"/>
      <c r="MAX91" s="11"/>
      <c r="MAY91" s="11"/>
      <c r="MAZ91" s="11"/>
      <c r="MBA91" s="11"/>
      <c r="MBB91" s="11"/>
      <c r="MBC91" s="11"/>
      <c r="MBD91" s="11"/>
      <c r="MBE91" s="11"/>
      <c r="MBF91" s="11"/>
      <c r="MBG91" s="11"/>
      <c r="MBH91" s="11"/>
      <c r="MBI91" s="11"/>
      <c r="MBJ91" s="11"/>
      <c r="MBK91" s="11"/>
      <c r="MBL91" s="11"/>
      <c r="MBM91" s="11"/>
      <c r="MBN91" s="11"/>
      <c r="MBO91" s="11"/>
      <c r="MBP91" s="11"/>
      <c r="MBQ91" s="11"/>
      <c r="MBR91" s="11"/>
      <c r="MBS91" s="11"/>
      <c r="MBT91" s="11"/>
      <c r="MBU91" s="11"/>
      <c r="MBV91" s="11"/>
      <c r="MBW91" s="11"/>
      <c r="MBX91" s="11"/>
      <c r="MBY91" s="11"/>
      <c r="MBZ91" s="11"/>
      <c r="MCA91" s="11"/>
      <c r="MCB91" s="11"/>
      <c r="MCC91" s="11"/>
      <c r="MCD91" s="11"/>
      <c r="MCE91" s="11"/>
      <c r="MCF91" s="11"/>
      <c r="MCG91" s="11"/>
      <c r="MCH91" s="11"/>
      <c r="MCI91" s="11"/>
      <c r="MCJ91" s="11"/>
      <c r="MCK91" s="11"/>
      <c r="MCL91" s="11"/>
      <c r="MCM91" s="11"/>
      <c r="MCN91" s="11"/>
      <c r="MCO91" s="11"/>
      <c r="MCP91" s="11"/>
      <c r="MCQ91" s="11"/>
      <c r="MCR91" s="11"/>
      <c r="MCS91" s="11"/>
      <c r="MCT91" s="11"/>
      <c r="MCU91" s="11"/>
      <c r="MCV91" s="11"/>
      <c r="MCW91" s="11"/>
      <c r="MCX91" s="11"/>
      <c r="MCY91" s="11"/>
      <c r="MCZ91" s="11"/>
      <c r="MDA91" s="11"/>
      <c r="MDB91" s="11"/>
      <c r="MDC91" s="11"/>
      <c r="MDD91" s="11"/>
      <c r="MDE91" s="11"/>
      <c r="MDF91" s="11"/>
      <c r="MDG91" s="11"/>
      <c r="MDH91" s="11"/>
      <c r="MDI91" s="11"/>
      <c r="MDJ91" s="11"/>
      <c r="MDK91" s="11"/>
      <c r="MDL91" s="11"/>
      <c r="MDM91" s="11"/>
      <c r="MDN91" s="11"/>
      <c r="MDO91" s="11"/>
      <c r="MDP91" s="11"/>
      <c r="MDQ91" s="11"/>
      <c r="MDR91" s="11"/>
      <c r="MDS91" s="11"/>
      <c r="MDT91" s="11"/>
      <c r="MDU91" s="11"/>
      <c r="MDV91" s="11"/>
      <c r="MDW91" s="11"/>
      <c r="MDX91" s="11"/>
      <c r="MDY91" s="11"/>
      <c r="MDZ91" s="11"/>
      <c r="MEA91" s="11"/>
      <c r="MEB91" s="11"/>
      <c r="MEC91" s="11"/>
      <c r="MED91" s="11"/>
      <c r="MEE91" s="11"/>
      <c r="MEF91" s="11"/>
      <c r="MEG91" s="11"/>
      <c r="MEH91" s="11"/>
      <c r="MEI91" s="11"/>
      <c r="MEJ91" s="11"/>
      <c r="MEK91" s="11"/>
      <c r="MEL91" s="11"/>
      <c r="MEM91" s="11"/>
      <c r="MEN91" s="11"/>
      <c r="MEO91" s="11"/>
      <c r="MEP91" s="11"/>
      <c r="MEQ91" s="11"/>
      <c r="MER91" s="11"/>
      <c r="MES91" s="11"/>
      <c r="MET91" s="11"/>
      <c r="MEU91" s="11"/>
      <c r="MEV91" s="11"/>
      <c r="MEW91" s="11"/>
      <c r="MEX91" s="11"/>
      <c r="MEY91" s="11"/>
      <c r="MEZ91" s="11"/>
      <c r="MFA91" s="11"/>
      <c r="MFB91" s="11"/>
      <c r="MFC91" s="11"/>
      <c r="MFD91" s="11"/>
      <c r="MFE91" s="11"/>
      <c r="MFF91" s="11"/>
      <c r="MFG91" s="11"/>
      <c r="MFH91" s="11"/>
      <c r="MFI91" s="11"/>
      <c r="MFJ91" s="11"/>
      <c r="MFK91" s="11"/>
      <c r="MFL91" s="11"/>
      <c r="MFM91" s="11"/>
      <c r="MFN91" s="11"/>
      <c r="MFO91" s="11"/>
      <c r="MFP91" s="11"/>
      <c r="MFQ91" s="11"/>
      <c r="MFR91" s="11"/>
      <c r="MFS91" s="11"/>
      <c r="MFT91" s="11"/>
      <c r="MFU91" s="11"/>
      <c r="MFV91" s="11"/>
      <c r="MFW91" s="11"/>
      <c r="MFX91" s="11"/>
      <c r="MFY91" s="11"/>
      <c r="MFZ91" s="11"/>
      <c r="MGA91" s="11"/>
      <c r="MGB91" s="11"/>
      <c r="MGC91" s="11"/>
      <c r="MGD91" s="11"/>
      <c r="MGE91" s="11"/>
      <c r="MGF91" s="11"/>
      <c r="MGG91" s="11"/>
      <c r="MGH91" s="11"/>
      <c r="MGI91" s="11"/>
      <c r="MGJ91" s="11"/>
      <c r="MGK91" s="11"/>
      <c r="MGL91" s="11"/>
      <c r="MGM91" s="11"/>
      <c r="MGN91" s="11"/>
      <c r="MGO91" s="11"/>
      <c r="MGP91" s="11"/>
      <c r="MGQ91" s="11"/>
      <c r="MGR91" s="11"/>
      <c r="MGS91" s="11"/>
      <c r="MGT91" s="11"/>
      <c r="MGU91" s="11"/>
      <c r="MGV91" s="11"/>
      <c r="MGW91" s="11"/>
      <c r="MGX91" s="11"/>
      <c r="MGY91" s="11"/>
      <c r="MGZ91" s="11"/>
      <c r="MHA91" s="11"/>
      <c r="MHB91" s="11"/>
      <c r="MHC91" s="11"/>
      <c r="MHD91" s="11"/>
      <c r="MHE91" s="11"/>
      <c r="MHF91" s="11"/>
      <c r="MHG91" s="11"/>
      <c r="MHH91" s="11"/>
      <c r="MHI91" s="11"/>
      <c r="MHJ91" s="11"/>
      <c r="MHK91" s="11"/>
      <c r="MHL91" s="11"/>
      <c r="MHM91" s="11"/>
      <c r="MHN91" s="11"/>
      <c r="MHO91" s="11"/>
      <c r="MHP91" s="11"/>
      <c r="MHQ91" s="11"/>
      <c r="MHR91" s="11"/>
      <c r="MHS91" s="11"/>
      <c r="MHT91" s="11"/>
      <c r="MHU91" s="11"/>
      <c r="MHV91" s="11"/>
      <c r="MHW91" s="11"/>
      <c r="MHX91" s="11"/>
      <c r="MHY91" s="11"/>
      <c r="MHZ91" s="11"/>
      <c r="MIA91" s="11"/>
      <c r="MIB91" s="11"/>
      <c r="MIC91" s="11"/>
      <c r="MID91" s="11"/>
      <c r="MIE91" s="11"/>
      <c r="MIF91" s="11"/>
      <c r="MIG91" s="11"/>
      <c r="MIH91" s="11"/>
      <c r="MII91" s="11"/>
      <c r="MIJ91" s="11"/>
      <c r="MIK91" s="11"/>
      <c r="MIL91" s="11"/>
      <c r="MIM91" s="11"/>
      <c r="MIN91" s="11"/>
      <c r="MIO91" s="11"/>
      <c r="MIP91" s="11"/>
      <c r="MIQ91" s="11"/>
      <c r="MIR91" s="11"/>
      <c r="MIS91" s="11"/>
      <c r="MIT91" s="11"/>
      <c r="MIU91" s="11"/>
      <c r="MIV91" s="11"/>
      <c r="MIW91" s="11"/>
      <c r="MIX91" s="11"/>
      <c r="MIY91" s="11"/>
      <c r="MIZ91" s="11"/>
      <c r="MJA91" s="11"/>
      <c r="MJB91" s="11"/>
      <c r="MJC91" s="11"/>
      <c r="MJD91" s="11"/>
      <c r="MJE91" s="11"/>
      <c r="MJF91" s="11"/>
      <c r="MJG91" s="11"/>
      <c r="MJH91" s="11"/>
      <c r="MJI91" s="11"/>
      <c r="MJJ91" s="11"/>
      <c r="MJK91" s="11"/>
      <c r="MJL91" s="11"/>
      <c r="MJM91" s="11"/>
      <c r="MJN91" s="11"/>
      <c r="MJO91" s="11"/>
      <c r="MJP91" s="11"/>
      <c r="MJQ91" s="11"/>
      <c r="MJR91" s="11"/>
      <c r="MJS91" s="11"/>
      <c r="MJT91" s="11"/>
      <c r="MJU91" s="11"/>
      <c r="MJV91" s="11"/>
      <c r="MJW91" s="11"/>
      <c r="MJX91" s="11"/>
      <c r="MJY91" s="11"/>
      <c r="MJZ91" s="11"/>
      <c r="MKA91" s="11"/>
      <c r="MKB91" s="11"/>
      <c r="MKC91" s="11"/>
      <c r="MKD91" s="11"/>
      <c r="MKE91" s="11"/>
      <c r="MKF91" s="11"/>
      <c r="MKG91" s="11"/>
      <c r="MKH91" s="11"/>
      <c r="MKI91" s="11"/>
      <c r="MKJ91" s="11"/>
      <c r="MKK91" s="11"/>
      <c r="MKL91" s="11"/>
      <c r="MKM91" s="11"/>
      <c r="MKN91" s="11"/>
      <c r="MKO91" s="11"/>
      <c r="MKP91" s="11"/>
      <c r="MKQ91" s="11"/>
      <c r="MKR91" s="11"/>
      <c r="MKS91" s="11"/>
      <c r="MKT91" s="11"/>
      <c r="MKU91" s="11"/>
      <c r="MKV91" s="11"/>
      <c r="MKW91" s="11"/>
      <c r="MKX91" s="11"/>
      <c r="MKY91" s="11"/>
      <c r="MKZ91" s="11"/>
      <c r="MLA91" s="11"/>
      <c r="MLB91" s="11"/>
      <c r="MLC91" s="11"/>
      <c r="MLD91" s="11"/>
      <c r="MLE91" s="11"/>
      <c r="MLF91" s="11"/>
      <c r="MLG91" s="11"/>
      <c r="MLH91" s="11"/>
      <c r="MLI91" s="11"/>
      <c r="MLJ91" s="11"/>
      <c r="MLK91" s="11"/>
      <c r="MLL91" s="11"/>
      <c r="MLM91" s="11"/>
      <c r="MLN91" s="11"/>
      <c r="MLO91" s="11"/>
      <c r="MLP91" s="11"/>
      <c r="MLQ91" s="11"/>
      <c r="MLR91" s="11"/>
      <c r="MLS91" s="11"/>
      <c r="MLT91" s="11"/>
      <c r="MLU91" s="11"/>
      <c r="MLV91" s="11"/>
      <c r="MLW91" s="11"/>
      <c r="MLX91" s="11"/>
      <c r="MLY91" s="11"/>
      <c r="MLZ91" s="11"/>
      <c r="MMA91" s="11"/>
      <c r="MMB91" s="11"/>
      <c r="MMC91" s="11"/>
      <c r="MMD91" s="11"/>
      <c r="MME91" s="11"/>
      <c r="MMF91" s="11"/>
      <c r="MMG91" s="11"/>
      <c r="MMH91" s="11"/>
      <c r="MMI91" s="11"/>
      <c r="MMJ91" s="11"/>
      <c r="MMK91" s="11"/>
      <c r="MML91" s="11"/>
      <c r="MMM91" s="11"/>
      <c r="MMN91" s="11"/>
      <c r="MMO91" s="11"/>
      <c r="MMP91" s="11"/>
      <c r="MMQ91" s="11"/>
      <c r="MMR91" s="11"/>
      <c r="MMS91" s="11"/>
      <c r="MMT91" s="11"/>
      <c r="MMU91" s="11"/>
      <c r="MMV91" s="11"/>
      <c r="MMW91" s="11"/>
      <c r="MMX91" s="11"/>
      <c r="MMY91" s="11"/>
      <c r="MMZ91" s="11"/>
      <c r="MNA91" s="11"/>
      <c r="MNB91" s="11"/>
      <c r="MNC91" s="11"/>
      <c r="MND91" s="11"/>
      <c r="MNE91" s="11"/>
      <c r="MNF91" s="11"/>
      <c r="MNG91" s="11"/>
      <c r="MNH91" s="11"/>
      <c r="MNI91" s="11"/>
      <c r="MNJ91" s="11"/>
      <c r="MNK91" s="11"/>
      <c r="MNL91" s="11"/>
      <c r="MNM91" s="11"/>
      <c r="MNN91" s="11"/>
      <c r="MNO91" s="11"/>
      <c r="MNP91" s="11"/>
      <c r="MNQ91" s="11"/>
      <c r="MNR91" s="11"/>
      <c r="MNS91" s="11"/>
      <c r="MNT91" s="11"/>
      <c r="MNU91" s="11"/>
      <c r="MNV91" s="11"/>
      <c r="MNW91" s="11"/>
      <c r="MNX91" s="11"/>
      <c r="MNY91" s="11"/>
      <c r="MNZ91" s="11"/>
      <c r="MOA91" s="11"/>
      <c r="MOB91" s="11"/>
      <c r="MOC91" s="11"/>
      <c r="MOD91" s="11"/>
      <c r="MOE91" s="11"/>
      <c r="MOF91" s="11"/>
      <c r="MOG91" s="11"/>
      <c r="MOH91" s="11"/>
      <c r="MOI91" s="11"/>
      <c r="MOJ91" s="11"/>
      <c r="MOK91" s="11"/>
      <c r="MOL91" s="11"/>
      <c r="MOM91" s="11"/>
      <c r="MON91" s="11"/>
      <c r="MOO91" s="11"/>
      <c r="MOP91" s="11"/>
      <c r="MOQ91" s="11"/>
      <c r="MOR91" s="11"/>
      <c r="MOS91" s="11"/>
      <c r="MOT91" s="11"/>
      <c r="MOU91" s="11"/>
      <c r="MOV91" s="11"/>
      <c r="MOW91" s="11"/>
      <c r="MOX91" s="11"/>
      <c r="MOY91" s="11"/>
      <c r="MOZ91" s="11"/>
      <c r="MPA91" s="11"/>
      <c r="MPB91" s="11"/>
      <c r="MPC91" s="11"/>
      <c r="MPD91" s="11"/>
      <c r="MPE91" s="11"/>
      <c r="MPF91" s="11"/>
      <c r="MPG91" s="11"/>
      <c r="MPH91" s="11"/>
      <c r="MPI91" s="11"/>
      <c r="MPJ91" s="11"/>
      <c r="MPK91" s="11"/>
      <c r="MPL91" s="11"/>
      <c r="MPM91" s="11"/>
      <c r="MPN91" s="11"/>
      <c r="MPO91" s="11"/>
      <c r="MPP91" s="11"/>
      <c r="MPQ91" s="11"/>
      <c r="MPR91" s="11"/>
      <c r="MPS91" s="11"/>
      <c r="MPT91" s="11"/>
      <c r="MPU91" s="11"/>
      <c r="MPV91" s="11"/>
      <c r="MPW91" s="11"/>
      <c r="MPX91" s="11"/>
      <c r="MPY91" s="11"/>
      <c r="MPZ91" s="11"/>
      <c r="MQA91" s="11"/>
      <c r="MQB91" s="11"/>
      <c r="MQC91" s="11"/>
      <c r="MQD91" s="11"/>
      <c r="MQE91" s="11"/>
      <c r="MQF91" s="11"/>
      <c r="MQG91" s="11"/>
      <c r="MQH91" s="11"/>
      <c r="MQI91" s="11"/>
      <c r="MQJ91" s="11"/>
      <c r="MQK91" s="11"/>
      <c r="MQL91" s="11"/>
      <c r="MQM91" s="11"/>
      <c r="MQN91" s="11"/>
      <c r="MQO91" s="11"/>
      <c r="MQP91" s="11"/>
      <c r="MQQ91" s="11"/>
      <c r="MQR91" s="11"/>
      <c r="MQS91" s="11"/>
      <c r="MQT91" s="11"/>
      <c r="MQU91" s="11"/>
      <c r="MQV91" s="11"/>
      <c r="MQW91" s="11"/>
      <c r="MQX91" s="11"/>
      <c r="MQY91" s="11"/>
      <c r="MQZ91" s="11"/>
      <c r="MRA91" s="11"/>
      <c r="MRB91" s="11"/>
      <c r="MRC91" s="11"/>
      <c r="MRD91" s="11"/>
      <c r="MRE91" s="11"/>
      <c r="MRF91" s="11"/>
      <c r="MRG91" s="11"/>
      <c r="MRH91" s="11"/>
      <c r="MRI91" s="11"/>
      <c r="MRJ91" s="11"/>
      <c r="MRK91" s="11"/>
      <c r="MRL91" s="11"/>
      <c r="MRM91" s="11"/>
      <c r="MRN91" s="11"/>
      <c r="MRO91" s="11"/>
      <c r="MRP91" s="11"/>
      <c r="MRQ91" s="11"/>
      <c r="MRR91" s="11"/>
      <c r="MRS91" s="11"/>
      <c r="MRT91" s="11"/>
      <c r="MRU91" s="11"/>
      <c r="MRV91" s="11"/>
      <c r="MRW91" s="11"/>
      <c r="MRX91" s="11"/>
      <c r="MRY91" s="11"/>
      <c r="MRZ91" s="11"/>
      <c r="MSA91" s="11"/>
      <c r="MSB91" s="11"/>
      <c r="MSC91" s="11"/>
      <c r="MSD91" s="11"/>
      <c r="MSE91" s="11"/>
      <c r="MSF91" s="11"/>
      <c r="MSG91" s="11"/>
      <c r="MSH91" s="11"/>
      <c r="MSI91" s="11"/>
      <c r="MSJ91" s="11"/>
      <c r="MSK91" s="11"/>
      <c r="MSL91" s="11"/>
      <c r="MSM91" s="11"/>
      <c r="MSN91" s="11"/>
      <c r="MSO91" s="11"/>
      <c r="MSP91" s="11"/>
      <c r="MSQ91" s="11"/>
      <c r="MSR91" s="11"/>
      <c r="MSS91" s="11"/>
      <c r="MST91" s="11"/>
      <c r="MSU91" s="11"/>
      <c r="MSV91" s="11"/>
      <c r="MSW91" s="11"/>
      <c r="MSX91" s="11"/>
      <c r="MSY91" s="11"/>
      <c r="MSZ91" s="11"/>
      <c r="MTA91" s="11"/>
      <c r="MTB91" s="11"/>
      <c r="MTC91" s="11"/>
      <c r="MTD91" s="11"/>
      <c r="MTE91" s="11"/>
      <c r="MTF91" s="11"/>
      <c r="MTG91" s="11"/>
      <c r="MTH91" s="11"/>
      <c r="MTI91" s="11"/>
      <c r="MTJ91" s="11"/>
      <c r="MTK91" s="11"/>
      <c r="MTL91" s="11"/>
      <c r="MTM91" s="11"/>
      <c r="MTN91" s="11"/>
      <c r="MTO91" s="11"/>
      <c r="MTP91" s="11"/>
      <c r="MTQ91" s="11"/>
      <c r="MTR91" s="11"/>
      <c r="MTS91" s="11"/>
      <c r="MTT91" s="11"/>
      <c r="MTU91" s="11"/>
      <c r="MTV91" s="11"/>
      <c r="MTW91" s="11"/>
      <c r="MTX91" s="11"/>
      <c r="MTY91" s="11"/>
      <c r="MTZ91" s="11"/>
      <c r="MUA91" s="11"/>
      <c r="MUB91" s="11"/>
      <c r="MUC91" s="11"/>
      <c r="MUD91" s="11"/>
      <c r="MUE91" s="11"/>
      <c r="MUF91" s="11"/>
      <c r="MUG91" s="11"/>
      <c r="MUH91" s="11"/>
      <c r="MUI91" s="11"/>
      <c r="MUJ91" s="11"/>
      <c r="MUK91" s="11"/>
      <c r="MUL91" s="11"/>
      <c r="MUM91" s="11"/>
      <c r="MUN91" s="11"/>
      <c r="MUO91" s="11"/>
      <c r="MUP91" s="11"/>
      <c r="MUQ91" s="11"/>
      <c r="MUR91" s="11"/>
      <c r="MUS91" s="11"/>
      <c r="MUT91" s="11"/>
      <c r="MUU91" s="11"/>
      <c r="MUV91" s="11"/>
      <c r="MUW91" s="11"/>
      <c r="MUX91" s="11"/>
      <c r="MUY91" s="11"/>
      <c r="MUZ91" s="11"/>
      <c r="MVA91" s="11"/>
      <c r="MVB91" s="11"/>
      <c r="MVC91" s="11"/>
      <c r="MVD91" s="11"/>
      <c r="MVE91" s="11"/>
      <c r="MVF91" s="11"/>
      <c r="MVG91" s="11"/>
      <c r="MVH91" s="11"/>
      <c r="MVI91" s="11"/>
      <c r="MVJ91" s="11"/>
      <c r="MVK91" s="11"/>
      <c r="MVL91" s="11"/>
      <c r="MVM91" s="11"/>
      <c r="MVN91" s="11"/>
      <c r="MVO91" s="11"/>
      <c r="MVP91" s="11"/>
      <c r="MVQ91" s="11"/>
      <c r="MVR91" s="11"/>
      <c r="MVS91" s="11"/>
      <c r="MVT91" s="11"/>
      <c r="MVU91" s="11"/>
      <c r="MVV91" s="11"/>
      <c r="MVW91" s="11"/>
      <c r="MVX91" s="11"/>
      <c r="MVY91" s="11"/>
      <c r="MVZ91" s="11"/>
      <c r="MWA91" s="11"/>
      <c r="MWB91" s="11"/>
      <c r="MWC91" s="11"/>
      <c r="MWD91" s="11"/>
      <c r="MWE91" s="11"/>
      <c r="MWF91" s="11"/>
      <c r="MWG91" s="11"/>
      <c r="MWH91" s="11"/>
      <c r="MWI91" s="11"/>
      <c r="MWJ91" s="11"/>
      <c r="MWK91" s="11"/>
      <c r="MWL91" s="11"/>
      <c r="MWM91" s="11"/>
      <c r="MWN91" s="11"/>
      <c r="MWO91" s="11"/>
      <c r="MWP91" s="11"/>
      <c r="MWQ91" s="11"/>
      <c r="MWR91" s="11"/>
      <c r="MWS91" s="11"/>
      <c r="MWT91" s="11"/>
      <c r="MWU91" s="11"/>
      <c r="MWV91" s="11"/>
      <c r="MWW91" s="11"/>
      <c r="MWX91" s="11"/>
      <c r="MWY91" s="11"/>
      <c r="MWZ91" s="11"/>
      <c r="MXA91" s="11"/>
      <c r="MXB91" s="11"/>
      <c r="MXC91" s="11"/>
      <c r="MXD91" s="11"/>
      <c r="MXE91" s="11"/>
      <c r="MXF91" s="11"/>
      <c r="MXG91" s="11"/>
      <c r="MXH91" s="11"/>
      <c r="MXI91" s="11"/>
      <c r="MXJ91" s="11"/>
      <c r="MXK91" s="11"/>
      <c r="MXL91" s="11"/>
      <c r="MXM91" s="11"/>
      <c r="MXN91" s="11"/>
      <c r="MXO91" s="11"/>
      <c r="MXP91" s="11"/>
      <c r="MXQ91" s="11"/>
      <c r="MXR91" s="11"/>
      <c r="MXS91" s="11"/>
      <c r="MXT91" s="11"/>
      <c r="MXU91" s="11"/>
      <c r="MXV91" s="11"/>
      <c r="MXW91" s="11"/>
      <c r="MXX91" s="11"/>
      <c r="MXY91" s="11"/>
      <c r="MXZ91" s="11"/>
      <c r="MYA91" s="11"/>
      <c r="MYB91" s="11"/>
      <c r="MYC91" s="11"/>
      <c r="MYD91" s="11"/>
      <c r="MYE91" s="11"/>
      <c r="MYF91" s="11"/>
      <c r="MYG91" s="11"/>
      <c r="MYH91" s="11"/>
      <c r="MYI91" s="11"/>
      <c r="MYJ91" s="11"/>
      <c r="MYK91" s="11"/>
      <c r="MYL91" s="11"/>
      <c r="MYM91" s="11"/>
      <c r="MYN91" s="11"/>
      <c r="MYO91" s="11"/>
      <c r="MYP91" s="11"/>
      <c r="MYQ91" s="11"/>
      <c r="MYR91" s="11"/>
      <c r="MYS91" s="11"/>
      <c r="MYT91" s="11"/>
      <c r="MYU91" s="11"/>
      <c r="MYV91" s="11"/>
      <c r="MYW91" s="11"/>
      <c r="MYX91" s="11"/>
      <c r="MYY91" s="11"/>
      <c r="MYZ91" s="11"/>
      <c r="MZA91" s="11"/>
      <c r="MZB91" s="11"/>
      <c r="MZC91" s="11"/>
      <c r="MZD91" s="11"/>
      <c r="MZE91" s="11"/>
      <c r="MZF91" s="11"/>
      <c r="MZG91" s="11"/>
      <c r="MZH91" s="11"/>
      <c r="MZI91" s="11"/>
      <c r="MZJ91" s="11"/>
      <c r="MZK91" s="11"/>
      <c r="MZL91" s="11"/>
      <c r="MZM91" s="11"/>
      <c r="MZN91" s="11"/>
      <c r="MZO91" s="11"/>
      <c r="MZP91" s="11"/>
      <c r="MZQ91" s="11"/>
      <c r="MZR91" s="11"/>
      <c r="MZS91" s="11"/>
      <c r="MZT91" s="11"/>
      <c r="MZU91" s="11"/>
      <c r="MZV91" s="11"/>
      <c r="MZW91" s="11"/>
      <c r="MZX91" s="11"/>
      <c r="MZY91" s="11"/>
      <c r="MZZ91" s="11"/>
      <c r="NAA91" s="11"/>
      <c r="NAB91" s="11"/>
      <c r="NAC91" s="11"/>
      <c r="NAD91" s="11"/>
      <c r="NAE91" s="11"/>
      <c r="NAF91" s="11"/>
      <c r="NAG91" s="11"/>
      <c r="NAH91" s="11"/>
      <c r="NAI91" s="11"/>
      <c r="NAJ91" s="11"/>
      <c r="NAK91" s="11"/>
      <c r="NAL91" s="11"/>
      <c r="NAM91" s="11"/>
      <c r="NAN91" s="11"/>
      <c r="NAO91" s="11"/>
      <c r="NAP91" s="11"/>
      <c r="NAQ91" s="11"/>
      <c r="NAR91" s="11"/>
      <c r="NAS91" s="11"/>
      <c r="NAT91" s="11"/>
      <c r="NAU91" s="11"/>
      <c r="NAV91" s="11"/>
      <c r="NAW91" s="11"/>
      <c r="NAX91" s="11"/>
      <c r="NAY91" s="11"/>
      <c r="NAZ91" s="11"/>
      <c r="NBA91" s="11"/>
      <c r="NBB91" s="11"/>
      <c r="NBC91" s="11"/>
      <c r="NBD91" s="11"/>
      <c r="NBE91" s="11"/>
      <c r="NBF91" s="11"/>
      <c r="NBG91" s="11"/>
      <c r="NBH91" s="11"/>
      <c r="NBI91" s="11"/>
      <c r="NBJ91" s="11"/>
      <c r="NBK91" s="11"/>
      <c r="NBL91" s="11"/>
      <c r="NBM91" s="11"/>
      <c r="NBN91" s="11"/>
      <c r="NBO91" s="11"/>
      <c r="NBP91" s="11"/>
      <c r="NBQ91" s="11"/>
      <c r="NBR91" s="11"/>
      <c r="NBS91" s="11"/>
      <c r="NBT91" s="11"/>
      <c r="NBU91" s="11"/>
      <c r="NBV91" s="11"/>
      <c r="NBW91" s="11"/>
      <c r="NBX91" s="11"/>
      <c r="NBY91" s="11"/>
      <c r="NBZ91" s="11"/>
      <c r="NCA91" s="11"/>
      <c r="NCB91" s="11"/>
      <c r="NCC91" s="11"/>
      <c r="NCD91" s="11"/>
      <c r="NCE91" s="11"/>
      <c r="NCF91" s="11"/>
      <c r="NCG91" s="11"/>
      <c r="NCH91" s="11"/>
      <c r="NCI91" s="11"/>
      <c r="NCJ91" s="11"/>
      <c r="NCK91" s="11"/>
      <c r="NCL91" s="11"/>
      <c r="NCM91" s="11"/>
      <c r="NCN91" s="11"/>
      <c r="NCO91" s="11"/>
      <c r="NCP91" s="11"/>
      <c r="NCQ91" s="11"/>
      <c r="NCR91" s="11"/>
      <c r="NCS91" s="11"/>
      <c r="NCT91" s="11"/>
      <c r="NCU91" s="11"/>
      <c r="NCV91" s="11"/>
      <c r="NCW91" s="11"/>
      <c r="NCX91" s="11"/>
      <c r="NCY91" s="11"/>
      <c r="NCZ91" s="11"/>
      <c r="NDA91" s="11"/>
      <c r="NDB91" s="11"/>
      <c r="NDC91" s="11"/>
      <c r="NDD91" s="11"/>
      <c r="NDE91" s="11"/>
      <c r="NDF91" s="11"/>
      <c r="NDG91" s="11"/>
      <c r="NDH91" s="11"/>
      <c r="NDI91" s="11"/>
      <c r="NDJ91" s="11"/>
      <c r="NDK91" s="11"/>
      <c r="NDL91" s="11"/>
      <c r="NDM91" s="11"/>
      <c r="NDN91" s="11"/>
      <c r="NDO91" s="11"/>
      <c r="NDP91" s="11"/>
      <c r="NDQ91" s="11"/>
      <c r="NDR91" s="11"/>
      <c r="NDS91" s="11"/>
      <c r="NDT91" s="11"/>
      <c r="NDU91" s="11"/>
      <c r="NDV91" s="11"/>
      <c r="NDW91" s="11"/>
      <c r="NDX91" s="11"/>
      <c r="NDY91" s="11"/>
      <c r="NDZ91" s="11"/>
      <c r="NEA91" s="11"/>
      <c r="NEB91" s="11"/>
      <c r="NEC91" s="11"/>
      <c r="NED91" s="11"/>
      <c r="NEE91" s="11"/>
      <c r="NEF91" s="11"/>
      <c r="NEG91" s="11"/>
      <c r="NEH91" s="11"/>
      <c r="NEI91" s="11"/>
      <c r="NEJ91" s="11"/>
      <c r="NEK91" s="11"/>
      <c r="NEL91" s="11"/>
      <c r="NEM91" s="11"/>
      <c r="NEN91" s="11"/>
      <c r="NEO91" s="11"/>
      <c r="NEP91" s="11"/>
      <c r="NEQ91" s="11"/>
      <c r="NER91" s="11"/>
      <c r="NES91" s="11"/>
      <c r="NET91" s="11"/>
      <c r="NEU91" s="11"/>
      <c r="NEV91" s="11"/>
      <c r="NEW91" s="11"/>
      <c r="NEX91" s="11"/>
      <c r="NEY91" s="11"/>
      <c r="NEZ91" s="11"/>
      <c r="NFA91" s="11"/>
      <c r="NFB91" s="11"/>
      <c r="NFC91" s="11"/>
      <c r="NFD91" s="11"/>
      <c r="NFE91" s="11"/>
      <c r="NFF91" s="11"/>
      <c r="NFG91" s="11"/>
      <c r="NFH91" s="11"/>
      <c r="NFI91" s="11"/>
      <c r="NFJ91" s="11"/>
      <c r="NFK91" s="11"/>
      <c r="NFL91" s="11"/>
      <c r="NFM91" s="11"/>
      <c r="NFN91" s="11"/>
      <c r="NFO91" s="11"/>
      <c r="NFP91" s="11"/>
      <c r="NFQ91" s="11"/>
      <c r="NFR91" s="11"/>
      <c r="NFS91" s="11"/>
      <c r="NFT91" s="11"/>
      <c r="NFU91" s="11"/>
      <c r="NFV91" s="11"/>
      <c r="NFW91" s="11"/>
      <c r="NFX91" s="11"/>
      <c r="NFY91" s="11"/>
      <c r="NFZ91" s="11"/>
      <c r="NGA91" s="11"/>
      <c r="NGB91" s="11"/>
      <c r="NGC91" s="11"/>
      <c r="NGD91" s="11"/>
      <c r="NGE91" s="11"/>
      <c r="NGF91" s="11"/>
      <c r="NGG91" s="11"/>
      <c r="NGH91" s="11"/>
      <c r="NGI91" s="11"/>
      <c r="NGJ91" s="11"/>
      <c r="NGK91" s="11"/>
      <c r="NGL91" s="11"/>
      <c r="NGM91" s="11"/>
      <c r="NGN91" s="11"/>
      <c r="NGO91" s="11"/>
      <c r="NGP91" s="11"/>
      <c r="NGQ91" s="11"/>
      <c r="NGR91" s="11"/>
      <c r="NGS91" s="11"/>
      <c r="NGT91" s="11"/>
      <c r="NGU91" s="11"/>
      <c r="NGV91" s="11"/>
      <c r="NGW91" s="11"/>
      <c r="NGX91" s="11"/>
      <c r="NGY91" s="11"/>
      <c r="NGZ91" s="11"/>
      <c r="NHA91" s="11"/>
      <c r="NHB91" s="11"/>
      <c r="NHC91" s="11"/>
      <c r="NHD91" s="11"/>
      <c r="NHE91" s="11"/>
      <c r="NHF91" s="11"/>
      <c r="NHG91" s="11"/>
      <c r="NHH91" s="11"/>
      <c r="NHI91" s="11"/>
      <c r="NHJ91" s="11"/>
      <c r="NHK91" s="11"/>
      <c r="NHL91" s="11"/>
      <c r="NHM91" s="11"/>
      <c r="NHN91" s="11"/>
      <c r="NHO91" s="11"/>
      <c r="NHP91" s="11"/>
      <c r="NHQ91" s="11"/>
      <c r="NHR91" s="11"/>
      <c r="NHS91" s="11"/>
      <c r="NHT91" s="11"/>
      <c r="NHU91" s="11"/>
      <c r="NHV91" s="11"/>
      <c r="NHW91" s="11"/>
      <c r="NHX91" s="11"/>
      <c r="NHY91" s="11"/>
      <c r="NHZ91" s="11"/>
      <c r="NIA91" s="11"/>
      <c r="NIB91" s="11"/>
      <c r="NIC91" s="11"/>
      <c r="NID91" s="11"/>
      <c r="NIE91" s="11"/>
      <c r="NIF91" s="11"/>
      <c r="NIG91" s="11"/>
      <c r="NIH91" s="11"/>
      <c r="NII91" s="11"/>
      <c r="NIJ91" s="11"/>
      <c r="NIK91" s="11"/>
      <c r="NIL91" s="11"/>
      <c r="NIM91" s="11"/>
      <c r="NIN91" s="11"/>
      <c r="NIO91" s="11"/>
      <c r="NIP91" s="11"/>
      <c r="NIQ91" s="11"/>
      <c r="NIR91" s="11"/>
      <c r="NIS91" s="11"/>
      <c r="NIT91" s="11"/>
      <c r="NIU91" s="11"/>
      <c r="NIV91" s="11"/>
      <c r="NIW91" s="11"/>
      <c r="NIX91" s="11"/>
      <c r="NIY91" s="11"/>
      <c r="NIZ91" s="11"/>
      <c r="NJA91" s="11"/>
      <c r="NJB91" s="11"/>
      <c r="NJC91" s="11"/>
      <c r="NJD91" s="11"/>
      <c r="NJE91" s="11"/>
      <c r="NJF91" s="11"/>
      <c r="NJG91" s="11"/>
      <c r="NJH91" s="11"/>
      <c r="NJI91" s="11"/>
      <c r="NJJ91" s="11"/>
      <c r="NJK91" s="11"/>
      <c r="NJL91" s="11"/>
      <c r="NJM91" s="11"/>
      <c r="NJN91" s="11"/>
      <c r="NJO91" s="11"/>
      <c r="NJP91" s="11"/>
      <c r="NJQ91" s="11"/>
      <c r="NJR91" s="11"/>
      <c r="NJS91" s="11"/>
      <c r="NJT91" s="11"/>
      <c r="NJU91" s="11"/>
      <c r="NJV91" s="11"/>
      <c r="NJW91" s="11"/>
      <c r="NJX91" s="11"/>
      <c r="NJY91" s="11"/>
      <c r="NJZ91" s="11"/>
      <c r="NKA91" s="11"/>
      <c r="NKB91" s="11"/>
      <c r="NKC91" s="11"/>
      <c r="NKD91" s="11"/>
      <c r="NKE91" s="11"/>
      <c r="NKF91" s="11"/>
      <c r="NKG91" s="11"/>
      <c r="NKH91" s="11"/>
      <c r="NKI91" s="11"/>
      <c r="NKJ91" s="11"/>
      <c r="NKK91" s="11"/>
      <c r="NKL91" s="11"/>
      <c r="NKM91" s="11"/>
      <c r="NKN91" s="11"/>
      <c r="NKO91" s="11"/>
      <c r="NKP91" s="11"/>
      <c r="NKQ91" s="11"/>
      <c r="NKR91" s="11"/>
      <c r="NKS91" s="11"/>
      <c r="NKT91" s="11"/>
      <c r="NKU91" s="11"/>
      <c r="NKV91" s="11"/>
      <c r="NKW91" s="11"/>
      <c r="NKX91" s="11"/>
      <c r="NKY91" s="11"/>
      <c r="NKZ91" s="11"/>
      <c r="NLA91" s="11"/>
      <c r="NLB91" s="11"/>
      <c r="NLC91" s="11"/>
      <c r="NLD91" s="11"/>
      <c r="NLE91" s="11"/>
      <c r="NLF91" s="11"/>
      <c r="NLG91" s="11"/>
      <c r="NLH91" s="11"/>
      <c r="NLI91" s="11"/>
      <c r="NLJ91" s="11"/>
      <c r="NLK91" s="11"/>
      <c r="NLL91" s="11"/>
      <c r="NLM91" s="11"/>
      <c r="NLN91" s="11"/>
      <c r="NLO91" s="11"/>
      <c r="NLP91" s="11"/>
      <c r="NLQ91" s="11"/>
      <c r="NLR91" s="11"/>
      <c r="NLS91" s="11"/>
      <c r="NLT91" s="11"/>
      <c r="NLU91" s="11"/>
      <c r="NLV91" s="11"/>
      <c r="NLW91" s="11"/>
      <c r="NLX91" s="11"/>
      <c r="NLY91" s="11"/>
      <c r="NLZ91" s="11"/>
      <c r="NMA91" s="11"/>
      <c r="NMB91" s="11"/>
      <c r="NMC91" s="11"/>
      <c r="NMD91" s="11"/>
      <c r="NME91" s="11"/>
      <c r="NMF91" s="11"/>
      <c r="NMG91" s="11"/>
      <c r="NMH91" s="11"/>
      <c r="NMI91" s="11"/>
      <c r="NMJ91" s="11"/>
      <c r="NMK91" s="11"/>
      <c r="NML91" s="11"/>
      <c r="NMM91" s="11"/>
      <c r="NMN91" s="11"/>
      <c r="NMO91" s="11"/>
      <c r="NMP91" s="11"/>
      <c r="NMQ91" s="11"/>
      <c r="NMR91" s="11"/>
      <c r="NMS91" s="11"/>
      <c r="NMT91" s="11"/>
      <c r="NMU91" s="11"/>
      <c r="NMV91" s="11"/>
      <c r="NMW91" s="11"/>
      <c r="NMX91" s="11"/>
      <c r="NMY91" s="11"/>
      <c r="NMZ91" s="11"/>
      <c r="NNA91" s="11"/>
      <c r="NNB91" s="11"/>
      <c r="NNC91" s="11"/>
      <c r="NND91" s="11"/>
      <c r="NNE91" s="11"/>
      <c r="NNF91" s="11"/>
      <c r="NNG91" s="11"/>
      <c r="NNH91" s="11"/>
      <c r="NNI91" s="11"/>
      <c r="NNJ91" s="11"/>
      <c r="NNK91" s="11"/>
      <c r="NNL91" s="11"/>
      <c r="NNM91" s="11"/>
      <c r="NNN91" s="11"/>
      <c r="NNO91" s="11"/>
      <c r="NNP91" s="11"/>
      <c r="NNQ91" s="11"/>
      <c r="NNR91" s="11"/>
      <c r="NNS91" s="11"/>
      <c r="NNT91" s="11"/>
      <c r="NNU91" s="11"/>
      <c r="NNV91" s="11"/>
      <c r="NNW91" s="11"/>
      <c r="NNX91" s="11"/>
      <c r="NNY91" s="11"/>
      <c r="NNZ91" s="11"/>
      <c r="NOA91" s="11"/>
      <c r="NOB91" s="11"/>
      <c r="NOC91" s="11"/>
      <c r="NOD91" s="11"/>
      <c r="NOE91" s="11"/>
      <c r="NOF91" s="11"/>
      <c r="NOG91" s="11"/>
      <c r="NOH91" s="11"/>
      <c r="NOI91" s="11"/>
      <c r="NOJ91" s="11"/>
      <c r="NOK91" s="11"/>
      <c r="NOL91" s="11"/>
      <c r="NOM91" s="11"/>
      <c r="NON91" s="11"/>
      <c r="NOO91" s="11"/>
      <c r="NOP91" s="11"/>
      <c r="NOQ91" s="11"/>
      <c r="NOR91" s="11"/>
      <c r="NOS91" s="11"/>
      <c r="NOT91" s="11"/>
      <c r="NOU91" s="11"/>
      <c r="NOV91" s="11"/>
      <c r="NOW91" s="11"/>
      <c r="NOX91" s="11"/>
      <c r="NOY91" s="11"/>
      <c r="NOZ91" s="11"/>
      <c r="NPA91" s="11"/>
      <c r="NPB91" s="11"/>
      <c r="NPC91" s="11"/>
      <c r="NPD91" s="11"/>
      <c r="NPE91" s="11"/>
      <c r="NPF91" s="11"/>
      <c r="NPG91" s="11"/>
      <c r="NPH91" s="11"/>
      <c r="NPI91" s="11"/>
      <c r="NPJ91" s="11"/>
      <c r="NPK91" s="11"/>
      <c r="NPL91" s="11"/>
      <c r="NPM91" s="11"/>
      <c r="NPN91" s="11"/>
      <c r="NPO91" s="11"/>
      <c r="NPP91" s="11"/>
      <c r="NPQ91" s="11"/>
      <c r="NPR91" s="11"/>
      <c r="NPS91" s="11"/>
      <c r="NPT91" s="11"/>
      <c r="NPU91" s="11"/>
      <c r="NPV91" s="11"/>
      <c r="NPW91" s="11"/>
      <c r="NPX91" s="11"/>
      <c r="NPY91" s="11"/>
      <c r="NPZ91" s="11"/>
      <c r="NQA91" s="11"/>
      <c r="NQB91" s="11"/>
      <c r="NQC91" s="11"/>
      <c r="NQD91" s="11"/>
      <c r="NQE91" s="11"/>
      <c r="NQF91" s="11"/>
      <c r="NQG91" s="11"/>
      <c r="NQH91" s="11"/>
      <c r="NQI91" s="11"/>
      <c r="NQJ91" s="11"/>
      <c r="NQK91" s="11"/>
      <c r="NQL91" s="11"/>
      <c r="NQM91" s="11"/>
      <c r="NQN91" s="11"/>
      <c r="NQO91" s="11"/>
      <c r="NQP91" s="11"/>
      <c r="NQQ91" s="11"/>
      <c r="NQR91" s="11"/>
      <c r="NQS91" s="11"/>
      <c r="NQT91" s="11"/>
      <c r="NQU91" s="11"/>
      <c r="NQV91" s="11"/>
      <c r="NQW91" s="11"/>
      <c r="NQX91" s="11"/>
      <c r="NQY91" s="11"/>
      <c r="NQZ91" s="11"/>
      <c r="NRA91" s="11"/>
      <c r="NRB91" s="11"/>
      <c r="NRC91" s="11"/>
      <c r="NRD91" s="11"/>
      <c r="NRE91" s="11"/>
      <c r="NRF91" s="11"/>
      <c r="NRG91" s="11"/>
      <c r="NRH91" s="11"/>
      <c r="NRI91" s="11"/>
      <c r="NRJ91" s="11"/>
      <c r="NRK91" s="11"/>
      <c r="NRL91" s="11"/>
      <c r="NRM91" s="11"/>
      <c r="NRN91" s="11"/>
      <c r="NRO91" s="11"/>
      <c r="NRP91" s="11"/>
      <c r="NRQ91" s="11"/>
      <c r="NRR91" s="11"/>
      <c r="NRS91" s="11"/>
      <c r="NRT91" s="11"/>
      <c r="NRU91" s="11"/>
      <c r="NRV91" s="11"/>
      <c r="NRW91" s="11"/>
      <c r="NRX91" s="11"/>
      <c r="NRY91" s="11"/>
      <c r="NRZ91" s="11"/>
      <c r="NSA91" s="11"/>
      <c r="NSB91" s="11"/>
      <c r="NSC91" s="11"/>
      <c r="NSD91" s="11"/>
      <c r="NSE91" s="11"/>
      <c r="NSF91" s="11"/>
      <c r="NSG91" s="11"/>
      <c r="NSH91" s="11"/>
      <c r="NSI91" s="11"/>
      <c r="NSJ91" s="11"/>
      <c r="NSK91" s="11"/>
      <c r="NSL91" s="11"/>
      <c r="NSM91" s="11"/>
      <c r="NSN91" s="11"/>
      <c r="NSO91" s="11"/>
      <c r="NSP91" s="11"/>
      <c r="NSQ91" s="11"/>
      <c r="NSR91" s="11"/>
      <c r="NSS91" s="11"/>
      <c r="NST91" s="11"/>
      <c r="NSU91" s="11"/>
      <c r="NSV91" s="11"/>
      <c r="NSW91" s="11"/>
      <c r="NSX91" s="11"/>
      <c r="NSY91" s="11"/>
      <c r="NSZ91" s="11"/>
      <c r="NTA91" s="11"/>
      <c r="NTB91" s="11"/>
      <c r="NTC91" s="11"/>
      <c r="NTD91" s="11"/>
      <c r="NTE91" s="11"/>
      <c r="NTF91" s="11"/>
      <c r="NTG91" s="11"/>
      <c r="NTH91" s="11"/>
      <c r="NTI91" s="11"/>
      <c r="NTJ91" s="11"/>
      <c r="NTK91" s="11"/>
      <c r="NTL91" s="11"/>
      <c r="NTM91" s="11"/>
      <c r="NTN91" s="11"/>
      <c r="NTO91" s="11"/>
      <c r="NTP91" s="11"/>
      <c r="NTQ91" s="11"/>
      <c r="NTR91" s="11"/>
      <c r="NTS91" s="11"/>
      <c r="NTT91" s="11"/>
      <c r="NTU91" s="11"/>
      <c r="NTV91" s="11"/>
      <c r="NTW91" s="11"/>
      <c r="NTX91" s="11"/>
      <c r="NTY91" s="11"/>
      <c r="NTZ91" s="11"/>
      <c r="NUA91" s="11"/>
      <c r="NUB91" s="11"/>
      <c r="NUC91" s="11"/>
      <c r="NUD91" s="11"/>
      <c r="NUE91" s="11"/>
      <c r="NUF91" s="11"/>
      <c r="NUG91" s="11"/>
      <c r="NUH91" s="11"/>
      <c r="NUI91" s="11"/>
      <c r="NUJ91" s="11"/>
      <c r="NUK91" s="11"/>
      <c r="NUL91" s="11"/>
      <c r="NUM91" s="11"/>
      <c r="NUN91" s="11"/>
      <c r="NUO91" s="11"/>
      <c r="NUP91" s="11"/>
      <c r="NUQ91" s="11"/>
      <c r="NUR91" s="11"/>
      <c r="NUS91" s="11"/>
      <c r="NUT91" s="11"/>
      <c r="NUU91" s="11"/>
      <c r="NUV91" s="11"/>
      <c r="NUW91" s="11"/>
      <c r="NUX91" s="11"/>
      <c r="NUY91" s="11"/>
      <c r="NUZ91" s="11"/>
      <c r="NVA91" s="11"/>
      <c r="NVB91" s="11"/>
      <c r="NVC91" s="11"/>
      <c r="NVD91" s="11"/>
      <c r="NVE91" s="11"/>
      <c r="NVF91" s="11"/>
      <c r="NVG91" s="11"/>
      <c r="NVH91" s="11"/>
      <c r="NVI91" s="11"/>
      <c r="NVJ91" s="11"/>
      <c r="NVK91" s="11"/>
      <c r="NVL91" s="11"/>
      <c r="NVM91" s="11"/>
      <c r="NVN91" s="11"/>
      <c r="NVO91" s="11"/>
      <c r="NVP91" s="11"/>
      <c r="NVQ91" s="11"/>
      <c r="NVR91" s="11"/>
      <c r="NVS91" s="11"/>
      <c r="NVT91" s="11"/>
      <c r="NVU91" s="11"/>
      <c r="NVV91" s="11"/>
      <c r="NVW91" s="11"/>
      <c r="NVX91" s="11"/>
      <c r="NVY91" s="11"/>
      <c r="NVZ91" s="11"/>
      <c r="NWA91" s="11"/>
      <c r="NWB91" s="11"/>
      <c r="NWC91" s="11"/>
      <c r="NWD91" s="11"/>
      <c r="NWE91" s="11"/>
      <c r="NWF91" s="11"/>
      <c r="NWG91" s="11"/>
      <c r="NWH91" s="11"/>
      <c r="NWI91" s="11"/>
      <c r="NWJ91" s="11"/>
      <c r="NWK91" s="11"/>
      <c r="NWL91" s="11"/>
      <c r="NWM91" s="11"/>
      <c r="NWN91" s="11"/>
      <c r="NWO91" s="11"/>
      <c r="NWP91" s="11"/>
      <c r="NWQ91" s="11"/>
      <c r="NWR91" s="11"/>
      <c r="NWS91" s="11"/>
      <c r="NWT91" s="11"/>
      <c r="NWU91" s="11"/>
      <c r="NWV91" s="11"/>
      <c r="NWW91" s="11"/>
      <c r="NWX91" s="11"/>
      <c r="NWY91" s="11"/>
      <c r="NWZ91" s="11"/>
      <c r="NXA91" s="11"/>
      <c r="NXB91" s="11"/>
      <c r="NXC91" s="11"/>
      <c r="NXD91" s="11"/>
      <c r="NXE91" s="11"/>
      <c r="NXF91" s="11"/>
      <c r="NXG91" s="11"/>
      <c r="NXH91" s="11"/>
      <c r="NXI91" s="11"/>
      <c r="NXJ91" s="11"/>
      <c r="NXK91" s="11"/>
      <c r="NXL91" s="11"/>
      <c r="NXM91" s="11"/>
      <c r="NXN91" s="11"/>
      <c r="NXO91" s="11"/>
      <c r="NXP91" s="11"/>
      <c r="NXQ91" s="11"/>
      <c r="NXR91" s="11"/>
      <c r="NXS91" s="11"/>
      <c r="NXT91" s="11"/>
      <c r="NXU91" s="11"/>
      <c r="NXV91" s="11"/>
      <c r="NXW91" s="11"/>
      <c r="NXX91" s="11"/>
      <c r="NXY91" s="11"/>
      <c r="NXZ91" s="11"/>
      <c r="NYA91" s="11"/>
      <c r="NYB91" s="11"/>
      <c r="NYC91" s="11"/>
      <c r="NYD91" s="11"/>
      <c r="NYE91" s="11"/>
      <c r="NYF91" s="11"/>
      <c r="NYG91" s="11"/>
      <c r="NYH91" s="11"/>
      <c r="NYI91" s="11"/>
      <c r="NYJ91" s="11"/>
      <c r="NYK91" s="11"/>
      <c r="NYL91" s="11"/>
      <c r="NYM91" s="11"/>
      <c r="NYN91" s="11"/>
      <c r="NYO91" s="11"/>
      <c r="NYP91" s="11"/>
      <c r="NYQ91" s="11"/>
      <c r="NYR91" s="11"/>
      <c r="NYS91" s="11"/>
      <c r="NYT91" s="11"/>
      <c r="NYU91" s="11"/>
      <c r="NYV91" s="11"/>
      <c r="NYW91" s="11"/>
      <c r="NYX91" s="11"/>
      <c r="NYY91" s="11"/>
      <c r="NYZ91" s="11"/>
      <c r="NZA91" s="11"/>
      <c r="NZB91" s="11"/>
      <c r="NZC91" s="11"/>
      <c r="NZD91" s="11"/>
      <c r="NZE91" s="11"/>
      <c r="NZF91" s="11"/>
      <c r="NZG91" s="11"/>
      <c r="NZH91" s="11"/>
      <c r="NZI91" s="11"/>
      <c r="NZJ91" s="11"/>
      <c r="NZK91" s="11"/>
      <c r="NZL91" s="11"/>
      <c r="NZM91" s="11"/>
      <c r="NZN91" s="11"/>
      <c r="NZO91" s="11"/>
      <c r="NZP91" s="11"/>
      <c r="NZQ91" s="11"/>
      <c r="NZR91" s="11"/>
      <c r="NZS91" s="11"/>
      <c r="NZT91" s="11"/>
      <c r="NZU91" s="11"/>
      <c r="NZV91" s="11"/>
      <c r="NZW91" s="11"/>
      <c r="NZX91" s="11"/>
      <c r="NZY91" s="11"/>
      <c r="NZZ91" s="11"/>
      <c r="OAA91" s="11"/>
      <c r="OAB91" s="11"/>
      <c r="OAC91" s="11"/>
      <c r="OAD91" s="11"/>
      <c r="OAE91" s="11"/>
      <c r="OAF91" s="11"/>
      <c r="OAG91" s="11"/>
      <c r="OAH91" s="11"/>
      <c r="OAI91" s="11"/>
      <c r="OAJ91" s="11"/>
      <c r="OAK91" s="11"/>
      <c r="OAL91" s="11"/>
      <c r="OAM91" s="11"/>
      <c r="OAN91" s="11"/>
      <c r="OAO91" s="11"/>
      <c r="OAP91" s="11"/>
      <c r="OAQ91" s="11"/>
      <c r="OAR91" s="11"/>
      <c r="OAS91" s="11"/>
      <c r="OAT91" s="11"/>
      <c r="OAU91" s="11"/>
      <c r="OAV91" s="11"/>
      <c r="OAW91" s="11"/>
      <c r="OAX91" s="11"/>
      <c r="OAY91" s="11"/>
      <c r="OAZ91" s="11"/>
      <c r="OBA91" s="11"/>
      <c r="OBB91" s="11"/>
      <c r="OBC91" s="11"/>
      <c r="OBD91" s="11"/>
      <c r="OBE91" s="11"/>
      <c r="OBF91" s="11"/>
      <c r="OBG91" s="11"/>
      <c r="OBH91" s="11"/>
      <c r="OBI91" s="11"/>
      <c r="OBJ91" s="11"/>
      <c r="OBK91" s="11"/>
      <c r="OBL91" s="11"/>
      <c r="OBM91" s="11"/>
      <c r="OBN91" s="11"/>
      <c r="OBO91" s="11"/>
      <c r="OBP91" s="11"/>
      <c r="OBQ91" s="11"/>
      <c r="OBR91" s="11"/>
      <c r="OBS91" s="11"/>
      <c r="OBT91" s="11"/>
      <c r="OBU91" s="11"/>
      <c r="OBV91" s="11"/>
      <c r="OBW91" s="11"/>
      <c r="OBX91" s="11"/>
      <c r="OBY91" s="11"/>
      <c r="OBZ91" s="11"/>
      <c r="OCA91" s="11"/>
      <c r="OCB91" s="11"/>
      <c r="OCC91" s="11"/>
      <c r="OCD91" s="11"/>
      <c r="OCE91" s="11"/>
      <c r="OCF91" s="11"/>
      <c r="OCG91" s="11"/>
      <c r="OCH91" s="11"/>
      <c r="OCI91" s="11"/>
      <c r="OCJ91" s="11"/>
      <c r="OCK91" s="11"/>
      <c r="OCL91" s="11"/>
      <c r="OCM91" s="11"/>
      <c r="OCN91" s="11"/>
      <c r="OCO91" s="11"/>
      <c r="OCP91" s="11"/>
      <c r="OCQ91" s="11"/>
      <c r="OCR91" s="11"/>
      <c r="OCS91" s="11"/>
      <c r="OCT91" s="11"/>
      <c r="OCU91" s="11"/>
      <c r="OCV91" s="11"/>
      <c r="OCW91" s="11"/>
      <c r="OCX91" s="11"/>
      <c r="OCY91" s="11"/>
      <c r="OCZ91" s="11"/>
      <c r="ODA91" s="11"/>
      <c r="ODB91" s="11"/>
      <c r="ODC91" s="11"/>
      <c r="ODD91" s="11"/>
      <c r="ODE91" s="11"/>
      <c r="ODF91" s="11"/>
      <c r="ODG91" s="11"/>
      <c r="ODH91" s="11"/>
      <c r="ODI91" s="11"/>
      <c r="ODJ91" s="11"/>
      <c r="ODK91" s="11"/>
      <c r="ODL91" s="11"/>
      <c r="ODM91" s="11"/>
      <c r="ODN91" s="11"/>
      <c r="ODO91" s="11"/>
      <c r="ODP91" s="11"/>
      <c r="ODQ91" s="11"/>
      <c r="ODR91" s="11"/>
      <c r="ODS91" s="11"/>
      <c r="ODT91" s="11"/>
      <c r="ODU91" s="11"/>
      <c r="ODV91" s="11"/>
      <c r="ODW91" s="11"/>
      <c r="ODX91" s="11"/>
      <c r="ODY91" s="11"/>
      <c r="ODZ91" s="11"/>
      <c r="OEA91" s="11"/>
      <c r="OEB91" s="11"/>
      <c r="OEC91" s="11"/>
      <c r="OED91" s="11"/>
      <c r="OEE91" s="11"/>
      <c r="OEF91" s="11"/>
      <c r="OEG91" s="11"/>
      <c r="OEH91" s="11"/>
      <c r="OEI91" s="11"/>
      <c r="OEJ91" s="11"/>
      <c r="OEK91" s="11"/>
      <c r="OEL91" s="11"/>
      <c r="OEM91" s="11"/>
      <c r="OEN91" s="11"/>
      <c r="OEO91" s="11"/>
      <c r="OEP91" s="11"/>
      <c r="OEQ91" s="11"/>
      <c r="OER91" s="11"/>
      <c r="OES91" s="11"/>
      <c r="OET91" s="11"/>
      <c r="OEU91" s="11"/>
      <c r="OEV91" s="11"/>
      <c r="OEW91" s="11"/>
      <c r="OEX91" s="11"/>
      <c r="OEY91" s="11"/>
      <c r="OEZ91" s="11"/>
      <c r="OFA91" s="11"/>
      <c r="OFB91" s="11"/>
      <c r="OFC91" s="11"/>
      <c r="OFD91" s="11"/>
      <c r="OFE91" s="11"/>
      <c r="OFF91" s="11"/>
      <c r="OFG91" s="11"/>
      <c r="OFH91" s="11"/>
      <c r="OFI91" s="11"/>
      <c r="OFJ91" s="11"/>
      <c r="OFK91" s="11"/>
      <c r="OFL91" s="11"/>
      <c r="OFM91" s="11"/>
      <c r="OFN91" s="11"/>
      <c r="OFO91" s="11"/>
      <c r="OFP91" s="11"/>
      <c r="OFQ91" s="11"/>
      <c r="OFR91" s="11"/>
      <c r="OFS91" s="11"/>
      <c r="OFT91" s="11"/>
      <c r="OFU91" s="11"/>
      <c r="OFV91" s="11"/>
      <c r="OFW91" s="11"/>
      <c r="OFX91" s="11"/>
      <c r="OFY91" s="11"/>
      <c r="OFZ91" s="11"/>
      <c r="OGA91" s="11"/>
      <c r="OGB91" s="11"/>
      <c r="OGC91" s="11"/>
      <c r="OGD91" s="11"/>
      <c r="OGE91" s="11"/>
      <c r="OGF91" s="11"/>
      <c r="OGG91" s="11"/>
      <c r="OGH91" s="11"/>
      <c r="OGI91" s="11"/>
      <c r="OGJ91" s="11"/>
      <c r="OGK91" s="11"/>
      <c r="OGL91" s="11"/>
      <c r="OGM91" s="11"/>
      <c r="OGN91" s="11"/>
      <c r="OGO91" s="11"/>
      <c r="OGP91" s="11"/>
      <c r="OGQ91" s="11"/>
      <c r="OGR91" s="11"/>
      <c r="OGS91" s="11"/>
      <c r="OGT91" s="11"/>
      <c r="OGU91" s="11"/>
      <c r="OGV91" s="11"/>
      <c r="OGW91" s="11"/>
      <c r="OGX91" s="11"/>
      <c r="OGY91" s="11"/>
      <c r="OGZ91" s="11"/>
      <c r="OHA91" s="11"/>
      <c r="OHB91" s="11"/>
      <c r="OHC91" s="11"/>
      <c r="OHD91" s="11"/>
      <c r="OHE91" s="11"/>
      <c r="OHF91" s="11"/>
      <c r="OHG91" s="11"/>
      <c r="OHH91" s="11"/>
      <c r="OHI91" s="11"/>
      <c r="OHJ91" s="11"/>
      <c r="OHK91" s="11"/>
      <c r="OHL91" s="11"/>
      <c r="OHM91" s="11"/>
      <c r="OHN91" s="11"/>
      <c r="OHO91" s="11"/>
      <c r="OHP91" s="11"/>
      <c r="OHQ91" s="11"/>
      <c r="OHR91" s="11"/>
      <c r="OHS91" s="11"/>
      <c r="OHT91" s="11"/>
      <c r="OHU91" s="11"/>
      <c r="OHV91" s="11"/>
      <c r="OHW91" s="11"/>
      <c r="OHX91" s="11"/>
      <c r="OHY91" s="11"/>
      <c r="OHZ91" s="11"/>
      <c r="OIA91" s="11"/>
      <c r="OIB91" s="11"/>
      <c r="OIC91" s="11"/>
      <c r="OID91" s="11"/>
      <c r="OIE91" s="11"/>
      <c r="OIF91" s="11"/>
      <c r="OIG91" s="11"/>
      <c r="OIH91" s="11"/>
      <c r="OII91" s="11"/>
      <c r="OIJ91" s="11"/>
      <c r="OIK91" s="11"/>
      <c r="OIL91" s="11"/>
      <c r="OIM91" s="11"/>
      <c r="OIN91" s="11"/>
      <c r="OIO91" s="11"/>
      <c r="OIP91" s="11"/>
      <c r="OIQ91" s="11"/>
      <c r="OIR91" s="11"/>
      <c r="OIS91" s="11"/>
      <c r="OIT91" s="11"/>
      <c r="OIU91" s="11"/>
      <c r="OIV91" s="11"/>
      <c r="OIW91" s="11"/>
      <c r="OIX91" s="11"/>
      <c r="OIY91" s="11"/>
      <c r="OIZ91" s="11"/>
      <c r="OJA91" s="11"/>
      <c r="OJB91" s="11"/>
      <c r="OJC91" s="11"/>
      <c r="OJD91" s="11"/>
      <c r="OJE91" s="11"/>
      <c r="OJF91" s="11"/>
      <c r="OJG91" s="11"/>
      <c r="OJH91" s="11"/>
      <c r="OJI91" s="11"/>
      <c r="OJJ91" s="11"/>
      <c r="OJK91" s="11"/>
      <c r="OJL91" s="11"/>
      <c r="OJM91" s="11"/>
      <c r="OJN91" s="11"/>
      <c r="OJO91" s="11"/>
      <c r="OJP91" s="11"/>
      <c r="OJQ91" s="11"/>
      <c r="OJR91" s="11"/>
      <c r="OJS91" s="11"/>
      <c r="OJT91" s="11"/>
      <c r="OJU91" s="11"/>
      <c r="OJV91" s="11"/>
      <c r="OJW91" s="11"/>
      <c r="OJX91" s="11"/>
      <c r="OJY91" s="11"/>
      <c r="OJZ91" s="11"/>
      <c r="OKA91" s="11"/>
      <c r="OKB91" s="11"/>
      <c r="OKC91" s="11"/>
      <c r="OKD91" s="11"/>
      <c r="OKE91" s="11"/>
      <c r="OKF91" s="11"/>
      <c r="OKG91" s="11"/>
      <c r="OKH91" s="11"/>
      <c r="OKI91" s="11"/>
      <c r="OKJ91" s="11"/>
      <c r="OKK91" s="11"/>
      <c r="OKL91" s="11"/>
      <c r="OKM91" s="11"/>
      <c r="OKN91" s="11"/>
      <c r="OKO91" s="11"/>
      <c r="OKP91" s="11"/>
      <c r="OKQ91" s="11"/>
      <c r="OKR91" s="11"/>
      <c r="OKS91" s="11"/>
      <c r="OKT91" s="11"/>
      <c r="OKU91" s="11"/>
      <c r="OKV91" s="11"/>
      <c r="OKW91" s="11"/>
      <c r="OKX91" s="11"/>
      <c r="OKY91" s="11"/>
      <c r="OKZ91" s="11"/>
      <c r="OLA91" s="11"/>
      <c r="OLB91" s="11"/>
      <c r="OLC91" s="11"/>
      <c r="OLD91" s="11"/>
      <c r="OLE91" s="11"/>
      <c r="OLF91" s="11"/>
      <c r="OLG91" s="11"/>
      <c r="OLH91" s="11"/>
      <c r="OLI91" s="11"/>
      <c r="OLJ91" s="11"/>
      <c r="OLK91" s="11"/>
      <c r="OLL91" s="11"/>
      <c r="OLM91" s="11"/>
      <c r="OLN91" s="11"/>
      <c r="OLO91" s="11"/>
      <c r="OLP91" s="11"/>
      <c r="OLQ91" s="11"/>
      <c r="OLR91" s="11"/>
      <c r="OLS91" s="11"/>
      <c r="OLT91" s="11"/>
      <c r="OLU91" s="11"/>
      <c r="OLV91" s="11"/>
      <c r="OLW91" s="11"/>
      <c r="OLX91" s="11"/>
      <c r="OLY91" s="11"/>
      <c r="OLZ91" s="11"/>
      <c r="OMA91" s="11"/>
      <c r="OMB91" s="11"/>
      <c r="OMC91" s="11"/>
      <c r="OMD91" s="11"/>
      <c r="OME91" s="11"/>
      <c r="OMF91" s="11"/>
      <c r="OMG91" s="11"/>
      <c r="OMH91" s="11"/>
      <c r="OMI91" s="11"/>
      <c r="OMJ91" s="11"/>
      <c r="OMK91" s="11"/>
      <c r="OML91" s="11"/>
      <c r="OMM91" s="11"/>
      <c r="OMN91" s="11"/>
      <c r="OMO91" s="11"/>
      <c r="OMP91" s="11"/>
      <c r="OMQ91" s="11"/>
      <c r="OMR91" s="11"/>
      <c r="OMS91" s="11"/>
      <c r="OMT91" s="11"/>
      <c r="OMU91" s="11"/>
      <c r="OMV91" s="11"/>
      <c r="OMW91" s="11"/>
      <c r="OMX91" s="11"/>
      <c r="OMY91" s="11"/>
      <c r="OMZ91" s="11"/>
      <c r="ONA91" s="11"/>
      <c r="ONB91" s="11"/>
      <c r="ONC91" s="11"/>
      <c r="OND91" s="11"/>
      <c r="ONE91" s="11"/>
      <c r="ONF91" s="11"/>
      <c r="ONG91" s="11"/>
      <c r="ONH91" s="11"/>
      <c r="ONI91" s="11"/>
      <c r="ONJ91" s="11"/>
      <c r="ONK91" s="11"/>
      <c r="ONL91" s="11"/>
      <c r="ONM91" s="11"/>
      <c r="ONN91" s="11"/>
      <c r="ONO91" s="11"/>
      <c r="ONP91" s="11"/>
      <c r="ONQ91" s="11"/>
      <c r="ONR91" s="11"/>
      <c r="ONS91" s="11"/>
      <c r="ONT91" s="11"/>
      <c r="ONU91" s="11"/>
      <c r="ONV91" s="11"/>
      <c r="ONW91" s="11"/>
      <c r="ONX91" s="11"/>
      <c r="ONY91" s="11"/>
      <c r="ONZ91" s="11"/>
      <c r="OOA91" s="11"/>
      <c r="OOB91" s="11"/>
      <c r="OOC91" s="11"/>
      <c r="OOD91" s="11"/>
      <c r="OOE91" s="11"/>
      <c r="OOF91" s="11"/>
      <c r="OOG91" s="11"/>
      <c r="OOH91" s="11"/>
      <c r="OOI91" s="11"/>
      <c r="OOJ91" s="11"/>
      <c r="OOK91" s="11"/>
      <c r="OOL91" s="11"/>
      <c r="OOM91" s="11"/>
      <c r="OON91" s="11"/>
      <c r="OOO91" s="11"/>
      <c r="OOP91" s="11"/>
      <c r="OOQ91" s="11"/>
      <c r="OOR91" s="11"/>
      <c r="OOS91" s="11"/>
      <c r="OOT91" s="11"/>
      <c r="OOU91" s="11"/>
      <c r="OOV91" s="11"/>
      <c r="OOW91" s="11"/>
      <c r="OOX91" s="11"/>
      <c r="OOY91" s="11"/>
      <c r="OOZ91" s="11"/>
      <c r="OPA91" s="11"/>
      <c r="OPB91" s="11"/>
      <c r="OPC91" s="11"/>
      <c r="OPD91" s="11"/>
      <c r="OPE91" s="11"/>
      <c r="OPF91" s="11"/>
      <c r="OPG91" s="11"/>
      <c r="OPH91" s="11"/>
      <c r="OPI91" s="11"/>
      <c r="OPJ91" s="11"/>
      <c r="OPK91" s="11"/>
      <c r="OPL91" s="11"/>
      <c r="OPM91" s="11"/>
      <c r="OPN91" s="11"/>
      <c r="OPO91" s="11"/>
      <c r="OPP91" s="11"/>
      <c r="OPQ91" s="11"/>
      <c r="OPR91" s="11"/>
      <c r="OPS91" s="11"/>
      <c r="OPT91" s="11"/>
      <c r="OPU91" s="11"/>
      <c r="OPV91" s="11"/>
      <c r="OPW91" s="11"/>
      <c r="OPX91" s="11"/>
      <c r="OPY91" s="11"/>
      <c r="OPZ91" s="11"/>
      <c r="OQA91" s="11"/>
      <c r="OQB91" s="11"/>
      <c r="OQC91" s="11"/>
      <c r="OQD91" s="11"/>
      <c r="OQE91" s="11"/>
      <c r="OQF91" s="11"/>
      <c r="OQG91" s="11"/>
      <c r="OQH91" s="11"/>
      <c r="OQI91" s="11"/>
      <c r="OQJ91" s="11"/>
      <c r="OQK91" s="11"/>
      <c r="OQL91" s="11"/>
      <c r="OQM91" s="11"/>
      <c r="OQN91" s="11"/>
      <c r="OQO91" s="11"/>
      <c r="OQP91" s="11"/>
      <c r="OQQ91" s="11"/>
      <c r="OQR91" s="11"/>
      <c r="OQS91" s="11"/>
      <c r="OQT91" s="11"/>
      <c r="OQU91" s="11"/>
      <c r="OQV91" s="11"/>
      <c r="OQW91" s="11"/>
      <c r="OQX91" s="11"/>
      <c r="OQY91" s="11"/>
      <c r="OQZ91" s="11"/>
      <c r="ORA91" s="11"/>
      <c r="ORB91" s="11"/>
      <c r="ORC91" s="11"/>
      <c r="ORD91" s="11"/>
      <c r="ORE91" s="11"/>
      <c r="ORF91" s="11"/>
      <c r="ORG91" s="11"/>
      <c r="ORH91" s="11"/>
      <c r="ORI91" s="11"/>
      <c r="ORJ91" s="11"/>
      <c r="ORK91" s="11"/>
      <c r="ORL91" s="11"/>
      <c r="ORM91" s="11"/>
      <c r="ORN91" s="11"/>
      <c r="ORO91" s="11"/>
      <c r="ORP91" s="11"/>
      <c r="ORQ91" s="11"/>
      <c r="ORR91" s="11"/>
      <c r="ORS91" s="11"/>
      <c r="ORT91" s="11"/>
      <c r="ORU91" s="11"/>
      <c r="ORV91" s="11"/>
      <c r="ORW91" s="11"/>
      <c r="ORX91" s="11"/>
      <c r="ORY91" s="11"/>
      <c r="ORZ91" s="11"/>
      <c r="OSA91" s="11"/>
      <c r="OSB91" s="11"/>
      <c r="OSC91" s="11"/>
      <c r="OSD91" s="11"/>
      <c r="OSE91" s="11"/>
      <c r="OSF91" s="11"/>
      <c r="OSG91" s="11"/>
      <c r="OSH91" s="11"/>
      <c r="OSI91" s="11"/>
      <c r="OSJ91" s="11"/>
      <c r="OSK91" s="11"/>
      <c r="OSL91" s="11"/>
      <c r="OSM91" s="11"/>
      <c r="OSN91" s="11"/>
      <c r="OSO91" s="11"/>
      <c r="OSP91" s="11"/>
      <c r="OSQ91" s="11"/>
      <c r="OSR91" s="11"/>
      <c r="OSS91" s="11"/>
      <c r="OST91" s="11"/>
      <c r="OSU91" s="11"/>
      <c r="OSV91" s="11"/>
      <c r="OSW91" s="11"/>
      <c r="OSX91" s="11"/>
      <c r="OSY91" s="11"/>
      <c r="OSZ91" s="11"/>
      <c r="OTA91" s="11"/>
      <c r="OTB91" s="11"/>
      <c r="OTC91" s="11"/>
      <c r="OTD91" s="11"/>
      <c r="OTE91" s="11"/>
      <c r="OTF91" s="11"/>
      <c r="OTG91" s="11"/>
      <c r="OTH91" s="11"/>
      <c r="OTI91" s="11"/>
      <c r="OTJ91" s="11"/>
      <c r="OTK91" s="11"/>
      <c r="OTL91" s="11"/>
      <c r="OTM91" s="11"/>
      <c r="OTN91" s="11"/>
      <c r="OTO91" s="11"/>
      <c r="OTP91" s="11"/>
      <c r="OTQ91" s="11"/>
      <c r="OTR91" s="11"/>
      <c r="OTS91" s="11"/>
      <c r="OTT91" s="11"/>
      <c r="OTU91" s="11"/>
      <c r="OTV91" s="11"/>
      <c r="OTW91" s="11"/>
      <c r="OTX91" s="11"/>
      <c r="OTY91" s="11"/>
      <c r="OTZ91" s="11"/>
      <c r="OUA91" s="11"/>
      <c r="OUB91" s="11"/>
      <c r="OUC91" s="11"/>
      <c r="OUD91" s="11"/>
      <c r="OUE91" s="11"/>
      <c r="OUF91" s="11"/>
      <c r="OUG91" s="11"/>
      <c r="OUH91" s="11"/>
      <c r="OUI91" s="11"/>
      <c r="OUJ91" s="11"/>
      <c r="OUK91" s="11"/>
      <c r="OUL91" s="11"/>
      <c r="OUM91" s="11"/>
      <c r="OUN91" s="11"/>
      <c r="OUO91" s="11"/>
      <c r="OUP91" s="11"/>
      <c r="OUQ91" s="11"/>
      <c r="OUR91" s="11"/>
      <c r="OUS91" s="11"/>
      <c r="OUT91" s="11"/>
      <c r="OUU91" s="11"/>
      <c r="OUV91" s="11"/>
      <c r="OUW91" s="11"/>
      <c r="OUX91" s="11"/>
      <c r="OUY91" s="11"/>
      <c r="OUZ91" s="11"/>
      <c r="OVA91" s="11"/>
      <c r="OVB91" s="11"/>
      <c r="OVC91" s="11"/>
      <c r="OVD91" s="11"/>
      <c r="OVE91" s="11"/>
      <c r="OVF91" s="11"/>
      <c r="OVG91" s="11"/>
      <c r="OVH91" s="11"/>
      <c r="OVI91" s="11"/>
      <c r="OVJ91" s="11"/>
      <c r="OVK91" s="11"/>
      <c r="OVL91" s="11"/>
      <c r="OVM91" s="11"/>
      <c r="OVN91" s="11"/>
      <c r="OVO91" s="11"/>
      <c r="OVP91" s="11"/>
      <c r="OVQ91" s="11"/>
      <c r="OVR91" s="11"/>
      <c r="OVS91" s="11"/>
      <c r="OVT91" s="11"/>
      <c r="OVU91" s="11"/>
      <c r="OVV91" s="11"/>
      <c r="OVW91" s="11"/>
      <c r="OVX91" s="11"/>
      <c r="OVY91" s="11"/>
      <c r="OVZ91" s="11"/>
      <c r="OWA91" s="11"/>
      <c r="OWB91" s="11"/>
      <c r="OWC91" s="11"/>
      <c r="OWD91" s="11"/>
      <c r="OWE91" s="11"/>
      <c r="OWF91" s="11"/>
      <c r="OWG91" s="11"/>
      <c r="OWH91" s="11"/>
      <c r="OWI91" s="11"/>
      <c r="OWJ91" s="11"/>
      <c r="OWK91" s="11"/>
      <c r="OWL91" s="11"/>
      <c r="OWM91" s="11"/>
      <c r="OWN91" s="11"/>
      <c r="OWO91" s="11"/>
      <c r="OWP91" s="11"/>
      <c r="OWQ91" s="11"/>
      <c r="OWR91" s="11"/>
      <c r="OWS91" s="11"/>
      <c r="OWT91" s="11"/>
      <c r="OWU91" s="11"/>
      <c r="OWV91" s="11"/>
      <c r="OWW91" s="11"/>
      <c r="OWX91" s="11"/>
      <c r="OWY91" s="11"/>
      <c r="OWZ91" s="11"/>
      <c r="OXA91" s="11"/>
      <c r="OXB91" s="11"/>
      <c r="OXC91" s="11"/>
      <c r="OXD91" s="11"/>
      <c r="OXE91" s="11"/>
      <c r="OXF91" s="11"/>
      <c r="OXG91" s="11"/>
      <c r="OXH91" s="11"/>
      <c r="OXI91" s="11"/>
      <c r="OXJ91" s="11"/>
      <c r="OXK91" s="11"/>
      <c r="OXL91" s="11"/>
      <c r="OXM91" s="11"/>
      <c r="OXN91" s="11"/>
      <c r="OXO91" s="11"/>
      <c r="OXP91" s="11"/>
      <c r="OXQ91" s="11"/>
      <c r="OXR91" s="11"/>
      <c r="OXS91" s="11"/>
      <c r="OXT91" s="11"/>
      <c r="OXU91" s="11"/>
      <c r="OXV91" s="11"/>
      <c r="OXW91" s="11"/>
      <c r="OXX91" s="11"/>
      <c r="OXY91" s="11"/>
      <c r="OXZ91" s="11"/>
      <c r="OYA91" s="11"/>
      <c r="OYB91" s="11"/>
      <c r="OYC91" s="11"/>
      <c r="OYD91" s="11"/>
      <c r="OYE91" s="11"/>
      <c r="OYF91" s="11"/>
      <c r="OYG91" s="11"/>
      <c r="OYH91" s="11"/>
      <c r="OYI91" s="11"/>
      <c r="OYJ91" s="11"/>
      <c r="OYK91" s="11"/>
      <c r="OYL91" s="11"/>
      <c r="OYM91" s="11"/>
      <c r="OYN91" s="11"/>
      <c r="OYO91" s="11"/>
      <c r="OYP91" s="11"/>
      <c r="OYQ91" s="11"/>
      <c r="OYR91" s="11"/>
      <c r="OYS91" s="11"/>
      <c r="OYT91" s="11"/>
      <c r="OYU91" s="11"/>
      <c r="OYV91" s="11"/>
      <c r="OYW91" s="11"/>
      <c r="OYX91" s="11"/>
      <c r="OYY91" s="11"/>
      <c r="OYZ91" s="11"/>
      <c r="OZA91" s="11"/>
      <c r="OZB91" s="11"/>
      <c r="OZC91" s="11"/>
      <c r="OZD91" s="11"/>
      <c r="OZE91" s="11"/>
      <c r="OZF91" s="11"/>
      <c r="OZG91" s="11"/>
      <c r="OZH91" s="11"/>
      <c r="OZI91" s="11"/>
      <c r="OZJ91" s="11"/>
      <c r="OZK91" s="11"/>
      <c r="OZL91" s="11"/>
      <c r="OZM91" s="11"/>
      <c r="OZN91" s="11"/>
      <c r="OZO91" s="11"/>
      <c r="OZP91" s="11"/>
      <c r="OZQ91" s="11"/>
      <c r="OZR91" s="11"/>
      <c r="OZS91" s="11"/>
      <c r="OZT91" s="11"/>
      <c r="OZU91" s="11"/>
      <c r="OZV91" s="11"/>
      <c r="OZW91" s="11"/>
      <c r="OZX91" s="11"/>
      <c r="OZY91" s="11"/>
      <c r="OZZ91" s="11"/>
      <c r="PAA91" s="11"/>
      <c r="PAB91" s="11"/>
      <c r="PAC91" s="11"/>
      <c r="PAD91" s="11"/>
      <c r="PAE91" s="11"/>
      <c r="PAF91" s="11"/>
      <c r="PAG91" s="11"/>
      <c r="PAH91" s="11"/>
      <c r="PAI91" s="11"/>
      <c r="PAJ91" s="11"/>
      <c r="PAK91" s="11"/>
      <c r="PAL91" s="11"/>
      <c r="PAM91" s="11"/>
      <c r="PAN91" s="11"/>
      <c r="PAO91" s="11"/>
      <c r="PAP91" s="11"/>
      <c r="PAQ91" s="11"/>
      <c r="PAR91" s="11"/>
      <c r="PAS91" s="11"/>
      <c r="PAT91" s="11"/>
      <c r="PAU91" s="11"/>
      <c r="PAV91" s="11"/>
      <c r="PAW91" s="11"/>
      <c r="PAX91" s="11"/>
      <c r="PAY91" s="11"/>
      <c r="PAZ91" s="11"/>
      <c r="PBA91" s="11"/>
      <c r="PBB91" s="11"/>
      <c r="PBC91" s="11"/>
      <c r="PBD91" s="11"/>
      <c r="PBE91" s="11"/>
      <c r="PBF91" s="11"/>
      <c r="PBG91" s="11"/>
      <c r="PBH91" s="11"/>
      <c r="PBI91" s="11"/>
      <c r="PBJ91" s="11"/>
      <c r="PBK91" s="11"/>
      <c r="PBL91" s="11"/>
      <c r="PBM91" s="11"/>
      <c r="PBN91" s="11"/>
      <c r="PBO91" s="11"/>
      <c r="PBP91" s="11"/>
      <c r="PBQ91" s="11"/>
      <c r="PBR91" s="11"/>
      <c r="PBS91" s="11"/>
      <c r="PBT91" s="11"/>
      <c r="PBU91" s="11"/>
      <c r="PBV91" s="11"/>
      <c r="PBW91" s="11"/>
      <c r="PBX91" s="11"/>
      <c r="PBY91" s="11"/>
      <c r="PBZ91" s="11"/>
      <c r="PCA91" s="11"/>
      <c r="PCB91" s="11"/>
      <c r="PCC91" s="11"/>
      <c r="PCD91" s="11"/>
      <c r="PCE91" s="11"/>
      <c r="PCF91" s="11"/>
      <c r="PCG91" s="11"/>
      <c r="PCH91" s="11"/>
      <c r="PCI91" s="11"/>
      <c r="PCJ91" s="11"/>
      <c r="PCK91" s="11"/>
      <c r="PCL91" s="11"/>
      <c r="PCM91" s="11"/>
      <c r="PCN91" s="11"/>
      <c r="PCO91" s="11"/>
      <c r="PCP91" s="11"/>
      <c r="PCQ91" s="11"/>
      <c r="PCR91" s="11"/>
      <c r="PCS91" s="11"/>
      <c r="PCT91" s="11"/>
      <c r="PCU91" s="11"/>
      <c r="PCV91" s="11"/>
      <c r="PCW91" s="11"/>
      <c r="PCX91" s="11"/>
      <c r="PCY91" s="11"/>
      <c r="PCZ91" s="11"/>
      <c r="PDA91" s="11"/>
      <c r="PDB91" s="11"/>
      <c r="PDC91" s="11"/>
      <c r="PDD91" s="11"/>
      <c r="PDE91" s="11"/>
      <c r="PDF91" s="11"/>
      <c r="PDG91" s="11"/>
      <c r="PDH91" s="11"/>
      <c r="PDI91" s="11"/>
      <c r="PDJ91" s="11"/>
      <c r="PDK91" s="11"/>
      <c r="PDL91" s="11"/>
      <c r="PDM91" s="11"/>
      <c r="PDN91" s="11"/>
      <c r="PDO91" s="11"/>
      <c r="PDP91" s="11"/>
      <c r="PDQ91" s="11"/>
      <c r="PDR91" s="11"/>
      <c r="PDS91" s="11"/>
      <c r="PDT91" s="11"/>
      <c r="PDU91" s="11"/>
      <c r="PDV91" s="11"/>
      <c r="PDW91" s="11"/>
      <c r="PDX91" s="11"/>
      <c r="PDY91" s="11"/>
      <c r="PDZ91" s="11"/>
      <c r="PEA91" s="11"/>
      <c r="PEB91" s="11"/>
      <c r="PEC91" s="11"/>
      <c r="PED91" s="11"/>
      <c r="PEE91" s="11"/>
      <c r="PEF91" s="11"/>
      <c r="PEG91" s="11"/>
      <c r="PEH91" s="11"/>
      <c r="PEI91" s="11"/>
      <c r="PEJ91" s="11"/>
      <c r="PEK91" s="11"/>
      <c r="PEL91" s="11"/>
      <c r="PEM91" s="11"/>
      <c r="PEN91" s="11"/>
      <c r="PEO91" s="11"/>
      <c r="PEP91" s="11"/>
      <c r="PEQ91" s="11"/>
      <c r="PER91" s="11"/>
      <c r="PES91" s="11"/>
      <c r="PET91" s="11"/>
      <c r="PEU91" s="11"/>
      <c r="PEV91" s="11"/>
      <c r="PEW91" s="11"/>
      <c r="PEX91" s="11"/>
      <c r="PEY91" s="11"/>
      <c r="PEZ91" s="11"/>
      <c r="PFA91" s="11"/>
      <c r="PFB91" s="11"/>
      <c r="PFC91" s="11"/>
      <c r="PFD91" s="11"/>
      <c r="PFE91" s="11"/>
      <c r="PFF91" s="11"/>
      <c r="PFG91" s="11"/>
      <c r="PFH91" s="11"/>
      <c r="PFI91" s="11"/>
      <c r="PFJ91" s="11"/>
      <c r="PFK91" s="11"/>
      <c r="PFL91" s="11"/>
      <c r="PFM91" s="11"/>
      <c r="PFN91" s="11"/>
      <c r="PFO91" s="11"/>
      <c r="PFP91" s="11"/>
      <c r="PFQ91" s="11"/>
      <c r="PFR91" s="11"/>
      <c r="PFS91" s="11"/>
      <c r="PFT91" s="11"/>
      <c r="PFU91" s="11"/>
      <c r="PFV91" s="11"/>
      <c r="PFW91" s="11"/>
      <c r="PFX91" s="11"/>
      <c r="PFY91" s="11"/>
      <c r="PFZ91" s="11"/>
      <c r="PGA91" s="11"/>
      <c r="PGB91" s="11"/>
      <c r="PGC91" s="11"/>
      <c r="PGD91" s="11"/>
      <c r="PGE91" s="11"/>
      <c r="PGF91" s="11"/>
      <c r="PGG91" s="11"/>
      <c r="PGH91" s="11"/>
      <c r="PGI91" s="11"/>
      <c r="PGJ91" s="11"/>
      <c r="PGK91" s="11"/>
      <c r="PGL91" s="11"/>
      <c r="PGM91" s="11"/>
      <c r="PGN91" s="11"/>
      <c r="PGO91" s="11"/>
      <c r="PGP91" s="11"/>
      <c r="PGQ91" s="11"/>
      <c r="PGR91" s="11"/>
      <c r="PGS91" s="11"/>
      <c r="PGT91" s="11"/>
      <c r="PGU91" s="11"/>
      <c r="PGV91" s="11"/>
      <c r="PGW91" s="11"/>
      <c r="PGX91" s="11"/>
      <c r="PGY91" s="11"/>
      <c r="PGZ91" s="11"/>
      <c r="PHA91" s="11"/>
      <c r="PHB91" s="11"/>
      <c r="PHC91" s="11"/>
      <c r="PHD91" s="11"/>
      <c r="PHE91" s="11"/>
      <c r="PHF91" s="11"/>
      <c r="PHG91" s="11"/>
      <c r="PHH91" s="11"/>
      <c r="PHI91" s="11"/>
      <c r="PHJ91" s="11"/>
      <c r="PHK91" s="11"/>
      <c r="PHL91" s="11"/>
      <c r="PHM91" s="11"/>
      <c r="PHN91" s="11"/>
      <c r="PHO91" s="11"/>
      <c r="PHP91" s="11"/>
      <c r="PHQ91" s="11"/>
      <c r="PHR91" s="11"/>
      <c r="PHS91" s="11"/>
      <c r="PHT91" s="11"/>
      <c r="PHU91" s="11"/>
      <c r="PHV91" s="11"/>
      <c r="PHW91" s="11"/>
      <c r="PHX91" s="11"/>
      <c r="PHY91" s="11"/>
      <c r="PHZ91" s="11"/>
      <c r="PIA91" s="11"/>
      <c r="PIB91" s="11"/>
      <c r="PIC91" s="11"/>
      <c r="PID91" s="11"/>
      <c r="PIE91" s="11"/>
      <c r="PIF91" s="11"/>
      <c r="PIG91" s="11"/>
      <c r="PIH91" s="11"/>
      <c r="PII91" s="11"/>
      <c r="PIJ91" s="11"/>
      <c r="PIK91" s="11"/>
      <c r="PIL91" s="11"/>
      <c r="PIM91" s="11"/>
      <c r="PIN91" s="11"/>
      <c r="PIO91" s="11"/>
      <c r="PIP91" s="11"/>
      <c r="PIQ91" s="11"/>
      <c r="PIR91" s="11"/>
      <c r="PIS91" s="11"/>
      <c r="PIT91" s="11"/>
      <c r="PIU91" s="11"/>
      <c r="PIV91" s="11"/>
      <c r="PIW91" s="11"/>
      <c r="PIX91" s="11"/>
      <c r="PIY91" s="11"/>
      <c r="PIZ91" s="11"/>
      <c r="PJA91" s="11"/>
      <c r="PJB91" s="11"/>
      <c r="PJC91" s="11"/>
      <c r="PJD91" s="11"/>
      <c r="PJE91" s="11"/>
      <c r="PJF91" s="11"/>
      <c r="PJG91" s="11"/>
      <c r="PJH91" s="11"/>
      <c r="PJI91" s="11"/>
      <c r="PJJ91" s="11"/>
      <c r="PJK91" s="11"/>
      <c r="PJL91" s="11"/>
      <c r="PJM91" s="11"/>
      <c r="PJN91" s="11"/>
      <c r="PJO91" s="11"/>
      <c r="PJP91" s="11"/>
      <c r="PJQ91" s="11"/>
      <c r="PJR91" s="11"/>
      <c r="PJS91" s="11"/>
      <c r="PJT91" s="11"/>
      <c r="PJU91" s="11"/>
      <c r="PJV91" s="11"/>
      <c r="PJW91" s="11"/>
      <c r="PJX91" s="11"/>
      <c r="PJY91" s="11"/>
      <c r="PJZ91" s="11"/>
      <c r="PKA91" s="11"/>
      <c r="PKB91" s="11"/>
      <c r="PKC91" s="11"/>
      <c r="PKD91" s="11"/>
      <c r="PKE91" s="11"/>
      <c r="PKF91" s="11"/>
      <c r="PKG91" s="11"/>
      <c r="PKH91" s="11"/>
      <c r="PKI91" s="11"/>
      <c r="PKJ91" s="11"/>
      <c r="PKK91" s="11"/>
      <c r="PKL91" s="11"/>
      <c r="PKM91" s="11"/>
      <c r="PKN91" s="11"/>
      <c r="PKO91" s="11"/>
      <c r="PKP91" s="11"/>
      <c r="PKQ91" s="11"/>
      <c r="PKR91" s="11"/>
      <c r="PKS91" s="11"/>
      <c r="PKT91" s="11"/>
      <c r="PKU91" s="11"/>
      <c r="PKV91" s="11"/>
      <c r="PKW91" s="11"/>
      <c r="PKX91" s="11"/>
      <c r="PKY91" s="11"/>
      <c r="PKZ91" s="11"/>
      <c r="PLA91" s="11"/>
      <c r="PLB91" s="11"/>
      <c r="PLC91" s="11"/>
      <c r="PLD91" s="11"/>
      <c r="PLE91" s="11"/>
      <c r="PLF91" s="11"/>
      <c r="PLG91" s="11"/>
      <c r="PLH91" s="11"/>
      <c r="PLI91" s="11"/>
      <c r="PLJ91" s="11"/>
      <c r="PLK91" s="11"/>
      <c r="PLL91" s="11"/>
      <c r="PLM91" s="11"/>
      <c r="PLN91" s="11"/>
      <c r="PLO91" s="11"/>
      <c r="PLP91" s="11"/>
      <c r="PLQ91" s="11"/>
      <c r="PLR91" s="11"/>
      <c r="PLS91" s="11"/>
      <c r="PLT91" s="11"/>
      <c r="PLU91" s="11"/>
      <c r="PLV91" s="11"/>
      <c r="PLW91" s="11"/>
      <c r="PLX91" s="11"/>
      <c r="PLY91" s="11"/>
      <c r="PLZ91" s="11"/>
      <c r="PMA91" s="11"/>
      <c r="PMB91" s="11"/>
      <c r="PMC91" s="11"/>
      <c r="PMD91" s="11"/>
      <c r="PME91" s="11"/>
      <c r="PMF91" s="11"/>
      <c r="PMG91" s="11"/>
      <c r="PMH91" s="11"/>
      <c r="PMI91" s="11"/>
      <c r="PMJ91" s="11"/>
      <c r="PMK91" s="11"/>
      <c r="PML91" s="11"/>
      <c r="PMM91" s="11"/>
      <c r="PMN91" s="11"/>
      <c r="PMO91" s="11"/>
      <c r="PMP91" s="11"/>
      <c r="PMQ91" s="11"/>
      <c r="PMR91" s="11"/>
      <c r="PMS91" s="11"/>
      <c r="PMT91" s="11"/>
      <c r="PMU91" s="11"/>
      <c r="PMV91" s="11"/>
      <c r="PMW91" s="11"/>
      <c r="PMX91" s="11"/>
      <c r="PMY91" s="11"/>
      <c r="PMZ91" s="11"/>
      <c r="PNA91" s="11"/>
      <c r="PNB91" s="11"/>
      <c r="PNC91" s="11"/>
      <c r="PND91" s="11"/>
      <c r="PNE91" s="11"/>
      <c r="PNF91" s="11"/>
      <c r="PNG91" s="11"/>
      <c r="PNH91" s="11"/>
      <c r="PNI91" s="11"/>
      <c r="PNJ91" s="11"/>
      <c r="PNK91" s="11"/>
      <c r="PNL91" s="11"/>
      <c r="PNM91" s="11"/>
      <c r="PNN91" s="11"/>
      <c r="PNO91" s="11"/>
      <c r="PNP91" s="11"/>
      <c r="PNQ91" s="11"/>
      <c r="PNR91" s="11"/>
      <c r="PNS91" s="11"/>
      <c r="PNT91" s="11"/>
      <c r="PNU91" s="11"/>
      <c r="PNV91" s="11"/>
      <c r="PNW91" s="11"/>
      <c r="PNX91" s="11"/>
      <c r="PNY91" s="11"/>
      <c r="PNZ91" s="11"/>
      <c r="POA91" s="11"/>
      <c r="POB91" s="11"/>
      <c r="POC91" s="11"/>
      <c r="POD91" s="11"/>
      <c r="POE91" s="11"/>
      <c r="POF91" s="11"/>
      <c r="POG91" s="11"/>
      <c r="POH91" s="11"/>
      <c r="POI91" s="11"/>
      <c r="POJ91" s="11"/>
      <c r="POK91" s="11"/>
      <c r="POL91" s="11"/>
      <c r="POM91" s="11"/>
      <c r="PON91" s="11"/>
      <c r="POO91" s="11"/>
      <c r="POP91" s="11"/>
      <c r="POQ91" s="11"/>
      <c r="POR91" s="11"/>
      <c r="POS91" s="11"/>
      <c r="POT91" s="11"/>
      <c r="POU91" s="11"/>
      <c r="POV91" s="11"/>
      <c r="POW91" s="11"/>
      <c r="POX91" s="11"/>
      <c r="POY91" s="11"/>
      <c r="POZ91" s="11"/>
      <c r="PPA91" s="11"/>
      <c r="PPB91" s="11"/>
      <c r="PPC91" s="11"/>
      <c r="PPD91" s="11"/>
      <c r="PPE91" s="11"/>
      <c r="PPF91" s="11"/>
      <c r="PPG91" s="11"/>
      <c r="PPH91" s="11"/>
      <c r="PPI91" s="11"/>
      <c r="PPJ91" s="11"/>
      <c r="PPK91" s="11"/>
      <c r="PPL91" s="11"/>
      <c r="PPM91" s="11"/>
      <c r="PPN91" s="11"/>
      <c r="PPO91" s="11"/>
      <c r="PPP91" s="11"/>
      <c r="PPQ91" s="11"/>
      <c r="PPR91" s="11"/>
      <c r="PPS91" s="11"/>
      <c r="PPT91" s="11"/>
      <c r="PPU91" s="11"/>
      <c r="PPV91" s="11"/>
      <c r="PPW91" s="11"/>
      <c r="PPX91" s="11"/>
      <c r="PPY91" s="11"/>
      <c r="PPZ91" s="11"/>
      <c r="PQA91" s="11"/>
      <c r="PQB91" s="11"/>
      <c r="PQC91" s="11"/>
      <c r="PQD91" s="11"/>
      <c r="PQE91" s="11"/>
      <c r="PQF91" s="11"/>
      <c r="PQG91" s="11"/>
      <c r="PQH91" s="11"/>
      <c r="PQI91" s="11"/>
      <c r="PQJ91" s="11"/>
      <c r="PQK91" s="11"/>
      <c r="PQL91" s="11"/>
      <c r="PQM91" s="11"/>
      <c r="PQN91" s="11"/>
      <c r="PQO91" s="11"/>
      <c r="PQP91" s="11"/>
      <c r="PQQ91" s="11"/>
      <c r="PQR91" s="11"/>
      <c r="PQS91" s="11"/>
      <c r="PQT91" s="11"/>
      <c r="PQU91" s="11"/>
      <c r="PQV91" s="11"/>
      <c r="PQW91" s="11"/>
      <c r="PQX91" s="11"/>
      <c r="PQY91" s="11"/>
      <c r="PQZ91" s="11"/>
      <c r="PRA91" s="11"/>
      <c r="PRB91" s="11"/>
      <c r="PRC91" s="11"/>
      <c r="PRD91" s="11"/>
      <c r="PRE91" s="11"/>
      <c r="PRF91" s="11"/>
      <c r="PRG91" s="11"/>
      <c r="PRH91" s="11"/>
      <c r="PRI91" s="11"/>
      <c r="PRJ91" s="11"/>
      <c r="PRK91" s="11"/>
      <c r="PRL91" s="11"/>
      <c r="PRM91" s="11"/>
      <c r="PRN91" s="11"/>
      <c r="PRO91" s="11"/>
      <c r="PRP91" s="11"/>
      <c r="PRQ91" s="11"/>
      <c r="PRR91" s="11"/>
      <c r="PRS91" s="11"/>
      <c r="PRT91" s="11"/>
      <c r="PRU91" s="11"/>
      <c r="PRV91" s="11"/>
      <c r="PRW91" s="11"/>
      <c r="PRX91" s="11"/>
      <c r="PRY91" s="11"/>
      <c r="PRZ91" s="11"/>
      <c r="PSA91" s="11"/>
      <c r="PSB91" s="11"/>
      <c r="PSC91" s="11"/>
      <c r="PSD91" s="11"/>
      <c r="PSE91" s="11"/>
      <c r="PSF91" s="11"/>
      <c r="PSG91" s="11"/>
      <c r="PSH91" s="11"/>
      <c r="PSI91" s="11"/>
      <c r="PSJ91" s="11"/>
      <c r="PSK91" s="11"/>
      <c r="PSL91" s="11"/>
      <c r="PSM91" s="11"/>
      <c r="PSN91" s="11"/>
      <c r="PSO91" s="11"/>
      <c r="PSP91" s="11"/>
      <c r="PSQ91" s="11"/>
      <c r="PSR91" s="11"/>
      <c r="PSS91" s="11"/>
      <c r="PST91" s="11"/>
      <c r="PSU91" s="11"/>
      <c r="PSV91" s="11"/>
      <c r="PSW91" s="11"/>
      <c r="PSX91" s="11"/>
      <c r="PSY91" s="11"/>
      <c r="PSZ91" s="11"/>
      <c r="PTA91" s="11"/>
      <c r="PTB91" s="11"/>
      <c r="PTC91" s="11"/>
      <c r="PTD91" s="11"/>
      <c r="PTE91" s="11"/>
      <c r="PTF91" s="11"/>
      <c r="PTG91" s="11"/>
      <c r="PTH91" s="11"/>
      <c r="PTI91" s="11"/>
      <c r="PTJ91" s="11"/>
      <c r="PTK91" s="11"/>
      <c r="PTL91" s="11"/>
      <c r="PTM91" s="11"/>
      <c r="PTN91" s="11"/>
      <c r="PTO91" s="11"/>
      <c r="PTP91" s="11"/>
      <c r="PTQ91" s="11"/>
      <c r="PTR91" s="11"/>
      <c r="PTS91" s="11"/>
      <c r="PTT91" s="11"/>
      <c r="PTU91" s="11"/>
      <c r="PTV91" s="11"/>
      <c r="PTW91" s="11"/>
      <c r="PTX91" s="11"/>
      <c r="PTY91" s="11"/>
      <c r="PTZ91" s="11"/>
      <c r="PUA91" s="11"/>
      <c r="PUB91" s="11"/>
      <c r="PUC91" s="11"/>
      <c r="PUD91" s="11"/>
      <c r="PUE91" s="11"/>
      <c r="PUF91" s="11"/>
      <c r="PUG91" s="11"/>
      <c r="PUH91" s="11"/>
      <c r="PUI91" s="11"/>
      <c r="PUJ91" s="11"/>
      <c r="PUK91" s="11"/>
      <c r="PUL91" s="11"/>
      <c r="PUM91" s="11"/>
      <c r="PUN91" s="11"/>
      <c r="PUO91" s="11"/>
      <c r="PUP91" s="11"/>
      <c r="PUQ91" s="11"/>
      <c r="PUR91" s="11"/>
      <c r="PUS91" s="11"/>
      <c r="PUT91" s="11"/>
      <c r="PUU91" s="11"/>
      <c r="PUV91" s="11"/>
      <c r="PUW91" s="11"/>
      <c r="PUX91" s="11"/>
      <c r="PUY91" s="11"/>
      <c r="PUZ91" s="11"/>
      <c r="PVA91" s="11"/>
      <c r="PVB91" s="11"/>
      <c r="PVC91" s="11"/>
      <c r="PVD91" s="11"/>
      <c r="PVE91" s="11"/>
      <c r="PVF91" s="11"/>
      <c r="PVG91" s="11"/>
      <c r="PVH91" s="11"/>
      <c r="PVI91" s="11"/>
      <c r="PVJ91" s="11"/>
      <c r="PVK91" s="11"/>
      <c r="PVL91" s="11"/>
      <c r="PVM91" s="11"/>
      <c r="PVN91" s="11"/>
      <c r="PVO91" s="11"/>
      <c r="PVP91" s="11"/>
      <c r="PVQ91" s="11"/>
      <c r="PVR91" s="11"/>
      <c r="PVS91" s="11"/>
      <c r="PVT91" s="11"/>
      <c r="PVU91" s="11"/>
      <c r="PVV91" s="11"/>
      <c r="PVW91" s="11"/>
      <c r="PVX91" s="11"/>
      <c r="PVY91" s="11"/>
      <c r="PVZ91" s="11"/>
      <c r="PWA91" s="11"/>
      <c r="PWB91" s="11"/>
      <c r="PWC91" s="11"/>
      <c r="PWD91" s="11"/>
      <c r="PWE91" s="11"/>
      <c r="PWF91" s="11"/>
      <c r="PWG91" s="11"/>
      <c r="PWH91" s="11"/>
      <c r="PWI91" s="11"/>
      <c r="PWJ91" s="11"/>
      <c r="PWK91" s="11"/>
      <c r="PWL91" s="11"/>
      <c r="PWM91" s="11"/>
      <c r="PWN91" s="11"/>
      <c r="PWO91" s="11"/>
      <c r="PWP91" s="11"/>
      <c r="PWQ91" s="11"/>
      <c r="PWR91" s="11"/>
      <c r="PWS91" s="11"/>
      <c r="PWT91" s="11"/>
      <c r="PWU91" s="11"/>
      <c r="PWV91" s="11"/>
      <c r="PWW91" s="11"/>
      <c r="PWX91" s="11"/>
      <c r="PWY91" s="11"/>
      <c r="PWZ91" s="11"/>
      <c r="PXA91" s="11"/>
      <c r="PXB91" s="11"/>
      <c r="PXC91" s="11"/>
      <c r="PXD91" s="11"/>
      <c r="PXE91" s="11"/>
      <c r="PXF91" s="11"/>
      <c r="PXG91" s="11"/>
      <c r="PXH91" s="11"/>
      <c r="PXI91" s="11"/>
      <c r="PXJ91" s="11"/>
      <c r="PXK91" s="11"/>
      <c r="PXL91" s="11"/>
      <c r="PXM91" s="11"/>
      <c r="PXN91" s="11"/>
      <c r="PXO91" s="11"/>
      <c r="PXP91" s="11"/>
      <c r="PXQ91" s="11"/>
      <c r="PXR91" s="11"/>
      <c r="PXS91" s="11"/>
      <c r="PXT91" s="11"/>
      <c r="PXU91" s="11"/>
      <c r="PXV91" s="11"/>
      <c r="PXW91" s="11"/>
      <c r="PXX91" s="11"/>
      <c r="PXY91" s="11"/>
      <c r="PXZ91" s="11"/>
      <c r="PYA91" s="11"/>
      <c r="PYB91" s="11"/>
      <c r="PYC91" s="11"/>
      <c r="PYD91" s="11"/>
      <c r="PYE91" s="11"/>
      <c r="PYF91" s="11"/>
      <c r="PYG91" s="11"/>
      <c r="PYH91" s="11"/>
      <c r="PYI91" s="11"/>
      <c r="PYJ91" s="11"/>
      <c r="PYK91" s="11"/>
      <c r="PYL91" s="11"/>
      <c r="PYM91" s="11"/>
      <c r="PYN91" s="11"/>
      <c r="PYO91" s="11"/>
      <c r="PYP91" s="11"/>
      <c r="PYQ91" s="11"/>
      <c r="PYR91" s="11"/>
      <c r="PYS91" s="11"/>
      <c r="PYT91" s="11"/>
      <c r="PYU91" s="11"/>
      <c r="PYV91" s="11"/>
      <c r="PYW91" s="11"/>
      <c r="PYX91" s="11"/>
      <c r="PYY91" s="11"/>
      <c r="PYZ91" s="11"/>
      <c r="PZA91" s="11"/>
      <c r="PZB91" s="11"/>
      <c r="PZC91" s="11"/>
      <c r="PZD91" s="11"/>
      <c r="PZE91" s="11"/>
      <c r="PZF91" s="11"/>
      <c r="PZG91" s="11"/>
      <c r="PZH91" s="11"/>
      <c r="PZI91" s="11"/>
      <c r="PZJ91" s="11"/>
      <c r="PZK91" s="11"/>
      <c r="PZL91" s="11"/>
      <c r="PZM91" s="11"/>
      <c r="PZN91" s="11"/>
      <c r="PZO91" s="11"/>
      <c r="PZP91" s="11"/>
      <c r="PZQ91" s="11"/>
      <c r="PZR91" s="11"/>
      <c r="PZS91" s="11"/>
      <c r="PZT91" s="11"/>
      <c r="PZU91" s="11"/>
      <c r="PZV91" s="11"/>
      <c r="PZW91" s="11"/>
      <c r="PZX91" s="11"/>
      <c r="PZY91" s="11"/>
      <c r="PZZ91" s="11"/>
      <c r="QAA91" s="11"/>
      <c r="QAB91" s="11"/>
      <c r="QAC91" s="11"/>
      <c r="QAD91" s="11"/>
      <c r="QAE91" s="11"/>
      <c r="QAF91" s="11"/>
      <c r="QAG91" s="11"/>
      <c r="QAH91" s="11"/>
      <c r="QAI91" s="11"/>
      <c r="QAJ91" s="11"/>
      <c r="QAK91" s="11"/>
      <c r="QAL91" s="11"/>
      <c r="QAM91" s="11"/>
      <c r="QAN91" s="11"/>
      <c r="QAO91" s="11"/>
      <c r="QAP91" s="11"/>
      <c r="QAQ91" s="11"/>
      <c r="QAR91" s="11"/>
      <c r="QAS91" s="11"/>
      <c r="QAT91" s="11"/>
      <c r="QAU91" s="11"/>
      <c r="QAV91" s="11"/>
      <c r="QAW91" s="11"/>
      <c r="QAX91" s="11"/>
      <c r="QAY91" s="11"/>
      <c r="QAZ91" s="11"/>
      <c r="QBA91" s="11"/>
      <c r="QBB91" s="11"/>
      <c r="QBC91" s="11"/>
      <c r="QBD91" s="11"/>
      <c r="QBE91" s="11"/>
      <c r="QBF91" s="11"/>
      <c r="QBG91" s="11"/>
      <c r="QBH91" s="11"/>
      <c r="QBI91" s="11"/>
      <c r="QBJ91" s="11"/>
      <c r="QBK91" s="11"/>
      <c r="QBL91" s="11"/>
      <c r="QBM91" s="11"/>
      <c r="QBN91" s="11"/>
      <c r="QBO91" s="11"/>
      <c r="QBP91" s="11"/>
      <c r="QBQ91" s="11"/>
      <c r="QBR91" s="11"/>
      <c r="QBS91" s="11"/>
      <c r="QBT91" s="11"/>
      <c r="QBU91" s="11"/>
      <c r="QBV91" s="11"/>
      <c r="QBW91" s="11"/>
      <c r="QBX91" s="11"/>
      <c r="QBY91" s="11"/>
      <c r="QBZ91" s="11"/>
      <c r="QCA91" s="11"/>
      <c r="QCB91" s="11"/>
      <c r="QCC91" s="11"/>
      <c r="QCD91" s="11"/>
      <c r="QCE91" s="11"/>
      <c r="QCF91" s="11"/>
      <c r="QCG91" s="11"/>
      <c r="QCH91" s="11"/>
      <c r="QCI91" s="11"/>
      <c r="QCJ91" s="11"/>
      <c r="QCK91" s="11"/>
      <c r="QCL91" s="11"/>
      <c r="QCM91" s="11"/>
      <c r="QCN91" s="11"/>
      <c r="QCO91" s="11"/>
      <c r="QCP91" s="11"/>
      <c r="QCQ91" s="11"/>
      <c r="QCR91" s="11"/>
      <c r="QCS91" s="11"/>
      <c r="QCT91" s="11"/>
      <c r="QCU91" s="11"/>
      <c r="QCV91" s="11"/>
      <c r="QCW91" s="11"/>
      <c r="QCX91" s="11"/>
      <c r="QCY91" s="11"/>
      <c r="QCZ91" s="11"/>
      <c r="QDA91" s="11"/>
      <c r="QDB91" s="11"/>
      <c r="QDC91" s="11"/>
      <c r="QDD91" s="11"/>
      <c r="QDE91" s="11"/>
      <c r="QDF91" s="11"/>
      <c r="QDG91" s="11"/>
      <c r="QDH91" s="11"/>
      <c r="QDI91" s="11"/>
      <c r="QDJ91" s="11"/>
      <c r="QDK91" s="11"/>
      <c r="QDL91" s="11"/>
      <c r="QDM91" s="11"/>
      <c r="QDN91" s="11"/>
      <c r="QDO91" s="11"/>
      <c r="QDP91" s="11"/>
      <c r="QDQ91" s="11"/>
      <c r="QDR91" s="11"/>
      <c r="QDS91" s="11"/>
      <c r="QDT91" s="11"/>
      <c r="QDU91" s="11"/>
      <c r="QDV91" s="11"/>
      <c r="QDW91" s="11"/>
      <c r="QDX91" s="11"/>
      <c r="QDY91" s="11"/>
      <c r="QDZ91" s="11"/>
      <c r="QEA91" s="11"/>
      <c r="QEB91" s="11"/>
      <c r="QEC91" s="11"/>
      <c r="QED91" s="11"/>
      <c r="QEE91" s="11"/>
      <c r="QEF91" s="11"/>
      <c r="QEG91" s="11"/>
      <c r="QEH91" s="11"/>
      <c r="QEI91" s="11"/>
      <c r="QEJ91" s="11"/>
      <c r="QEK91" s="11"/>
      <c r="QEL91" s="11"/>
      <c r="QEM91" s="11"/>
      <c r="QEN91" s="11"/>
      <c r="QEO91" s="11"/>
      <c r="QEP91" s="11"/>
      <c r="QEQ91" s="11"/>
      <c r="QER91" s="11"/>
      <c r="QES91" s="11"/>
      <c r="QET91" s="11"/>
      <c r="QEU91" s="11"/>
      <c r="QEV91" s="11"/>
      <c r="QEW91" s="11"/>
      <c r="QEX91" s="11"/>
      <c r="QEY91" s="11"/>
      <c r="QEZ91" s="11"/>
      <c r="QFA91" s="11"/>
      <c r="QFB91" s="11"/>
      <c r="QFC91" s="11"/>
      <c r="QFD91" s="11"/>
      <c r="QFE91" s="11"/>
      <c r="QFF91" s="11"/>
      <c r="QFG91" s="11"/>
      <c r="QFH91" s="11"/>
      <c r="QFI91" s="11"/>
      <c r="QFJ91" s="11"/>
      <c r="QFK91" s="11"/>
      <c r="QFL91" s="11"/>
      <c r="QFM91" s="11"/>
      <c r="QFN91" s="11"/>
      <c r="QFO91" s="11"/>
      <c r="QFP91" s="11"/>
      <c r="QFQ91" s="11"/>
      <c r="QFR91" s="11"/>
      <c r="QFS91" s="11"/>
      <c r="QFT91" s="11"/>
      <c r="QFU91" s="11"/>
      <c r="QFV91" s="11"/>
      <c r="QFW91" s="11"/>
      <c r="QFX91" s="11"/>
      <c r="QFY91" s="11"/>
      <c r="QFZ91" s="11"/>
      <c r="QGA91" s="11"/>
      <c r="QGB91" s="11"/>
      <c r="QGC91" s="11"/>
      <c r="QGD91" s="11"/>
      <c r="QGE91" s="11"/>
      <c r="QGF91" s="11"/>
      <c r="QGG91" s="11"/>
      <c r="QGH91" s="11"/>
      <c r="QGI91" s="11"/>
      <c r="QGJ91" s="11"/>
      <c r="QGK91" s="11"/>
      <c r="QGL91" s="11"/>
      <c r="QGM91" s="11"/>
      <c r="QGN91" s="11"/>
      <c r="QGO91" s="11"/>
      <c r="QGP91" s="11"/>
      <c r="QGQ91" s="11"/>
      <c r="QGR91" s="11"/>
      <c r="QGS91" s="11"/>
      <c r="QGT91" s="11"/>
      <c r="QGU91" s="11"/>
      <c r="QGV91" s="11"/>
      <c r="QGW91" s="11"/>
      <c r="QGX91" s="11"/>
      <c r="QGY91" s="11"/>
      <c r="QGZ91" s="11"/>
      <c r="QHA91" s="11"/>
      <c r="QHB91" s="11"/>
      <c r="QHC91" s="11"/>
      <c r="QHD91" s="11"/>
      <c r="QHE91" s="11"/>
      <c r="QHF91" s="11"/>
      <c r="QHG91" s="11"/>
      <c r="QHH91" s="11"/>
      <c r="QHI91" s="11"/>
      <c r="QHJ91" s="11"/>
      <c r="QHK91" s="11"/>
      <c r="QHL91" s="11"/>
      <c r="QHM91" s="11"/>
      <c r="QHN91" s="11"/>
      <c r="QHO91" s="11"/>
      <c r="QHP91" s="11"/>
      <c r="QHQ91" s="11"/>
      <c r="QHR91" s="11"/>
      <c r="QHS91" s="11"/>
      <c r="QHT91" s="11"/>
      <c r="QHU91" s="11"/>
      <c r="QHV91" s="11"/>
      <c r="QHW91" s="11"/>
      <c r="QHX91" s="11"/>
      <c r="QHY91" s="11"/>
      <c r="QHZ91" s="11"/>
      <c r="QIA91" s="11"/>
      <c r="QIB91" s="11"/>
      <c r="QIC91" s="11"/>
      <c r="QID91" s="11"/>
      <c r="QIE91" s="11"/>
      <c r="QIF91" s="11"/>
      <c r="QIG91" s="11"/>
      <c r="QIH91" s="11"/>
      <c r="QII91" s="11"/>
      <c r="QIJ91" s="11"/>
      <c r="QIK91" s="11"/>
      <c r="QIL91" s="11"/>
      <c r="QIM91" s="11"/>
      <c r="QIN91" s="11"/>
      <c r="QIO91" s="11"/>
      <c r="QIP91" s="11"/>
      <c r="QIQ91" s="11"/>
      <c r="QIR91" s="11"/>
      <c r="QIS91" s="11"/>
      <c r="QIT91" s="11"/>
      <c r="QIU91" s="11"/>
      <c r="QIV91" s="11"/>
      <c r="QIW91" s="11"/>
      <c r="QIX91" s="11"/>
      <c r="QIY91" s="11"/>
      <c r="QIZ91" s="11"/>
      <c r="QJA91" s="11"/>
      <c r="QJB91" s="11"/>
      <c r="QJC91" s="11"/>
      <c r="QJD91" s="11"/>
      <c r="QJE91" s="11"/>
      <c r="QJF91" s="11"/>
      <c r="QJG91" s="11"/>
      <c r="QJH91" s="11"/>
      <c r="QJI91" s="11"/>
      <c r="QJJ91" s="11"/>
      <c r="QJK91" s="11"/>
      <c r="QJL91" s="11"/>
      <c r="QJM91" s="11"/>
      <c r="QJN91" s="11"/>
      <c r="QJO91" s="11"/>
      <c r="QJP91" s="11"/>
      <c r="QJQ91" s="11"/>
      <c r="QJR91" s="11"/>
      <c r="QJS91" s="11"/>
      <c r="QJT91" s="11"/>
      <c r="QJU91" s="11"/>
      <c r="QJV91" s="11"/>
      <c r="QJW91" s="11"/>
      <c r="QJX91" s="11"/>
      <c r="QJY91" s="11"/>
      <c r="QJZ91" s="11"/>
      <c r="QKA91" s="11"/>
      <c r="QKB91" s="11"/>
      <c r="QKC91" s="11"/>
      <c r="QKD91" s="11"/>
      <c r="QKE91" s="11"/>
      <c r="QKF91" s="11"/>
      <c r="QKG91" s="11"/>
      <c r="QKH91" s="11"/>
      <c r="QKI91" s="11"/>
      <c r="QKJ91" s="11"/>
      <c r="QKK91" s="11"/>
      <c r="QKL91" s="11"/>
      <c r="QKM91" s="11"/>
      <c r="QKN91" s="11"/>
      <c r="QKO91" s="11"/>
      <c r="QKP91" s="11"/>
      <c r="QKQ91" s="11"/>
      <c r="QKR91" s="11"/>
      <c r="QKS91" s="11"/>
      <c r="QKT91" s="11"/>
      <c r="QKU91" s="11"/>
      <c r="QKV91" s="11"/>
      <c r="QKW91" s="11"/>
      <c r="QKX91" s="11"/>
      <c r="QKY91" s="11"/>
      <c r="QKZ91" s="11"/>
      <c r="QLA91" s="11"/>
      <c r="QLB91" s="11"/>
      <c r="QLC91" s="11"/>
      <c r="QLD91" s="11"/>
      <c r="QLE91" s="11"/>
      <c r="QLF91" s="11"/>
      <c r="QLG91" s="11"/>
      <c r="QLH91" s="11"/>
      <c r="QLI91" s="11"/>
      <c r="QLJ91" s="11"/>
      <c r="QLK91" s="11"/>
      <c r="QLL91" s="11"/>
      <c r="QLM91" s="11"/>
      <c r="QLN91" s="11"/>
      <c r="QLO91" s="11"/>
      <c r="QLP91" s="11"/>
      <c r="QLQ91" s="11"/>
      <c r="QLR91" s="11"/>
      <c r="QLS91" s="11"/>
      <c r="QLT91" s="11"/>
      <c r="QLU91" s="11"/>
      <c r="QLV91" s="11"/>
      <c r="QLW91" s="11"/>
      <c r="QLX91" s="11"/>
      <c r="QLY91" s="11"/>
      <c r="QLZ91" s="11"/>
      <c r="QMA91" s="11"/>
      <c r="QMB91" s="11"/>
      <c r="QMC91" s="11"/>
      <c r="QMD91" s="11"/>
      <c r="QME91" s="11"/>
      <c r="QMF91" s="11"/>
      <c r="QMG91" s="11"/>
      <c r="QMH91" s="11"/>
      <c r="QMI91" s="11"/>
      <c r="QMJ91" s="11"/>
      <c r="QMK91" s="11"/>
      <c r="QML91" s="11"/>
      <c r="QMM91" s="11"/>
      <c r="QMN91" s="11"/>
      <c r="QMO91" s="11"/>
      <c r="QMP91" s="11"/>
      <c r="QMQ91" s="11"/>
      <c r="QMR91" s="11"/>
      <c r="QMS91" s="11"/>
      <c r="QMT91" s="11"/>
      <c r="QMU91" s="11"/>
      <c r="QMV91" s="11"/>
      <c r="QMW91" s="11"/>
      <c r="QMX91" s="11"/>
      <c r="QMY91" s="11"/>
      <c r="QMZ91" s="11"/>
      <c r="QNA91" s="11"/>
      <c r="QNB91" s="11"/>
      <c r="QNC91" s="11"/>
      <c r="QND91" s="11"/>
      <c r="QNE91" s="11"/>
      <c r="QNF91" s="11"/>
      <c r="QNG91" s="11"/>
      <c r="QNH91" s="11"/>
      <c r="QNI91" s="11"/>
      <c r="QNJ91" s="11"/>
      <c r="QNK91" s="11"/>
      <c r="QNL91" s="11"/>
      <c r="QNM91" s="11"/>
      <c r="QNN91" s="11"/>
      <c r="QNO91" s="11"/>
      <c r="QNP91" s="11"/>
      <c r="QNQ91" s="11"/>
      <c r="QNR91" s="11"/>
      <c r="QNS91" s="11"/>
      <c r="QNT91" s="11"/>
      <c r="QNU91" s="11"/>
      <c r="QNV91" s="11"/>
      <c r="QNW91" s="11"/>
      <c r="QNX91" s="11"/>
      <c r="QNY91" s="11"/>
      <c r="QNZ91" s="11"/>
      <c r="QOA91" s="11"/>
      <c r="QOB91" s="11"/>
      <c r="QOC91" s="11"/>
      <c r="QOD91" s="11"/>
      <c r="QOE91" s="11"/>
      <c r="QOF91" s="11"/>
      <c r="QOG91" s="11"/>
      <c r="QOH91" s="11"/>
      <c r="QOI91" s="11"/>
      <c r="QOJ91" s="11"/>
      <c r="QOK91" s="11"/>
      <c r="QOL91" s="11"/>
      <c r="QOM91" s="11"/>
      <c r="QON91" s="11"/>
      <c r="QOO91" s="11"/>
      <c r="QOP91" s="11"/>
      <c r="QOQ91" s="11"/>
      <c r="QOR91" s="11"/>
      <c r="QOS91" s="11"/>
      <c r="QOT91" s="11"/>
      <c r="QOU91" s="11"/>
      <c r="QOV91" s="11"/>
      <c r="QOW91" s="11"/>
      <c r="QOX91" s="11"/>
      <c r="QOY91" s="11"/>
      <c r="QOZ91" s="11"/>
      <c r="QPA91" s="11"/>
      <c r="QPB91" s="11"/>
      <c r="QPC91" s="11"/>
      <c r="QPD91" s="11"/>
      <c r="QPE91" s="11"/>
      <c r="QPF91" s="11"/>
      <c r="QPG91" s="11"/>
      <c r="QPH91" s="11"/>
      <c r="QPI91" s="11"/>
      <c r="QPJ91" s="11"/>
      <c r="QPK91" s="11"/>
      <c r="QPL91" s="11"/>
      <c r="QPM91" s="11"/>
      <c r="QPN91" s="11"/>
      <c r="QPO91" s="11"/>
      <c r="QPP91" s="11"/>
      <c r="QPQ91" s="11"/>
      <c r="QPR91" s="11"/>
      <c r="QPS91" s="11"/>
      <c r="QPT91" s="11"/>
      <c r="QPU91" s="11"/>
      <c r="QPV91" s="11"/>
      <c r="QPW91" s="11"/>
      <c r="QPX91" s="11"/>
      <c r="QPY91" s="11"/>
      <c r="QPZ91" s="11"/>
      <c r="QQA91" s="11"/>
      <c r="QQB91" s="11"/>
      <c r="QQC91" s="11"/>
      <c r="QQD91" s="11"/>
      <c r="QQE91" s="11"/>
      <c r="QQF91" s="11"/>
      <c r="QQG91" s="11"/>
      <c r="QQH91" s="11"/>
      <c r="QQI91" s="11"/>
      <c r="QQJ91" s="11"/>
      <c r="QQK91" s="11"/>
      <c r="QQL91" s="11"/>
      <c r="QQM91" s="11"/>
      <c r="QQN91" s="11"/>
      <c r="QQO91" s="11"/>
      <c r="QQP91" s="11"/>
      <c r="QQQ91" s="11"/>
      <c r="QQR91" s="11"/>
      <c r="QQS91" s="11"/>
      <c r="QQT91" s="11"/>
      <c r="QQU91" s="11"/>
      <c r="QQV91" s="11"/>
      <c r="QQW91" s="11"/>
      <c r="QQX91" s="11"/>
      <c r="QQY91" s="11"/>
      <c r="QQZ91" s="11"/>
      <c r="QRA91" s="11"/>
      <c r="QRB91" s="11"/>
      <c r="QRC91" s="11"/>
      <c r="QRD91" s="11"/>
      <c r="QRE91" s="11"/>
      <c r="QRF91" s="11"/>
      <c r="QRG91" s="11"/>
      <c r="QRH91" s="11"/>
      <c r="QRI91" s="11"/>
      <c r="QRJ91" s="11"/>
      <c r="QRK91" s="11"/>
      <c r="QRL91" s="11"/>
      <c r="QRM91" s="11"/>
      <c r="QRN91" s="11"/>
      <c r="QRO91" s="11"/>
      <c r="QRP91" s="11"/>
      <c r="QRQ91" s="11"/>
      <c r="QRR91" s="11"/>
      <c r="QRS91" s="11"/>
      <c r="QRT91" s="11"/>
      <c r="QRU91" s="11"/>
      <c r="QRV91" s="11"/>
      <c r="QRW91" s="11"/>
      <c r="QRX91" s="11"/>
      <c r="QRY91" s="11"/>
      <c r="QRZ91" s="11"/>
      <c r="QSA91" s="11"/>
      <c r="QSB91" s="11"/>
      <c r="QSC91" s="11"/>
      <c r="QSD91" s="11"/>
      <c r="QSE91" s="11"/>
      <c r="QSF91" s="11"/>
      <c r="QSG91" s="11"/>
      <c r="QSH91" s="11"/>
      <c r="QSI91" s="11"/>
      <c r="QSJ91" s="11"/>
      <c r="QSK91" s="11"/>
      <c r="QSL91" s="11"/>
      <c r="QSM91" s="11"/>
      <c r="QSN91" s="11"/>
      <c r="QSO91" s="11"/>
      <c r="QSP91" s="11"/>
      <c r="QSQ91" s="11"/>
      <c r="QSR91" s="11"/>
      <c r="QSS91" s="11"/>
      <c r="QST91" s="11"/>
      <c r="QSU91" s="11"/>
      <c r="QSV91" s="11"/>
      <c r="QSW91" s="11"/>
      <c r="QSX91" s="11"/>
      <c r="QSY91" s="11"/>
      <c r="QSZ91" s="11"/>
      <c r="QTA91" s="11"/>
      <c r="QTB91" s="11"/>
      <c r="QTC91" s="11"/>
      <c r="QTD91" s="11"/>
      <c r="QTE91" s="11"/>
      <c r="QTF91" s="11"/>
      <c r="QTG91" s="11"/>
      <c r="QTH91" s="11"/>
      <c r="QTI91" s="11"/>
      <c r="QTJ91" s="11"/>
      <c r="QTK91" s="11"/>
      <c r="QTL91" s="11"/>
      <c r="QTM91" s="11"/>
      <c r="QTN91" s="11"/>
      <c r="QTO91" s="11"/>
      <c r="QTP91" s="11"/>
      <c r="QTQ91" s="11"/>
      <c r="QTR91" s="11"/>
      <c r="QTS91" s="11"/>
      <c r="QTT91" s="11"/>
      <c r="QTU91" s="11"/>
      <c r="QTV91" s="11"/>
      <c r="QTW91" s="11"/>
      <c r="QTX91" s="11"/>
      <c r="QTY91" s="11"/>
      <c r="QTZ91" s="11"/>
      <c r="QUA91" s="11"/>
      <c r="QUB91" s="11"/>
      <c r="QUC91" s="11"/>
      <c r="QUD91" s="11"/>
      <c r="QUE91" s="11"/>
      <c r="QUF91" s="11"/>
      <c r="QUG91" s="11"/>
      <c r="QUH91" s="11"/>
      <c r="QUI91" s="11"/>
      <c r="QUJ91" s="11"/>
      <c r="QUK91" s="11"/>
      <c r="QUL91" s="11"/>
      <c r="QUM91" s="11"/>
      <c r="QUN91" s="11"/>
      <c r="QUO91" s="11"/>
      <c r="QUP91" s="11"/>
      <c r="QUQ91" s="11"/>
      <c r="QUR91" s="11"/>
      <c r="QUS91" s="11"/>
      <c r="QUT91" s="11"/>
      <c r="QUU91" s="11"/>
      <c r="QUV91" s="11"/>
      <c r="QUW91" s="11"/>
      <c r="QUX91" s="11"/>
      <c r="QUY91" s="11"/>
      <c r="QUZ91" s="11"/>
      <c r="QVA91" s="11"/>
      <c r="QVB91" s="11"/>
      <c r="QVC91" s="11"/>
      <c r="QVD91" s="11"/>
      <c r="QVE91" s="11"/>
      <c r="QVF91" s="11"/>
      <c r="QVG91" s="11"/>
      <c r="QVH91" s="11"/>
      <c r="QVI91" s="11"/>
      <c r="QVJ91" s="11"/>
      <c r="QVK91" s="11"/>
      <c r="QVL91" s="11"/>
      <c r="QVM91" s="11"/>
      <c r="QVN91" s="11"/>
      <c r="QVO91" s="11"/>
      <c r="QVP91" s="11"/>
      <c r="QVQ91" s="11"/>
      <c r="QVR91" s="11"/>
      <c r="QVS91" s="11"/>
      <c r="QVT91" s="11"/>
      <c r="QVU91" s="11"/>
      <c r="QVV91" s="11"/>
      <c r="QVW91" s="11"/>
      <c r="QVX91" s="11"/>
      <c r="QVY91" s="11"/>
      <c r="QVZ91" s="11"/>
      <c r="QWA91" s="11"/>
      <c r="QWB91" s="11"/>
      <c r="QWC91" s="11"/>
      <c r="QWD91" s="11"/>
      <c r="QWE91" s="11"/>
      <c r="QWF91" s="11"/>
      <c r="QWG91" s="11"/>
      <c r="QWH91" s="11"/>
      <c r="QWI91" s="11"/>
      <c r="QWJ91" s="11"/>
      <c r="QWK91" s="11"/>
      <c r="QWL91" s="11"/>
      <c r="QWM91" s="11"/>
      <c r="QWN91" s="11"/>
      <c r="QWO91" s="11"/>
      <c r="QWP91" s="11"/>
      <c r="QWQ91" s="11"/>
      <c r="QWR91" s="11"/>
      <c r="QWS91" s="11"/>
      <c r="QWT91" s="11"/>
      <c r="QWU91" s="11"/>
      <c r="QWV91" s="11"/>
      <c r="QWW91" s="11"/>
      <c r="QWX91" s="11"/>
      <c r="QWY91" s="11"/>
      <c r="QWZ91" s="11"/>
      <c r="QXA91" s="11"/>
      <c r="QXB91" s="11"/>
      <c r="QXC91" s="11"/>
      <c r="QXD91" s="11"/>
      <c r="QXE91" s="11"/>
      <c r="QXF91" s="11"/>
      <c r="QXG91" s="11"/>
      <c r="QXH91" s="11"/>
      <c r="QXI91" s="11"/>
      <c r="QXJ91" s="11"/>
      <c r="QXK91" s="11"/>
      <c r="QXL91" s="11"/>
      <c r="QXM91" s="11"/>
      <c r="QXN91" s="11"/>
      <c r="QXO91" s="11"/>
      <c r="QXP91" s="11"/>
      <c r="QXQ91" s="11"/>
      <c r="QXR91" s="11"/>
      <c r="QXS91" s="11"/>
      <c r="QXT91" s="11"/>
      <c r="QXU91" s="11"/>
      <c r="QXV91" s="11"/>
      <c r="QXW91" s="11"/>
      <c r="QXX91" s="11"/>
      <c r="QXY91" s="11"/>
      <c r="QXZ91" s="11"/>
      <c r="QYA91" s="11"/>
      <c r="QYB91" s="11"/>
      <c r="QYC91" s="11"/>
      <c r="QYD91" s="11"/>
      <c r="QYE91" s="11"/>
      <c r="QYF91" s="11"/>
      <c r="QYG91" s="11"/>
      <c r="QYH91" s="11"/>
      <c r="QYI91" s="11"/>
      <c r="QYJ91" s="11"/>
      <c r="QYK91" s="11"/>
      <c r="QYL91" s="11"/>
      <c r="QYM91" s="11"/>
      <c r="QYN91" s="11"/>
      <c r="QYO91" s="11"/>
      <c r="QYP91" s="11"/>
      <c r="QYQ91" s="11"/>
      <c r="QYR91" s="11"/>
      <c r="QYS91" s="11"/>
      <c r="QYT91" s="11"/>
      <c r="QYU91" s="11"/>
      <c r="QYV91" s="11"/>
      <c r="QYW91" s="11"/>
      <c r="QYX91" s="11"/>
      <c r="QYY91" s="11"/>
      <c r="QYZ91" s="11"/>
      <c r="QZA91" s="11"/>
      <c r="QZB91" s="11"/>
      <c r="QZC91" s="11"/>
      <c r="QZD91" s="11"/>
      <c r="QZE91" s="11"/>
      <c r="QZF91" s="11"/>
      <c r="QZG91" s="11"/>
      <c r="QZH91" s="11"/>
      <c r="QZI91" s="11"/>
      <c r="QZJ91" s="11"/>
      <c r="QZK91" s="11"/>
      <c r="QZL91" s="11"/>
      <c r="QZM91" s="11"/>
      <c r="QZN91" s="11"/>
      <c r="QZO91" s="11"/>
      <c r="QZP91" s="11"/>
      <c r="QZQ91" s="11"/>
      <c r="QZR91" s="11"/>
      <c r="QZS91" s="11"/>
      <c r="QZT91" s="11"/>
      <c r="QZU91" s="11"/>
      <c r="QZV91" s="11"/>
      <c r="QZW91" s="11"/>
      <c r="QZX91" s="11"/>
      <c r="QZY91" s="11"/>
      <c r="QZZ91" s="11"/>
      <c r="RAA91" s="11"/>
      <c r="RAB91" s="11"/>
      <c r="RAC91" s="11"/>
      <c r="RAD91" s="11"/>
      <c r="RAE91" s="11"/>
      <c r="RAF91" s="11"/>
      <c r="RAG91" s="11"/>
      <c r="RAH91" s="11"/>
      <c r="RAI91" s="11"/>
      <c r="RAJ91" s="11"/>
      <c r="RAK91" s="11"/>
      <c r="RAL91" s="11"/>
      <c r="RAM91" s="11"/>
      <c r="RAN91" s="11"/>
      <c r="RAO91" s="11"/>
      <c r="RAP91" s="11"/>
      <c r="RAQ91" s="11"/>
      <c r="RAR91" s="11"/>
      <c r="RAS91" s="11"/>
      <c r="RAT91" s="11"/>
      <c r="RAU91" s="11"/>
      <c r="RAV91" s="11"/>
      <c r="RAW91" s="11"/>
      <c r="RAX91" s="11"/>
      <c r="RAY91" s="11"/>
      <c r="RAZ91" s="11"/>
      <c r="RBA91" s="11"/>
      <c r="RBB91" s="11"/>
      <c r="RBC91" s="11"/>
      <c r="RBD91" s="11"/>
      <c r="RBE91" s="11"/>
      <c r="RBF91" s="11"/>
      <c r="RBG91" s="11"/>
      <c r="RBH91" s="11"/>
      <c r="RBI91" s="11"/>
      <c r="RBJ91" s="11"/>
      <c r="RBK91" s="11"/>
      <c r="RBL91" s="11"/>
      <c r="RBM91" s="11"/>
      <c r="RBN91" s="11"/>
      <c r="RBO91" s="11"/>
      <c r="RBP91" s="11"/>
      <c r="RBQ91" s="11"/>
      <c r="RBR91" s="11"/>
      <c r="RBS91" s="11"/>
      <c r="RBT91" s="11"/>
      <c r="RBU91" s="11"/>
      <c r="RBV91" s="11"/>
      <c r="RBW91" s="11"/>
      <c r="RBX91" s="11"/>
      <c r="RBY91" s="11"/>
      <c r="RBZ91" s="11"/>
      <c r="RCA91" s="11"/>
      <c r="RCB91" s="11"/>
      <c r="RCC91" s="11"/>
      <c r="RCD91" s="11"/>
      <c r="RCE91" s="11"/>
      <c r="RCF91" s="11"/>
      <c r="RCG91" s="11"/>
      <c r="RCH91" s="11"/>
      <c r="RCI91" s="11"/>
      <c r="RCJ91" s="11"/>
      <c r="RCK91" s="11"/>
      <c r="RCL91" s="11"/>
      <c r="RCM91" s="11"/>
      <c r="RCN91" s="11"/>
      <c r="RCO91" s="11"/>
      <c r="RCP91" s="11"/>
      <c r="RCQ91" s="11"/>
      <c r="RCR91" s="11"/>
      <c r="RCS91" s="11"/>
      <c r="RCT91" s="11"/>
      <c r="RCU91" s="11"/>
      <c r="RCV91" s="11"/>
      <c r="RCW91" s="11"/>
      <c r="RCX91" s="11"/>
      <c r="RCY91" s="11"/>
      <c r="RCZ91" s="11"/>
      <c r="RDA91" s="11"/>
      <c r="RDB91" s="11"/>
      <c r="RDC91" s="11"/>
      <c r="RDD91" s="11"/>
      <c r="RDE91" s="11"/>
      <c r="RDF91" s="11"/>
      <c r="RDG91" s="11"/>
      <c r="RDH91" s="11"/>
      <c r="RDI91" s="11"/>
      <c r="RDJ91" s="11"/>
      <c r="RDK91" s="11"/>
      <c r="RDL91" s="11"/>
      <c r="RDM91" s="11"/>
      <c r="RDN91" s="11"/>
      <c r="RDO91" s="11"/>
      <c r="RDP91" s="11"/>
      <c r="RDQ91" s="11"/>
      <c r="RDR91" s="11"/>
      <c r="RDS91" s="11"/>
      <c r="RDT91" s="11"/>
      <c r="RDU91" s="11"/>
      <c r="RDV91" s="11"/>
      <c r="RDW91" s="11"/>
      <c r="RDX91" s="11"/>
      <c r="RDY91" s="11"/>
      <c r="RDZ91" s="11"/>
      <c r="REA91" s="11"/>
      <c r="REB91" s="11"/>
      <c r="REC91" s="11"/>
      <c r="RED91" s="11"/>
      <c r="REE91" s="11"/>
      <c r="REF91" s="11"/>
      <c r="REG91" s="11"/>
      <c r="REH91" s="11"/>
      <c r="REI91" s="11"/>
      <c r="REJ91" s="11"/>
      <c r="REK91" s="11"/>
      <c r="REL91" s="11"/>
      <c r="REM91" s="11"/>
      <c r="REN91" s="11"/>
      <c r="REO91" s="11"/>
      <c r="REP91" s="11"/>
      <c r="REQ91" s="11"/>
      <c r="RER91" s="11"/>
      <c r="RES91" s="11"/>
      <c r="RET91" s="11"/>
      <c r="REU91" s="11"/>
      <c r="REV91" s="11"/>
      <c r="REW91" s="11"/>
      <c r="REX91" s="11"/>
      <c r="REY91" s="11"/>
      <c r="REZ91" s="11"/>
      <c r="RFA91" s="11"/>
      <c r="RFB91" s="11"/>
      <c r="RFC91" s="11"/>
      <c r="RFD91" s="11"/>
      <c r="RFE91" s="11"/>
      <c r="RFF91" s="11"/>
      <c r="RFG91" s="11"/>
      <c r="RFH91" s="11"/>
      <c r="RFI91" s="11"/>
      <c r="RFJ91" s="11"/>
      <c r="RFK91" s="11"/>
      <c r="RFL91" s="11"/>
      <c r="RFM91" s="11"/>
      <c r="RFN91" s="11"/>
      <c r="RFO91" s="11"/>
      <c r="RFP91" s="11"/>
      <c r="RFQ91" s="11"/>
      <c r="RFR91" s="11"/>
      <c r="RFS91" s="11"/>
      <c r="RFT91" s="11"/>
      <c r="RFU91" s="11"/>
      <c r="RFV91" s="11"/>
      <c r="RFW91" s="11"/>
      <c r="RFX91" s="11"/>
      <c r="RFY91" s="11"/>
      <c r="RFZ91" s="11"/>
      <c r="RGA91" s="11"/>
      <c r="RGB91" s="11"/>
      <c r="RGC91" s="11"/>
      <c r="RGD91" s="11"/>
      <c r="RGE91" s="11"/>
      <c r="RGF91" s="11"/>
      <c r="RGG91" s="11"/>
      <c r="RGH91" s="11"/>
      <c r="RGI91" s="11"/>
      <c r="RGJ91" s="11"/>
      <c r="RGK91" s="11"/>
      <c r="RGL91" s="11"/>
      <c r="RGM91" s="11"/>
      <c r="RGN91" s="11"/>
      <c r="RGO91" s="11"/>
      <c r="RGP91" s="11"/>
      <c r="RGQ91" s="11"/>
      <c r="RGR91" s="11"/>
      <c r="RGS91" s="11"/>
      <c r="RGT91" s="11"/>
      <c r="RGU91" s="11"/>
      <c r="RGV91" s="11"/>
      <c r="RGW91" s="11"/>
      <c r="RGX91" s="11"/>
      <c r="RGY91" s="11"/>
      <c r="RGZ91" s="11"/>
      <c r="RHA91" s="11"/>
      <c r="RHB91" s="11"/>
      <c r="RHC91" s="11"/>
      <c r="RHD91" s="11"/>
      <c r="RHE91" s="11"/>
      <c r="RHF91" s="11"/>
      <c r="RHG91" s="11"/>
      <c r="RHH91" s="11"/>
      <c r="RHI91" s="11"/>
      <c r="RHJ91" s="11"/>
      <c r="RHK91" s="11"/>
      <c r="RHL91" s="11"/>
      <c r="RHM91" s="11"/>
      <c r="RHN91" s="11"/>
      <c r="RHO91" s="11"/>
      <c r="RHP91" s="11"/>
      <c r="RHQ91" s="11"/>
      <c r="RHR91" s="11"/>
      <c r="RHS91" s="11"/>
      <c r="RHT91" s="11"/>
      <c r="RHU91" s="11"/>
      <c r="RHV91" s="11"/>
      <c r="RHW91" s="11"/>
      <c r="RHX91" s="11"/>
      <c r="RHY91" s="11"/>
      <c r="RHZ91" s="11"/>
      <c r="RIA91" s="11"/>
      <c r="RIB91" s="11"/>
      <c r="RIC91" s="11"/>
      <c r="RID91" s="11"/>
      <c r="RIE91" s="11"/>
      <c r="RIF91" s="11"/>
      <c r="RIG91" s="11"/>
      <c r="RIH91" s="11"/>
      <c r="RII91" s="11"/>
      <c r="RIJ91" s="11"/>
      <c r="RIK91" s="11"/>
      <c r="RIL91" s="11"/>
      <c r="RIM91" s="11"/>
      <c r="RIN91" s="11"/>
      <c r="RIO91" s="11"/>
      <c r="RIP91" s="11"/>
      <c r="RIQ91" s="11"/>
      <c r="RIR91" s="11"/>
      <c r="RIS91" s="11"/>
      <c r="RIT91" s="11"/>
      <c r="RIU91" s="11"/>
      <c r="RIV91" s="11"/>
      <c r="RIW91" s="11"/>
      <c r="RIX91" s="11"/>
      <c r="RIY91" s="11"/>
      <c r="RIZ91" s="11"/>
      <c r="RJA91" s="11"/>
      <c r="RJB91" s="11"/>
      <c r="RJC91" s="11"/>
      <c r="RJD91" s="11"/>
      <c r="RJE91" s="11"/>
      <c r="RJF91" s="11"/>
      <c r="RJG91" s="11"/>
      <c r="RJH91" s="11"/>
      <c r="RJI91" s="11"/>
      <c r="RJJ91" s="11"/>
      <c r="RJK91" s="11"/>
      <c r="RJL91" s="11"/>
      <c r="RJM91" s="11"/>
      <c r="RJN91" s="11"/>
      <c r="RJO91" s="11"/>
      <c r="RJP91" s="11"/>
      <c r="RJQ91" s="11"/>
      <c r="RJR91" s="11"/>
      <c r="RJS91" s="11"/>
      <c r="RJT91" s="11"/>
      <c r="RJU91" s="11"/>
      <c r="RJV91" s="11"/>
      <c r="RJW91" s="11"/>
      <c r="RJX91" s="11"/>
      <c r="RJY91" s="11"/>
      <c r="RJZ91" s="11"/>
      <c r="RKA91" s="11"/>
      <c r="RKB91" s="11"/>
      <c r="RKC91" s="11"/>
      <c r="RKD91" s="11"/>
      <c r="RKE91" s="11"/>
      <c r="RKF91" s="11"/>
      <c r="RKG91" s="11"/>
      <c r="RKH91" s="11"/>
      <c r="RKI91" s="11"/>
      <c r="RKJ91" s="11"/>
      <c r="RKK91" s="11"/>
      <c r="RKL91" s="11"/>
      <c r="RKM91" s="11"/>
      <c r="RKN91" s="11"/>
      <c r="RKO91" s="11"/>
      <c r="RKP91" s="11"/>
      <c r="RKQ91" s="11"/>
      <c r="RKR91" s="11"/>
      <c r="RKS91" s="11"/>
      <c r="RKT91" s="11"/>
      <c r="RKU91" s="11"/>
      <c r="RKV91" s="11"/>
      <c r="RKW91" s="11"/>
      <c r="RKX91" s="11"/>
      <c r="RKY91" s="11"/>
      <c r="RKZ91" s="11"/>
      <c r="RLA91" s="11"/>
      <c r="RLB91" s="11"/>
      <c r="RLC91" s="11"/>
      <c r="RLD91" s="11"/>
      <c r="RLE91" s="11"/>
      <c r="RLF91" s="11"/>
      <c r="RLG91" s="11"/>
      <c r="RLH91" s="11"/>
      <c r="RLI91" s="11"/>
      <c r="RLJ91" s="11"/>
      <c r="RLK91" s="11"/>
      <c r="RLL91" s="11"/>
      <c r="RLM91" s="11"/>
      <c r="RLN91" s="11"/>
      <c r="RLO91" s="11"/>
      <c r="RLP91" s="11"/>
      <c r="RLQ91" s="11"/>
      <c r="RLR91" s="11"/>
      <c r="RLS91" s="11"/>
      <c r="RLT91" s="11"/>
      <c r="RLU91" s="11"/>
      <c r="RLV91" s="11"/>
      <c r="RLW91" s="11"/>
      <c r="RLX91" s="11"/>
      <c r="RLY91" s="11"/>
      <c r="RLZ91" s="11"/>
      <c r="RMA91" s="11"/>
      <c r="RMB91" s="11"/>
      <c r="RMC91" s="11"/>
      <c r="RMD91" s="11"/>
      <c r="RME91" s="11"/>
      <c r="RMF91" s="11"/>
      <c r="RMG91" s="11"/>
      <c r="RMH91" s="11"/>
      <c r="RMI91" s="11"/>
      <c r="RMJ91" s="11"/>
      <c r="RMK91" s="11"/>
      <c r="RML91" s="11"/>
      <c r="RMM91" s="11"/>
      <c r="RMN91" s="11"/>
      <c r="RMO91" s="11"/>
      <c r="RMP91" s="11"/>
      <c r="RMQ91" s="11"/>
      <c r="RMR91" s="11"/>
      <c r="RMS91" s="11"/>
      <c r="RMT91" s="11"/>
      <c r="RMU91" s="11"/>
      <c r="RMV91" s="11"/>
      <c r="RMW91" s="11"/>
      <c r="RMX91" s="11"/>
      <c r="RMY91" s="11"/>
      <c r="RMZ91" s="11"/>
      <c r="RNA91" s="11"/>
      <c r="RNB91" s="11"/>
      <c r="RNC91" s="11"/>
      <c r="RND91" s="11"/>
      <c r="RNE91" s="11"/>
      <c r="RNF91" s="11"/>
      <c r="RNG91" s="11"/>
      <c r="RNH91" s="11"/>
      <c r="RNI91" s="11"/>
      <c r="RNJ91" s="11"/>
      <c r="RNK91" s="11"/>
      <c r="RNL91" s="11"/>
      <c r="RNM91" s="11"/>
      <c r="RNN91" s="11"/>
      <c r="RNO91" s="11"/>
      <c r="RNP91" s="11"/>
      <c r="RNQ91" s="11"/>
      <c r="RNR91" s="11"/>
      <c r="RNS91" s="11"/>
      <c r="RNT91" s="11"/>
      <c r="RNU91" s="11"/>
      <c r="RNV91" s="11"/>
      <c r="RNW91" s="11"/>
      <c r="RNX91" s="11"/>
      <c r="RNY91" s="11"/>
      <c r="RNZ91" s="11"/>
      <c r="ROA91" s="11"/>
      <c r="ROB91" s="11"/>
      <c r="ROC91" s="11"/>
      <c r="ROD91" s="11"/>
      <c r="ROE91" s="11"/>
      <c r="ROF91" s="11"/>
      <c r="ROG91" s="11"/>
      <c r="ROH91" s="11"/>
      <c r="ROI91" s="11"/>
      <c r="ROJ91" s="11"/>
      <c r="ROK91" s="11"/>
      <c r="ROL91" s="11"/>
      <c r="ROM91" s="11"/>
      <c r="RON91" s="11"/>
      <c r="ROO91" s="11"/>
      <c r="ROP91" s="11"/>
      <c r="ROQ91" s="11"/>
      <c r="ROR91" s="11"/>
      <c r="ROS91" s="11"/>
      <c r="ROT91" s="11"/>
      <c r="ROU91" s="11"/>
      <c r="ROV91" s="11"/>
      <c r="ROW91" s="11"/>
      <c r="ROX91" s="11"/>
      <c r="ROY91" s="11"/>
      <c r="ROZ91" s="11"/>
      <c r="RPA91" s="11"/>
      <c r="RPB91" s="11"/>
      <c r="RPC91" s="11"/>
      <c r="RPD91" s="11"/>
      <c r="RPE91" s="11"/>
      <c r="RPF91" s="11"/>
      <c r="RPG91" s="11"/>
      <c r="RPH91" s="11"/>
      <c r="RPI91" s="11"/>
      <c r="RPJ91" s="11"/>
      <c r="RPK91" s="11"/>
      <c r="RPL91" s="11"/>
      <c r="RPM91" s="11"/>
      <c r="RPN91" s="11"/>
      <c r="RPO91" s="11"/>
      <c r="RPP91" s="11"/>
      <c r="RPQ91" s="11"/>
      <c r="RPR91" s="11"/>
      <c r="RPS91" s="11"/>
      <c r="RPT91" s="11"/>
      <c r="RPU91" s="11"/>
      <c r="RPV91" s="11"/>
      <c r="RPW91" s="11"/>
      <c r="RPX91" s="11"/>
      <c r="RPY91" s="11"/>
      <c r="RPZ91" s="11"/>
      <c r="RQA91" s="11"/>
      <c r="RQB91" s="11"/>
      <c r="RQC91" s="11"/>
      <c r="RQD91" s="11"/>
      <c r="RQE91" s="11"/>
      <c r="RQF91" s="11"/>
      <c r="RQG91" s="11"/>
      <c r="RQH91" s="11"/>
      <c r="RQI91" s="11"/>
      <c r="RQJ91" s="11"/>
      <c r="RQK91" s="11"/>
      <c r="RQL91" s="11"/>
      <c r="RQM91" s="11"/>
      <c r="RQN91" s="11"/>
      <c r="RQO91" s="11"/>
      <c r="RQP91" s="11"/>
      <c r="RQQ91" s="11"/>
      <c r="RQR91" s="11"/>
      <c r="RQS91" s="11"/>
      <c r="RQT91" s="11"/>
      <c r="RQU91" s="11"/>
      <c r="RQV91" s="11"/>
      <c r="RQW91" s="11"/>
      <c r="RQX91" s="11"/>
      <c r="RQY91" s="11"/>
      <c r="RQZ91" s="11"/>
      <c r="RRA91" s="11"/>
      <c r="RRB91" s="11"/>
      <c r="RRC91" s="11"/>
      <c r="RRD91" s="11"/>
      <c r="RRE91" s="11"/>
      <c r="RRF91" s="11"/>
      <c r="RRG91" s="11"/>
      <c r="RRH91" s="11"/>
      <c r="RRI91" s="11"/>
      <c r="RRJ91" s="11"/>
      <c r="RRK91" s="11"/>
      <c r="RRL91" s="11"/>
      <c r="RRM91" s="11"/>
      <c r="RRN91" s="11"/>
      <c r="RRO91" s="11"/>
      <c r="RRP91" s="11"/>
      <c r="RRQ91" s="11"/>
      <c r="RRR91" s="11"/>
      <c r="RRS91" s="11"/>
      <c r="RRT91" s="11"/>
      <c r="RRU91" s="11"/>
      <c r="RRV91" s="11"/>
      <c r="RRW91" s="11"/>
      <c r="RRX91" s="11"/>
      <c r="RRY91" s="11"/>
      <c r="RRZ91" s="11"/>
      <c r="RSA91" s="11"/>
      <c r="RSB91" s="11"/>
      <c r="RSC91" s="11"/>
      <c r="RSD91" s="11"/>
      <c r="RSE91" s="11"/>
      <c r="RSF91" s="11"/>
      <c r="RSG91" s="11"/>
      <c r="RSH91" s="11"/>
      <c r="RSI91" s="11"/>
      <c r="RSJ91" s="11"/>
      <c r="RSK91" s="11"/>
      <c r="RSL91" s="11"/>
      <c r="RSM91" s="11"/>
      <c r="RSN91" s="11"/>
      <c r="RSO91" s="11"/>
      <c r="RSP91" s="11"/>
      <c r="RSQ91" s="11"/>
      <c r="RSR91" s="11"/>
      <c r="RSS91" s="11"/>
      <c r="RST91" s="11"/>
      <c r="RSU91" s="11"/>
      <c r="RSV91" s="11"/>
      <c r="RSW91" s="11"/>
      <c r="RSX91" s="11"/>
      <c r="RSY91" s="11"/>
      <c r="RSZ91" s="11"/>
      <c r="RTA91" s="11"/>
      <c r="RTB91" s="11"/>
      <c r="RTC91" s="11"/>
      <c r="RTD91" s="11"/>
      <c r="RTE91" s="11"/>
      <c r="RTF91" s="11"/>
      <c r="RTG91" s="11"/>
      <c r="RTH91" s="11"/>
      <c r="RTI91" s="11"/>
      <c r="RTJ91" s="11"/>
      <c r="RTK91" s="11"/>
      <c r="RTL91" s="11"/>
      <c r="RTM91" s="11"/>
      <c r="RTN91" s="11"/>
      <c r="RTO91" s="11"/>
      <c r="RTP91" s="11"/>
      <c r="RTQ91" s="11"/>
      <c r="RTR91" s="11"/>
      <c r="RTS91" s="11"/>
      <c r="RTT91" s="11"/>
      <c r="RTU91" s="11"/>
      <c r="RTV91" s="11"/>
      <c r="RTW91" s="11"/>
      <c r="RTX91" s="11"/>
      <c r="RTY91" s="11"/>
      <c r="RTZ91" s="11"/>
      <c r="RUA91" s="11"/>
      <c r="RUB91" s="11"/>
      <c r="RUC91" s="11"/>
      <c r="RUD91" s="11"/>
      <c r="RUE91" s="11"/>
      <c r="RUF91" s="11"/>
      <c r="RUG91" s="11"/>
      <c r="RUH91" s="11"/>
      <c r="RUI91" s="11"/>
      <c r="RUJ91" s="11"/>
      <c r="RUK91" s="11"/>
      <c r="RUL91" s="11"/>
      <c r="RUM91" s="11"/>
      <c r="RUN91" s="11"/>
      <c r="RUO91" s="11"/>
      <c r="RUP91" s="11"/>
      <c r="RUQ91" s="11"/>
      <c r="RUR91" s="11"/>
      <c r="RUS91" s="11"/>
      <c r="RUT91" s="11"/>
      <c r="RUU91" s="11"/>
      <c r="RUV91" s="11"/>
      <c r="RUW91" s="11"/>
      <c r="RUX91" s="11"/>
      <c r="RUY91" s="11"/>
      <c r="RUZ91" s="11"/>
      <c r="RVA91" s="11"/>
      <c r="RVB91" s="11"/>
      <c r="RVC91" s="11"/>
      <c r="RVD91" s="11"/>
      <c r="RVE91" s="11"/>
      <c r="RVF91" s="11"/>
      <c r="RVG91" s="11"/>
      <c r="RVH91" s="11"/>
      <c r="RVI91" s="11"/>
      <c r="RVJ91" s="11"/>
      <c r="RVK91" s="11"/>
      <c r="RVL91" s="11"/>
      <c r="RVM91" s="11"/>
      <c r="RVN91" s="11"/>
      <c r="RVO91" s="11"/>
      <c r="RVP91" s="11"/>
      <c r="RVQ91" s="11"/>
      <c r="RVR91" s="11"/>
      <c r="RVS91" s="11"/>
      <c r="RVT91" s="11"/>
      <c r="RVU91" s="11"/>
      <c r="RVV91" s="11"/>
      <c r="RVW91" s="11"/>
      <c r="RVX91" s="11"/>
      <c r="RVY91" s="11"/>
      <c r="RVZ91" s="11"/>
      <c r="RWA91" s="11"/>
      <c r="RWB91" s="11"/>
      <c r="RWC91" s="11"/>
      <c r="RWD91" s="11"/>
      <c r="RWE91" s="11"/>
      <c r="RWF91" s="11"/>
      <c r="RWG91" s="11"/>
      <c r="RWH91" s="11"/>
      <c r="RWI91" s="11"/>
      <c r="RWJ91" s="11"/>
      <c r="RWK91" s="11"/>
      <c r="RWL91" s="11"/>
      <c r="RWM91" s="11"/>
      <c r="RWN91" s="11"/>
      <c r="RWO91" s="11"/>
      <c r="RWP91" s="11"/>
      <c r="RWQ91" s="11"/>
      <c r="RWR91" s="11"/>
      <c r="RWS91" s="11"/>
      <c r="RWT91" s="11"/>
      <c r="RWU91" s="11"/>
      <c r="RWV91" s="11"/>
      <c r="RWW91" s="11"/>
      <c r="RWX91" s="11"/>
      <c r="RWY91" s="11"/>
      <c r="RWZ91" s="11"/>
      <c r="RXA91" s="11"/>
      <c r="RXB91" s="11"/>
      <c r="RXC91" s="11"/>
      <c r="RXD91" s="11"/>
      <c r="RXE91" s="11"/>
      <c r="RXF91" s="11"/>
      <c r="RXG91" s="11"/>
      <c r="RXH91" s="11"/>
      <c r="RXI91" s="11"/>
      <c r="RXJ91" s="11"/>
      <c r="RXK91" s="11"/>
      <c r="RXL91" s="11"/>
      <c r="RXM91" s="11"/>
      <c r="RXN91" s="11"/>
      <c r="RXO91" s="11"/>
      <c r="RXP91" s="11"/>
      <c r="RXQ91" s="11"/>
      <c r="RXR91" s="11"/>
      <c r="RXS91" s="11"/>
      <c r="RXT91" s="11"/>
      <c r="RXU91" s="11"/>
      <c r="RXV91" s="11"/>
      <c r="RXW91" s="11"/>
      <c r="RXX91" s="11"/>
      <c r="RXY91" s="11"/>
      <c r="RXZ91" s="11"/>
      <c r="RYA91" s="11"/>
      <c r="RYB91" s="11"/>
      <c r="RYC91" s="11"/>
      <c r="RYD91" s="11"/>
      <c r="RYE91" s="11"/>
      <c r="RYF91" s="11"/>
      <c r="RYG91" s="11"/>
      <c r="RYH91" s="11"/>
      <c r="RYI91" s="11"/>
      <c r="RYJ91" s="11"/>
      <c r="RYK91" s="11"/>
      <c r="RYL91" s="11"/>
      <c r="RYM91" s="11"/>
      <c r="RYN91" s="11"/>
      <c r="RYO91" s="11"/>
      <c r="RYP91" s="11"/>
      <c r="RYQ91" s="11"/>
      <c r="RYR91" s="11"/>
      <c r="RYS91" s="11"/>
      <c r="RYT91" s="11"/>
      <c r="RYU91" s="11"/>
      <c r="RYV91" s="11"/>
      <c r="RYW91" s="11"/>
      <c r="RYX91" s="11"/>
      <c r="RYY91" s="11"/>
      <c r="RYZ91" s="11"/>
      <c r="RZA91" s="11"/>
      <c r="RZB91" s="11"/>
      <c r="RZC91" s="11"/>
      <c r="RZD91" s="11"/>
      <c r="RZE91" s="11"/>
      <c r="RZF91" s="11"/>
      <c r="RZG91" s="11"/>
      <c r="RZH91" s="11"/>
      <c r="RZI91" s="11"/>
      <c r="RZJ91" s="11"/>
      <c r="RZK91" s="11"/>
      <c r="RZL91" s="11"/>
      <c r="RZM91" s="11"/>
      <c r="RZN91" s="11"/>
      <c r="RZO91" s="11"/>
      <c r="RZP91" s="11"/>
      <c r="RZQ91" s="11"/>
      <c r="RZR91" s="11"/>
      <c r="RZS91" s="11"/>
      <c r="RZT91" s="11"/>
      <c r="RZU91" s="11"/>
      <c r="RZV91" s="11"/>
      <c r="RZW91" s="11"/>
      <c r="RZX91" s="11"/>
      <c r="RZY91" s="11"/>
      <c r="RZZ91" s="11"/>
      <c r="SAA91" s="11"/>
      <c r="SAB91" s="11"/>
      <c r="SAC91" s="11"/>
      <c r="SAD91" s="11"/>
      <c r="SAE91" s="11"/>
      <c r="SAF91" s="11"/>
      <c r="SAG91" s="11"/>
      <c r="SAH91" s="11"/>
      <c r="SAI91" s="11"/>
      <c r="SAJ91" s="11"/>
      <c r="SAK91" s="11"/>
      <c r="SAL91" s="11"/>
      <c r="SAM91" s="11"/>
      <c r="SAN91" s="11"/>
      <c r="SAO91" s="11"/>
      <c r="SAP91" s="11"/>
      <c r="SAQ91" s="11"/>
      <c r="SAR91" s="11"/>
      <c r="SAS91" s="11"/>
      <c r="SAT91" s="11"/>
      <c r="SAU91" s="11"/>
      <c r="SAV91" s="11"/>
      <c r="SAW91" s="11"/>
      <c r="SAX91" s="11"/>
      <c r="SAY91" s="11"/>
      <c r="SAZ91" s="11"/>
      <c r="SBA91" s="11"/>
      <c r="SBB91" s="11"/>
      <c r="SBC91" s="11"/>
      <c r="SBD91" s="11"/>
      <c r="SBE91" s="11"/>
      <c r="SBF91" s="11"/>
      <c r="SBG91" s="11"/>
      <c r="SBH91" s="11"/>
      <c r="SBI91" s="11"/>
      <c r="SBJ91" s="11"/>
      <c r="SBK91" s="11"/>
      <c r="SBL91" s="11"/>
      <c r="SBM91" s="11"/>
      <c r="SBN91" s="11"/>
      <c r="SBO91" s="11"/>
      <c r="SBP91" s="11"/>
      <c r="SBQ91" s="11"/>
      <c r="SBR91" s="11"/>
      <c r="SBS91" s="11"/>
      <c r="SBT91" s="11"/>
      <c r="SBU91" s="11"/>
      <c r="SBV91" s="11"/>
      <c r="SBW91" s="11"/>
      <c r="SBX91" s="11"/>
      <c r="SBY91" s="11"/>
      <c r="SBZ91" s="11"/>
      <c r="SCA91" s="11"/>
      <c r="SCB91" s="11"/>
      <c r="SCC91" s="11"/>
      <c r="SCD91" s="11"/>
      <c r="SCE91" s="11"/>
      <c r="SCF91" s="11"/>
      <c r="SCG91" s="11"/>
      <c r="SCH91" s="11"/>
      <c r="SCI91" s="11"/>
      <c r="SCJ91" s="11"/>
      <c r="SCK91" s="11"/>
      <c r="SCL91" s="11"/>
      <c r="SCM91" s="11"/>
      <c r="SCN91" s="11"/>
      <c r="SCO91" s="11"/>
      <c r="SCP91" s="11"/>
      <c r="SCQ91" s="11"/>
      <c r="SCR91" s="11"/>
      <c r="SCS91" s="11"/>
      <c r="SCT91" s="11"/>
      <c r="SCU91" s="11"/>
      <c r="SCV91" s="11"/>
      <c r="SCW91" s="11"/>
      <c r="SCX91" s="11"/>
      <c r="SCY91" s="11"/>
      <c r="SCZ91" s="11"/>
      <c r="SDA91" s="11"/>
      <c r="SDB91" s="11"/>
      <c r="SDC91" s="11"/>
      <c r="SDD91" s="11"/>
      <c r="SDE91" s="11"/>
      <c r="SDF91" s="11"/>
      <c r="SDG91" s="11"/>
      <c r="SDH91" s="11"/>
      <c r="SDI91" s="11"/>
      <c r="SDJ91" s="11"/>
      <c r="SDK91" s="11"/>
      <c r="SDL91" s="11"/>
      <c r="SDM91" s="11"/>
      <c r="SDN91" s="11"/>
      <c r="SDO91" s="11"/>
      <c r="SDP91" s="11"/>
      <c r="SDQ91" s="11"/>
      <c r="SDR91" s="11"/>
      <c r="SDS91" s="11"/>
      <c r="SDT91" s="11"/>
      <c r="SDU91" s="11"/>
      <c r="SDV91" s="11"/>
      <c r="SDW91" s="11"/>
      <c r="SDX91" s="11"/>
      <c r="SDY91" s="11"/>
      <c r="SDZ91" s="11"/>
      <c r="SEA91" s="11"/>
      <c r="SEB91" s="11"/>
      <c r="SEC91" s="11"/>
      <c r="SED91" s="11"/>
      <c r="SEE91" s="11"/>
      <c r="SEF91" s="11"/>
      <c r="SEG91" s="11"/>
      <c r="SEH91" s="11"/>
      <c r="SEI91" s="11"/>
      <c r="SEJ91" s="11"/>
      <c r="SEK91" s="11"/>
      <c r="SEL91" s="11"/>
      <c r="SEM91" s="11"/>
      <c r="SEN91" s="11"/>
      <c r="SEO91" s="11"/>
      <c r="SEP91" s="11"/>
      <c r="SEQ91" s="11"/>
      <c r="SER91" s="11"/>
      <c r="SES91" s="11"/>
      <c r="SET91" s="11"/>
      <c r="SEU91" s="11"/>
      <c r="SEV91" s="11"/>
      <c r="SEW91" s="11"/>
      <c r="SEX91" s="11"/>
      <c r="SEY91" s="11"/>
      <c r="SEZ91" s="11"/>
      <c r="SFA91" s="11"/>
      <c r="SFB91" s="11"/>
      <c r="SFC91" s="11"/>
      <c r="SFD91" s="11"/>
      <c r="SFE91" s="11"/>
      <c r="SFF91" s="11"/>
      <c r="SFG91" s="11"/>
      <c r="SFH91" s="11"/>
      <c r="SFI91" s="11"/>
      <c r="SFJ91" s="11"/>
      <c r="SFK91" s="11"/>
      <c r="SFL91" s="11"/>
      <c r="SFM91" s="11"/>
      <c r="SFN91" s="11"/>
      <c r="SFO91" s="11"/>
      <c r="SFP91" s="11"/>
      <c r="SFQ91" s="11"/>
      <c r="SFR91" s="11"/>
      <c r="SFS91" s="11"/>
      <c r="SFT91" s="11"/>
      <c r="SFU91" s="11"/>
      <c r="SFV91" s="11"/>
      <c r="SFW91" s="11"/>
      <c r="SFX91" s="11"/>
      <c r="SFY91" s="11"/>
      <c r="SFZ91" s="11"/>
      <c r="SGA91" s="11"/>
      <c r="SGB91" s="11"/>
      <c r="SGC91" s="11"/>
      <c r="SGD91" s="11"/>
      <c r="SGE91" s="11"/>
      <c r="SGF91" s="11"/>
      <c r="SGG91" s="11"/>
      <c r="SGH91" s="11"/>
      <c r="SGI91" s="11"/>
      <c r="SGJ91" s="11"/>
      <c r="SGK91" s="11"/>
      <c r="SGL91" s="11"/>
      <c r="SGM91" s="11"/>
      <c r="SGN91" s="11"/>
      <c r="SGO91" s="11"/>
      <c r="SGP91" s="11"/>
      <c r="SGQ91" s="11"/>
      <c r="SGR91" s="11"/>
      <c r="SGS91" s="11"/>
      <c r="SGT91" s="11"/>
      <c r="SGU91" s="11"/>
      <c r="SGV91" s="11"/>
      <c r="SGW91" s="11"/>
      <c r="SGX91" s="11"/>
      <c r="SGY91" s="11"/>
      <c r="SGZ91" s="11"/>
      <c r="SHA91" s="11"/>
      <c r="SHB91" s="11"/>
      <c r="SHC91" s="11"/>
      <c r="SHD91" s="11"/>
      <c r="SHE91" s="11"/>
      <c r="SHF91" s="11"/>
      <c r="SHG91" s="11"/>
      <c r="SHH91" s="11"/>
      <c r="SHI91" s="11"/>
      <c r="SHJ91" s="11"/>
      <c r="SHK91" s="11"/>
      <c r="SHL91" s="11"/>
      <c r="SHM91" s="11"/>
      <c r="SHN91" s="11"/>
      <c r="SHO91" s="11"/>
      <c r="SHP91" s="11"/>
      <c r="SHQ91" s="11"/>
      <c r="SHR91" s="11"/>
      <c r="SHS91" s="11"/>
      <c r="SHT91" s="11"/>
      <c r="SHU91" s="11"/>
      <c r="SHV91" s="11"/>
      <c r="SHW91" s="11"/>
      <c r="SHX91" s="11"/>
      <c r="SHY91" s="11"/>
      <c r="SHZ91" s="11"/>
      <c r="SIA91" s="11"/>
      <c r="SIB91" s="11"/>
      <c r="SIC91" s="11"/>
      <c r="SID91" s="11"/>
      <c r="SIE91" s="11"/>
      <c r="SIF91" s="11"/>
      <c r="SIG91" s="11"/>
      <c r="SIH91" s="11"/>
      <c r="SII91" s="11"/>
      <c r="SIJ91" s="11"/>
      <c r="SIK91" s="11"/>
      <c r="SIL91" s="11"/>
      <c r="SIM91" s="11"/>
      <c r="SIN91" s="11"/>
      <c r="SIO91" s="11"/>
      <c r="SIP91" s="11"/>
      <c r="SIQ91" s="11"/>
      <c r="SIR91" s="11"/>
      <c r="SIS91" s="11"/>
      <c r="SIT91" s="11"/>
      <c r="SIU91" s="11"/>
      <c r="SIV91" s="11"/>
      <c r="SIW91" s="11"/>
      <c r="SIX91" s="11"/>
      <c r="SIY91" s="11"/>
      <c r="SIZ91" s="11"/>
      <c r="SJA91" s="11"/>
      <c r="SJB91" s="11"/>
      <c r="SJC91" s="11"/>
      <c r="SJD91" s="11"/>
      <c r="SJE91" s="11"/>
      <c r="SJF91" s="11"/>
      <c r="SJG91" s="11"/>
      <c r="SJH91" s="11"/>
      <c r="SJI91" s="11"/>
      <c r="SJJ91" s="11"/>
      <c r="SJK91" s="11"/>
      <c r="SJL91" s="11"/>
      <c r="SJM91" s="11"/>
      <c r="SJN91" s="11"/>
      <c r="SJO91" s="11"/>
      <c r="SJP91" s="11"/>
      <c r="SJQ91" s="11"/>
      <c r="SJR91" s="11"/>
      <c r="SJS91" s="11"/>
      <c r="SJT91" s="11"/>
      <c r="SJU91" s="11"/>
      <c r="SJV91" s="11"/>
      <c r="SJW91" s="11"/>
      <c r="SJX91" s="11"/>
      <c r="SJY91" s="11"/>
      <c r="SJZ91" s="11"/>
      <c r="SKA91" s="11"/>
      <c r="SKB91" s="11"/>
      <c r="SKC91" s="11"/>
      <c r="SKD91" s="11"/>
      <c r="SKE91" s="11"/>
      <c r="SKF91" s="11"/>
      <c r="SKG91" s="11"/>
      <c r="SKH91" s="11"/>
      <c r="SKI91" s="11"/>
      <c r="SKJ91" s="11"/>
      <c r="SKK91" s="11"/>
      <c r="SKL91" s="11"/>
      <c r="SKM91" s="11"/>
      <c r="SKN91" s="11"/>
      <c r="SKO91" s="11"/>
      <c r="SKP91" s="11"/>
      <c r="SKQ91" s="11"/>
      <c r="SKR91" s="11"/>
      <c r="SKS91" s="11"/>
      <c r="SKT91" s="11"/>
      <c r="SKU91" s="11"/>
      <c r="SKV91" s="11"/>
      <c r="SKW91" s="11"/>
      <c r="SKX91" s="11"/>
      <c r="SKY91" s="11"/>
      <c r="SKZ91" s="11"/>
      <c r="SLA91" s="11"/>
      <c r="SLB91" s="11"/>
      <c r="SLC91" s="11"/>
      <c r="SLD91" s="11"/>
      <c r="SLE91" s="11"/>
      <c r="SLF91" s="11"/>
      <c r="SLG91" s="11"/>
      <c r="SLH91" s="11"/>
      <c r="SLI91" s="11"/>
      <c r="SLJ91" s="11"/>
      <c r="SLK91" s="11"/>
      <c r="SLL91" s="11"/>
      <c r="SLM91" s="11"/>
      <c r="SLN91" s="11"/>
      <c r="SLO91" s="11"/>
      <c r="SLP91" s="11"/>
      <c r="SLQ91" s="11"/>
      <c r="SLR91" s="11"/>
      <c r="SLS91" s="11"/>
      <c r="SLT91" s="11"/>
      <c r="SLU91" s="11"/>
      <c r="SLV91" s="11"/>
      <c r="SLW91" s="11"/>
      <c r="SLX91" s="11"/>
      <c r="SLY91" s="11"/>
      <c r="SLZ91" s="11"/>
      <c r="SMA91" s="11"/>
      <c r="SMB91" s="11"/>
      <c r="SMC91" s="11"/>
      <c r="SMD91" s="11"/>
      <c r="SME91" s="11"/>
      <c r="SMF91" s="11"/>
      <c r="SMG91" s="11"/>
      <c r="SMH91" s="11"/>
      <c r="SMI91" s="11"/>
      <c r="SMJ91" s="11"/>
      <c r="SMK91" s="11"/>
      <c r="SML91" s="11"/>
      <c r="SMM91" s="11"/>
      <c r="SMN91" s="11"/>
      <c r="SMO91" s="11"/>
      <c r="SMP91" s="11"/>
      <c r="SMQ91" s="11"/>
      <c r="SMR91" s="11"/>
      <c r="SMS91" s="11"/>
      <c r="SMT91" s="11"/>
      <c r="SMU91" s="11"/>
      <c r="SMV91" s="11"/>
      <c r="SMW91" s="11"/>
      <c r="SMX91" s="11"/>
      <c r="SMY91" s="11"/>
      <c r="SMZ91" s="11"/>
      <c r="SNA91" s="11"/>
      <c r="SNB91" s="11"/>
      <c r="SNC91" s="11"/>
      <c r="SND91" s="11"/>
      <c r="SNE91" s="11"/>
      <c r="SNF91" s="11"/>
      <c r="SNG91" s="11"/>
      <c r="SNH91" s="11"/>
      <c r="SNI91" s="11"/>
      <c r="SNJ91" s="11"/>
      <c r="SNK91" s="11"/>
      <c r="SNL91" s="11"/>
      <c r="SNM91" s="11"/>
      <c r="SNN91" s="11"/>
      <c r="SNO91" s="11"/>
      <c r="SNP91" s="11"/>
      <c r="SNQ91" s="11"/>
      <c r="SNR91" s="11"/>
      <c r="SNS91" s="11"/>
      <c r="SNT91" s="11"/>
      <c r="SNU91" s="11"/>
      <c r="SNV91" s="11"/>
      <c r="SNW91" s="11"/>
      <c r="SNX91" s="11"/>
      <c r="SNY91" s="11"/>
      <c r="SNZ91" s="11"/>
      <c r="SOA91" s="11"/>
      <c r="SOB91" s="11"/>
      <c r="SOC91" s="11"/>
      <c r="SOD91" s="11"/>
      <c r="SOE91" s="11"/>
      <c r="SOF91" s="11"/>
      <c r="SOG91" s="11"/>
      <c r="SOH91" s="11"/>
      <c r="SOI91" s="11"/>
      <c r="SOJ91" s="11"/>
      <c r="SOK91" s="11"/>
      <c r="SOL91" s="11"/>
      <c r="SOM91" s="11"/>
      <c r="SON91" s="11"/>
      <c r="SOO91" s="11"/>
      <c r="SOP91" s="11"/>
      <c r="SOQ91" s="11"/>
      <c r="SOR91" s="11"/>
      <c r="SOS91" s="11"/>
      <c r="SOT91" s="11"/>
      <c r="SOU91" s="11"/>
      <c r="SOV91" s="11"/>
      <c r="SOW91" s="11"/>
      <c r="SOX91" s="11"/>
      <c r="SOY91" s="11"/>
      <c r="SOZ91" s="11"/>
      <c r="SPA91" s="11"/>
      <c r="SPB91" s="11"/>
      <c r="SPC91" s="11"/>
      <c r="SPD91" s="11"/>
      <c r="SPE91" s="11"/>
      <c r="SPF91" s="11"/>
      <c r="SPG91" s="11"/>
      <c r="SPH91" s="11"/>
      <c r="SPI91" s="11"/>
      <c r="SPJ91" s="11"/>
      <c r="SPK91" s="11"/>
      <c r="SPL91" s="11"/>
      <c r="SPM91" s="11"/>
      <c r="SPN91" s="11"/>
      <c r="SPO91" s="11"/>
      <c r="SPP91" s="11"/>
      <c r="SPQ91" s="11"/>
      <c r="SPR91" s="11"/>
      <c r="SPS91" s="11"/>
      <c r="SPT91" s="11"/>
      <c r="SPU91" s="11"/>
      <c r="SPV91" s="11"/>
      <c r="SPW91" s="11"/>
      <c r="SPX91" s="11"/>
      <c r="SPY91" s="11"/>
      <c r="SPZ91" s="11"/>
      <c r="SQA91" s="11"/>
      <c r="SQB91" s="11"/>
      <c r="SQC91" s="11"/>
      <c r="SQD91" s="11"/>
      <c r="SQE91" s="11"/>
      <c r="SQF91" s="11"/>
      <c r="SQG91" s="11"/>
      <c r="SQH91" s="11"/>
      <c r="SQI91" s="11"/>
      <c r="SQJ91" s="11"/>
      <c r="SQK91" s="11"/>
      <c r="SQL91" s="11"/>
      <c r="SQM91" s="11"/>
      <c r="SQN91" s="11"/>
      <c r="SQO91" s="11"/>
      <c r="SQP91" s="11"/>
      <c r="SQQ91" s="11"/>
      <c r="SQR91" s="11"/>
      <c r="SQS91" s="11"/>
      <c r="SQT91" s="11"/>
      <c r="SQU91" s="11"/>
      <c r="SQV91" s="11"/>
      <c r="SQW91" s="11"/>
      <c r="SQX91" s="11"/>
      <c r="SQY91" s="11"/>
      <c r="SQZ91" s="11"/>
      <c r="SRA91" s="11"/>
      <c r="SRB91" s="11"/>
      <c r="SRC91" s="11"/>
      <c r="SRD91" s="11"/>
      <c r="SRE91" s="11"/>
      <c r="SRF91" s="11"/>
      <c r="SRG91" s="11"/>
      <c r="SRH91" s="11"/>
      <c r="SRI91" s="11"/>
      <c r="SRJ91" s="11"/>
      <c r="SRK91" s="11"/>
      <c r="SRL91" s="11"/>
      <c r="SRM91" s="11"/>
      <c r="SRN91" s="11"/>
      <c r="SRO91" s="11"/>
      <c r="SRP91" s="11"/>
      <c r="SRQ91" s="11"/>
      <c r="SRR91" s="11"/>
      <c r="SRS91" s="11"/>
      <c r="SRT91" s="11"/>
      <c r="SRU91" s="11"/>
      <c r="SRV91" s="11"/>
      <c r="SRW91" s="11"/>
      <c r="SRX91" s="11"/>
      <c r="SRY91" s="11"/>
      <c r="SRZ91" s="11"/>
      <c r="SSA91" s="11"/>
      <c r="SSB91" s="11"/>
      <c r="SSC91" s="11"/>
      <c r="SSD91" s="11"/>
      <c r="SSE91" s="11"/>
      <c r="SSF91" s="11"/>
      <c r="SSG91" s="11"/>
      <c r="SSH91" s="11"/>
      <c r="SSI91" s="11"/>
      <c r="SSJ91" s="11"/>
      <c r="SSK91" s="11"/>
      <c r="SSL91" s="11"/>
      <c r="SSM91" s="11"/>
      <c r="SSN91" s="11"/>
      <c r="SSO91" s="11"/>
      <c r="SSP91" s="11"/>
      <c r="SSQ91" s="11"/>
      <c r="SSR91" s="11"/>
      <c r="SSS91" s="11"/>
      <c r="SST91" s="11"/>
      <c r="SSU91" s="11"/>
      <c r="SSV91" s="11"/>
      <c r="SSW91" s="11"/>
      <c r="SSX91" s="11"/>
      <c r="SSY91" s="11"/>
      <c r="SSZ91" s="11"/>
      <c r="STA91" s="11"/>
      <c r="STB91" s="11"/>
      <c r="STC91" s="11"/>
      <c r="STD91" s="11"/>
      <c r="STE91" s="11"/>
      <c r="STF91" s="11"/>
      <c r="STG91" s="11"/>
      <c r="STH91" s="11"/>
      <c r="STI91" s="11"/>
      <c r="STJ91" s="11"/>
      <c r="STK91" s="11"/>
      <c r="STL91" s="11"/>
      <c r="STM91" s="11"/>
      <c r="STN91" s="11"/>
      <c r="STO91" s="11"/>
      <c r="STP91" s="11"/>
      <c r="STQ91" s="11"/>
      <c r="STR91" s="11"/>
      <c r="STS91" s="11"/>
      <c r="STT91" s="11"/>
      <c r="STU91" s="11"/>
      <c r="STV91" s="11"/>
      <c r="STW91" s="11"/>
      <c r="STX91" s="11"/>
      <c r="STY91" s="11"/>
      <c r="STZ91" s="11"/>
      <c r="SUA91" s="11"/>
      <c r="SUB91" s="11"/>
      <c r="SUC91" s="11"/>
      <c r="SUD91" s="11"/>
      <c r="SUE91" s="11"/>
      <c r="SUF91" s="11"/>
      <c r="SUG91" s="11"/>
      <c r="SUH91" s="11"/>
      <c r="SUI91" s="11"/>
      <c r="SUJ91" s="11"/>
      <c r="SUK91" s="11"/>
      <c r="SUL91" s="11"/>
      <c r="SUM91" s="11"/>
      <c r="SUN91" s="11"/>
      <c r="SUO91" s="11"/>
      <c r="SUP91" s="11"/>
      <c r="SUQ91" s="11"/>
      <c r="SUR91" s="11"/>
      <c r="SUS91" s="11"/>
      <c r="SUT91" s="11"/>
      <c r="SUU91" s="11"/>
      <c r="SUV91" s="11"/>
      <c r="SUW91" s="11"/>
      <c r="SUX91" s="11"/>
      <c r="SUY91" s="11"/>
      <c r="SUZ91" s="11"/>
      <c r="SVA91" s="11"/>
      <c r="SVB91" s="11"/>
      <c r="SVC91" s="11"/>
      <c r="SVD91" s="11"/>
      <c r="SVE91" s="11"/>
      <c r="SVF91" s="11"/>
      <c r="SVG91" s="11"/>
      <c r="SVH91" s="11"/>
      <c r="SVI91" s="11"/>
      <c r="SVJ91" s="11"/>
      <c r="SVK91" s="11"/>
      <c r="SVL91" s="11"/>
      <c r="SVM91" s="11"/>
      <c r="SVN91" s="11"/>
      <c r="SVO91" s="11"/>
      <c r="SVP91" s="11"/>
      <c r="SVQ91" s="11"/>
      <c r="SVR91" s="11"/>
      <c r="SVS91" s="11"/>
      <c r="SVT91" s="11"/>
      <c r="SVU91" s="11"/>
      <c r="SVV91" s="11"/>
      <c r="SVW91" s="11"/>
      <c r="SVX91" s="11"/>
      <c r="SVY91" s="11"/>
      <c r="SVZ91" s="11"/>
      <c r="SWA91" s="11"/>
      <c r="SWB91" s="11"/>
      <c r="SWC91" s="11"/>
      <c r="SWD91" s="11"/>
      <c r="SWE91" s="11"/>
      <c r="SWF91" s="11"/>
      <c r="SWG91" s="11"/>
      <c r="SWH91" s="11"/>
      <c r="SWI91" s="11"/>
      <c r="SWJ91" s="11"/>
      <c r="SWK91" s="11"/>
      <c r="SWL91" s="11"/>
      <c r="SWM91" s="11"/>
      <c r="SWN91" s="11"/>
      <c r="SWO91" s="11"/>
      <c r="SWP91" s="11"/>
      <c r="SWQ91" s="11"/>
      <c r="SWR91" s="11"/>
      <c r="SWS91" s="11"/>
      <c r="SWT91" s="11"/>
      <c r="SWU91" s="11"/>
      <c r="SWV91" s="11"/>
      <c r="SWW91" s="11"/>
      <c r="SWX91" s="11"/>
      <c r="SWY91" s="11"/>
      <c r="SWZ91" s="11"/>
      <c r="SXA91" s="11"/>
      <c r="SXB91" s="11"/>
      <c r="SXC91" s="11"/>
      <c r="SXD91" s="11"/>
      <c r="SXE91" s="11"/>
      <c r="SXF91" s="11"/>
      <c r="SXG91" s="11"/>
      <c r="SXH91" s="11"/>
      <c r="SXI91" s="11"/>
      <c r="SXJ91" s="11"/>
      <c r="SXK91" s="11"/>
      <c r="SXL91" s="11"/>
      <c r="SXM91" s="11"/>
      <c r="SXN91" s="11"/>
      <c r="SXO91" s="11"/>
      <c r="SXP91" s="11"/>
      <c r="SXQ91" s="11"/>
      <c r="SXR91" s="11"/>
      <c r="SXS91" s="11"/>
      <c r="SXT91" s="11"/>
      <c r="SXU91" s="11"/>
      <c r="SXV91" s="11"/>
      <c r="SXW91" s="11"/>
      <c r="SXX91" s="11"/>
      <c r="SXY91" s="11"/>
      <c r="SXZ91" s="11"/>
      <c r="SYA91" s="11"/>
      <c r="SYB91" s="11"/>
      <c r="SYC91" s="11"/>
      <c r="SYD91" s="11"/>
      <c r="SYE91" s="11"/>
      <c r="SYF91" s="11"/>
      <c r="SYG91" s="11"/>
      <c r="SYH91" s="11"/>
      <c r="SYI91" s="11"/>
      <c r="SYJ91" s="11"/>
      <c r="SYK91" s="11"/>
      <c r="SYL91" s="11"/>
      <c r="SYM91" s="11"/>
      <c r="SYN91" s="11"/>
      <c r="SYO91" s="11"/>
      <c r="SYP91" s="11"/>
      <c r="SYQ91" s="11"/>
      <c r="SYR91" s="11"/>
      <c r="SYS91" s="11"/>
      <c r="SYT91" s="11"/>
      <c r="SYU91" s="11"/>
      <c r="SYV91" s="11"/>
      <c r="SYW91" s="11"/>
      <c r="SYX91" s="11"/>
      <c r="SYY91" s="11"/>
      <c r="SYZ91" s="11"/>
      <c r="SZA91" s="11"/>
      <c r="SZB91" s="11"/>
      <c r="SZC91" s="11"/>
      <c r="SZD91" s="11"/>
      <c r="SZE91" s="11"/>
      <c r="SZF91" s="11"/>
      <c r="SZG91" s="11"/>
      <c r="SZH91" s="11"/>
      <c r="SZI91" s="11"/>
      <c r="SZJ91" s="11"/>
      <c r="SZK91" s="11"/>
      <c r="SZL91" s="11"/>
      <c r="SZM91" s="11"/>
      <c r="SZN91" s="11"/>
      <c r="SZO91" s="11"/>
      <c r="SZP91" s="11"/>
      <c r="SZQ91" s="11"/>
      <c r="SZR91" s="11"/>
      <c r="SZS91" s="11"/>
      <c r="SZT91" s="11"/>
      <c r="SZU91" s="11"/>
      <c r="SZV91" s="11"/>
      <c r="SZW91" s="11"/>
      <c r="SZX91" s="11"/>
      <c r="SZY91" s="11"/>
      <c r="SZZ91" s="11"/>
      <c r="TAA91" s="11"/>
      <c r="TAB91" s="11"/>
      <c r="TAC91" s="11"/>
      <c r="TAD91" s="11"/>
      <c r="TAE91" s="11"/>
      <c r="TAF91" s="11"/>
      <c r="TAG91" s="11"/>
      <c r="TAH91" s="11"/>
      <c r="TAI91" s="11"/>
      <c r="TAJ91" s="11"/>
      <c r="TAK91" s="11"/>
      <c r="TAL91" s="11"/>
      <c r="TAM91" s="11"/>
      <c r="TAN91" s="11"/>
      <c r="TAO91" s="11"/>
      <c r="TAP91" s="11"/>
      <c r="TAQ91" s="11"/>
      <c r="TAR91" s="11"/>
      <c r="TAS91" s="11"/>
      <c r="TAT91" s="11"/>
      <c r="TAU91" s="11"/>
      <c r="TAV91" s="11"/>
      <c r="TAW91" s="11"/>
      <c r="TAX91" s="11"/>
      <c r="TAY91" s="11"/>
      <c r="TAZ91" s="11"/>
      <c r="TBA91" s="11"/>
      <c r="TBB91" s="11"/>
      <c r="TBC91" s="11"/>
      <c r="TBD91" s="11"/>
      <c r="TBE91" s="11"/>
      <c r="TBF91" s="11"/>
      <c r="TBG91" s="11"/>
      <c r="TBH91" s="11"/>
      <c r="TBI91" s="11"/>
      <c r="TBJ91" s="11"/>
      <c r="TBK91" s="11"/>
      <c r="TBL91" s="11"/>
      <c r="TBM91" s="11"/>
      <c r="TBN91" s="11"/>
      <c r="TBO91" s="11"/>
      <c r="TBP91" s="11"/>
      <c r="TBQ91" s="11"/>
      <c r="TBR91" s="11"/>
      <c r="TBS91" s="11"/>
      <c r="TBT91" s="11"/>
      <c r="TBU91" s="11"/>
      <c r="TBV91" s="11"/>
      <c r="TBW91" s="11"/>
      <c r="TBX91" s="11"/>
      <c r="TBY91" s="11"/>
      <c r="TBZ91" s="11"/>
      <c r="TCA91" s="11"/>
      <c r="TCB91" s="11"/>
      <c r="TCC91" s="11"/>
      <c r="TCD91" s="11"/>
      <c r="TCE91" s="11"/>
      <c r="TCF91" s="11"/>
      <c r="TCG91" s="11"/>
      <c r="TCH91" s="11"/>
      <c r="TCI91" s="11"/>
      <c r="TCJ91" s="11"/>
      <c r="TCK91" s="11"/>
      <c r="TCL91" s="11"/>
      <c r="TCM91" s="11"/>
      <c r="TCN91" s="11"/>
      <c r="TCO91" s="11"/>
      <c r="TCP91" s="11"/>
      <c r="TCQ91" s="11"/>
      <c r="TCR91" s="11"/>
      <c r="TCS91" s="11"/>
      <c r="TCT91" s="11"/>
      <c r="TCU91" s="11"/>
      <c r="TCV91" s="11"/>
      <c r="TCW91" s="11"/>
      <c r="TCX91" s="11"/>
      <c r="TCY91" s="11"/>
      <c r="TCZ91" s="11"/>
      <c r="TDA91" s="11"/>
      <c r="TDB91" s="11"/>
      <c r="TDC91" s="11"/>
      <c r="TDD91" s="11"/>
      <c r="TDE91" s="11"/>
      <c r="TDF91" s="11"/>
      <c r="TDG91" s="11"/>
      <c r="TDH91" s="11"/>
      <c r="TDI91" s="11"/>
      <c r="TDJ91" s="11"/>
      <c r="TDK91" s="11"/>
      <c r="TDL91" s="11"/>
      <c r="TDM91" s="11"/>
      <c r="TDN91" s="11"/>
      <c r="TDO91" s="11"/>
      <c r="TDP91" s="11"/>
      <c r="TDQ91" s="11"/>
      <c r="TDR91" s="11"/>
      <c r="TDS91" s="11"/>
      <c r="TDT91" s="11"/>
      <c r="TDU91" s="11"/>
      <c r="TDV91" s="11"/>
      <c r="TDW91" s="11"/>
      <c r="TDX91" s="11"/>
      <c r="TDY91" s="11"/>
      <c r="TDZ91" s="11"/>
      <c r="TEA91" s="11"/>
      <c r="TEB91" s="11"/>
      <c r="TEC91" s="11"/>
      <c r="TED91" s="11"/>
      <c r="TEE91" s="11"/>
      <c r="TEF91" s="11"/>
      <c r="TEG91" s="11"/>
      <c r="TEH91" s="11"/>
      <c r="TEI91" s="11"/>
      <c r="TEJ91" s="11"/>
      <c r="TEK91" s="11"/>
      <c r="TEL91" s="11"/>
      <c r="TEM91" s="11"/>
      <c r="TEN91" s="11"/>
      <c r="TEO91" s="11"/>
      <c r="TEP91" s="11"/>
      <c r="TEQ91" s="11"/>
      <c r="TER91" s="11"/>
      <c r="TES91" s="11"/>
      <c r="TET91" s="11"/>
      <c r="TEU91" s="11"/>
      <c r="TEV91" s="11"/>
      <c r="TEW91" s="11"/>
      <c r="TEX91" s="11"/>
      <c r="TEY91" s="11"/>
      <c r="TEZ91" s="11"/>
      <c r="TFA91" s="11"/>
      <c r="TFB91" s="11"/>
      <c r="TFC91" s="11"/>
      <c r="TFD91" s="11"/>
      <c r="TFE91" s="11"/>
      <c r="TFF91" s="11"/>
      <c r="TFG91" s="11"/>
      <c r="TFH91" s="11"/>
      <c r="TFI91" s="11"/>
      <c r="TFJ91" s="11"/>
      <c r="TFK91" s="11"/>
      <c r="TFL91" s="11"/>
      <c r="TFM91" s="11"/>
      <c r="TFN91" s="11"/>
      <c r="TFO91" s="11"/>
      <c r="TFP91" s="11"/>
      <c r="TFQ91" s="11"/>
      <c r="TFR91" s="11"/>
      <c r="TFS91" s="11"/>
      <c r="TFT91" s="11"/>
      <c r="TFU91" s="11"/>
      <c r="TFV91" s="11"/>
      <c r="TFW91" s="11"/>
      <c r="TFX91" s="11"/>
      <c r="TFY91" s="11"/>
      <c r="TFZ91" s="11"/>
      <c r="TGA91" s="11"/>
      <c r="TGB91" s="11"/>
      <c r="TGC91" s="11"/>
      <c r="TGD91" s="11"/>
      <c r="TGE91" s="11"/>
      <c r="TGF91" s="11"/>
      <c r="TGG91" s="11"/>
      <c r="TGH91" s="11"/>
      <c r="TGI91" s="11"/>
      <c r="TGJ91" s="11"/>
      <c r="TGK91" s="11"/>
      <c r="TGL91" s="11"/>
      <c r="TGM91" s="11"/>
      <c r="TGN91" s="11"/>
      <c r="TGO91" s="11"/>
      <c r="TGP91" s="11"/>
      <c r="TGQ91" s="11"/>
      <c r="TGR91" s="11"/>
      <c r="TGS91" s="11"/>
      <c r="TGT91" s="11"/>
      <c r="TGU91" s="11"/>
      <c r="TGV91" s="11"/>
      <c r="TGW91" s="11"/>
      <c r="TGX91" s="11"/>
      <c r="TGY91" s="11"/>
      <c r="TGZ91" s="11"/>
      <c r="THA91" s="11"/>
      <c r="THB91" s="11"/>
      <c r="THC91" s="11"/>
      <c r="THD91" s="11"/>
      <c r="THE91" s="11"/>
      <c r="THF91" s="11"/>
      <c r="THG91" s="11"/>
      <c r="THH91" s="11"/>
      <c r="THI91" s="11"/>
      <c r="THJ91" s="11"/>
      <c r="THK91" s="11"/>
      <c r="THL91" s="11"/>
      <c r="THM91" s="11"/>
      <c r="THN91" s="11"/>
      <c r="THO91" s="11"/>
      <c r="THP91" s="11"/>
      <c r="THQ91" s="11"/>
      <c r="THR91" s="11"/>
      <c r="THS91" s="11"/>
      <c r="THT91" s="11"/>
      <c r="THU91" s="11"/>
      <c r="THV91" s="11"/>
      <c r="THW91" s="11"/>
      <c r="THX91" s="11"/>
      <c r="THY91" s="11"/>
      <c r="THZ91" s="11"/>
      <c r="TIA91" s="11"/>
      <c r="TIB91" s="11"/>
      <c r="TIC91" s="11"/>
      <c r="TID91" s="11"/>
      <c r="TIE91" s="11"/>
      <c r="TIF91" s="11"/>
      <c r="TIG91" s="11"/>
      <c r="TIH91" s="11"/>
      <c r="TII91" s="11"/>
      <c r="TIJ91" s="11"/>
      <c r="TIK91" s="11"/>
      <c r="TIL91" s="11"/>
      <c r="TIM91" s="11"/>
      <c r="TIN91" s="11"/>
      <c r="TIO91" s="11"/>
      <c r="TIP91" s="11"/>
      <c r="TIQ91" s="11"/>
      <c r="TIR91" s="11"/>
      <c r="TIS91" s="11"/>
      <c r="TIT91" s="11"/>
      <c r="TIU91" s="11"/>
      <c r="TIV91" s="11"/>
      <c r="TIW91" s="11"/>
      <c r="TIX91" s="11"/>
      <c r="TIY91" s="11"/>
      <c r="TIZ91" s="11"/>
      <c r="TJA91" s="11"/>
      <c r="TJB91" s="11"/>
      <c r="TJC91" s="11"/>
      <c r="TJD91" s="11"/>
      <c r="TJE91" s="11"/>
      <c r="TJF91" s="11"/>
      <c r="TJG91" s="11"/>
      <c r="TJH91" s="11"/>
      <c r="TJI91" s="11"/>
      <c r="TJJ91" s="11"/>
      <c r="TJK91" s="11"/>
      <c r="TJL91" s="11"/>
      <c r="TJM91" s="11"/>
      <c r="TJN91" s="11"/>
      <c r="TJO91" s="11"/>
      <c r="TJP91" s="11"/>
      <c r="TJQ91" s="11"/>
      <c r="TJR91" s="11"/>
      <c r="TJS91" s="11"/>
      <c r="TJT91" s="11"/>
      <c r="TJU91" s="11"/>
      <c r="TJV91" s="11"/>
      <c r="TJW91" s="11"/>
      <c r="TJX91" s="11"/>
      <c r="TJY91" s="11"/>
      <c r="TJZ91" s="11"/>
      <c r="TKA91" s="11"/>
      <c r="TKB91" s="11"/>
      <c r="TKC91" s="11"/>
      <c r="TKD91" s="11"/>
      <c r="TKE91" s="11"/>
      <c r="TKF91" s="11"/>
      <c r="TKG91" s="11"/>
      <c r="TKH91" s="11"/>
      <c r="TKI91" s="11"/>
      <c r="TKJ91" s="11"/>
      <c r="TKK91" s="11"/>
      <c r="TKL91" s="11"/>
      <c r="TKM91" s="11"/>
      <c r="TKN91" s="11"/>
      <c r="TKO91" s="11"/>
      <c r="TKP91" s="11"/>
      <c r="TKQ91" s="11"/>
      <c r="TKR91" s="11"/>
      <c r="TKS91" s="11"/>
      <c r="TKT91" s="11"/>
      <c r="TKU91" s="11"/>
      <c r="TKV91" s="11"/>
      <c r="TKW91" s="11"/>
      <c r="TKX91" s="11"/>
      <c r="TKY91" s="11"/>
      <c r="TKZ91" s="11"/>
      <c r="TLA91" s="11"/>
      <c r="TLB91" s="11"/>
      <c r="TLC91" s="11"/>
      <c r="TLD91" s="11"/>
      <c r="TLE91" s="11"/>
      <c r="TLF91" s="11"/>
      <c r="TLG91" s="11"/>
      <c r="TLH91" s="11"/>
      <c r="TLI91" s="11"/>
      <c r="TLJ91" s="11"/>
      <c r="TLK91" s="11"/>
      <c r="TLL91" s="11"/>
      <c r="TLM91" s="11"/>
      <c r="TLN91" s="11"/>
      <c r="TLO91" s="11"/>
      <c r="TLP91" s="11"/>
      <c r="TLQ91" s="11"/>
      <c r="TLR91" s="11"/>
      <c r="TLS91" s="11"/>
      <c r="TLT91" s="11"/>
      <c r="TLU91" s="11"/>
      <c r="TLV91" s="11"/>
      <c r="TLW91" s="11"/>
      <c r="TLX91" s="11"/>
      <c r="TLY91" s="11"/>
      <c r="TLZ91" s="11"/>
      <c r="TMA91" s="11"/>
      <c r="TMB91" s="11"/>
      <c r="TMC91" s="11"/>
      <c r="TMD91" s="11"/>
      <c r="TME91" s="11"/>
      <c r="TMF91" s="11"/>
      <c r="TMG91" s="11"/>
      <c r="TMH91" s="11"/>
      <c r="TMI91" s="11"/>
      <c r="TMJ91" s="11"/>
      <c r="TMK91" s="11"/>
      <c r="TML91" s="11"/>
      <c r="TMM91" s="11"/>
      <c r="TMN91" s="11"/>
      <c r="TMO91" s="11"/>
      <c r="TMP91" s="11"/>
      <c r="TMQ91" s="11"/>
      <c r="TMR91" s="11"/>
      <c r="TMS91" s="11"/>
      <c r="TMT91" s="11"/>
      <c r="TMU91" s="11"/>
      <c r="TMV91" s="11"/>
      <c r="TMW91" s="11"/>
      <c r="TMX91" s="11"/>
      <c r="TMY91" s="11"/>
      <c r="TMZ91" s="11"/>
      <c r="TNA91" s="11"/>
      <c r="TNB91" s="11"/>
      <c r="TNC91" s="11"/>
      <c r="TND91" s="11"/>
      <c r="TNE91" s="11"/>
      <c r="TNF91" s="11"/>
      <c r="TNG91" s="11"/>
      <c r="TNH91" s="11"/>
      <c r="TNI91" s="11"/>
      <c r="TNJ91" s="11"/>
      <c r="TNK91" s="11"/>
      <c r="TNL91" s="11"/>
      <c r="TNM91" s="11"/>
      <c r="TNN91" s="11"/>
      <c r="TNO91" s="11"/>
      <c r="TNP91" s="11"/>
      <c r="TNQ91" s="11"/>
      <c r="TNR91" s="11"/>
      <c r="TNS91" s="11"/>
      <c r="TNT91" s="11"/>
      <c r="TNU91" s="11"/>
      <c r="TNV91" s="11"/>
      <c r="TNW91" s="11"/>
      <c r="TNX91" s="11"/>
      <c r="TNY91" s="11"/>
      <c r="TNZ91" s="11"/>
      <c r="TOA91" s="11"/>
      <c r="TOB91" s="11"/>
      <c r="TOC91" s="11"/>
      <c r="TOD91" s="11"/>
      <c r="TOE91" s="11"/>
      <c r="TOF91" s="11"/>
      <c r="TOG91" s="11"/>
      <c r="TOH91" s="11"/>
      <c r="TOI91" s="11"/>
      <c r="TOJ91" s="11"/>
      <c r="TOK91" s="11"/>
      <c r="TOL91" s="11"/>
      <c r="TOM91" s="11"/>
      <c r="TON91" s="11"/>
      <c r="TOO91" s="11"/>
      <c r="TOP91" s="11"/>
      <c r="TOQ91" s="11"/>
      <c r="TOR91" s="11"/>
      <c r="TOS91" s="11"/>
      <c r="TOT91" s="11"/>
      <c r="TOU91" s="11"/>
      <c r="TOV91" s="11"/>
      <c r="TOW91" s="11"/>
      <c r="TOX91" s="11"/>
      <c r="TOY91" s="11"/>
      <c r="TOZ91" s="11"/>
      <c r="TPA91" s="11"/>
      <c r="TPB91" s="11"/>
      <c r="TPC91" s="11"/>
      <c r="TPD91" s="11"/>
      <c r="TPE91" s="11"/>
      <c r="TPF91" s="11"/>
      <c r="TPG91" s="11"/>
      <c r="TPH91" s="11"/>
      <c r="TPI91" s="11"/>
      <c r="TPJ91" s="11"/>
      <c r="TPK91" s="11"/>
      <c r="TPL91" s="11"/>
      <c r="TPM91" s="11"/>
      <c r="TPN91" s="11"/>
      <c r="TPO91" s="11"/>
      <c r="TPP91" s="11"/>
      <c r="TPQ91" s="11"/>
      <c r="TPR91" s="11"/>
      <c r="TPS91" s="11"/>
      <c r="TPT91" s="11"/>
      <c r="TPU91" s="11"/>
      <c r="TPV91" s="11"/>
      <c r="TPW91" s="11"/>
      <c r="TPX91" s="11"/>
      <c r="TPY91" s="11"/>
      <c r="TPZ91" s="11"/>
      <c r="TQA91" s="11"/>
      <c r="TQB91" s="11"/>
      <c r="TQC91" s="11"/>
      <c r="TQD91" s="11"/>
      <c r="TQE91" s="11"/>
      <c r="TQF91" s="11"/>
      <c r="TQG91" s="11"/>
      <c r="TQH91" s="11"/>
      <c r="TQI91" s="11"/>
      <c r="TQJ91" s="11"/>
      <c r="TQK91" s="11"/>
      <c r="TQL91" s="11"/>
      <c r="TQM91" s="11"/>
      <c r="TQN91" s="11"/>
      <c r="TQO91" s="11"/>
      <c r="TQP91" s="11"/>
      <c r="TQQ91" s="11"/>
      <c r="TQR91" s="11"/>
      <c r="TQS91" s="11"/>
      <c r="TQT91" s="11"/>
      <c r="TQU91" s="11"/>
      <c r="TQV91" s="11"/>
      <c r="TQW91" s="11"/>
      <c r="TQX91" s="11"/>
      <c r="TQY91" s="11"/>
      <c r="TQZ91" s="11"/>
      <c r="TRA91" s="11"/>
      <c r="TRB91" s="11"/>
      <c r="TRC91" s="11"/>
      <c r="TRD91" s="11"/>
      <c r="TRE91" s="11"/>
      <c r="TRF91" s="11"/>
      <c r="TRG91" s="11"/>
      <c r="TRH91" s="11"/>
      <c r="TRI91" s="11"/>
      <c r="TRJ91" s="11"/>
      <c r="TRK91" s="11"/>
      <c r="TRL91" s="11"/>
      <c r="TRM91" s="11"/>
      <c r="TRN91" s="11"/>
      <c r="TRO91" s="11"/>
      <c r="TRP91" s="11"/>
      <c r="TRQ91" s="11"/>
      <c r="TRR91" s="11"/>
      <c r="TRS91" s="11"/>
      <c r="TRT91" s="11"/>
      <c r="TRU91" s="11"/>
      <c r="TRV91" s="11"/>
      <c r="TRW91" s="11"/>
      <c r="TRX91" s="11"/>
      <c r="TRY91" s="11"/>
      <c r="TRZ91" s="11"/>
      <c r="TSA91" s="11"/>
      <c r="TSB91" s="11"/>
      <c r="TSC91" s="11"/>
      <c r="TSD91" s="11"/>
      <c r="TSE91" s="11"/>
      <c r="TSF91" s="11"/>
      <c r="TSG91" s="11"/>
      <c r="TSH91" s="11"/>
      <c r="TSI91" s="11"/>
      <c r="TSJ91" s="11"/>
      <c r="TSK91" s="11"/>
      <c r="TSL91" s="11"/>
      <c r="TSM91" s="11"/>
      <c r="TSN91" s="11"/>
      <c r="TSO91" s="11"/>
      <c r="TSP91" s="11"/>
      <c r="TSQ91" s="11"/>
      <c r="TSR91" s="11"/>
      <c r="TSS91" s="11"/>
      <c r="TST91" s="11"/>
      <c r="TSU91" s="11"/>
      <c r="TSV91" s="11"/>
      <c r="TSW91" s="11"/>
      <c r="TSX91" s="11"/>
      <c r="TSY91" s="11"/>
      <c r="TSZ91" s="11"/>
      <c r="TTA91" s="11"/>
      <c r="TTB91" s="11"/>
      <c r="TTC91" s="11"/>
      <c r="TTD91" s="11"/>
      <c r="TTE91" s="11"/>
      <c r="TTF91" s="11"/>
      <c r="TTG91" s="11"/>
      <c r="TTH91" s="11"/>
      <c r="TTI91" s="11"/>
      <c r="TTJ91" s="11"/>
      <c r="TTK91" s="11"/>
      <c r="TTL91" s="11"/>
      <c r="TTM91" s="11"/>
      <c r="TTN91" s="11"/>
      <c r="TTO91" s="11"/>
      <c r="TTP91" s="11"/>
      <c r="TTQ91" s="11"/>
      <c r="TTR91" s="11"/>
      <c r="TTS91" s="11"/>
      <c r="TTT91" s="11"/>
      <c r="TTU91" s="11"/>
      <c r="TTV91" s="11"/>
      <c r="TTW91" s="11"/>
      <c r="TTX91" s="11"/>
      <c r="TTY91" s="11"/>
      <c r="TTZ91" s="11"/>
      <c r="TUA91" s="11"/>
      <c r="TUB91" s="11"/>
      <c r="TUC91" s="11"/>
      <c r="TUD91" s="11"/>
      <c r="TUE91" s="11"/>
      <c r="TUF91" s="11"/>
      <c r="TUG91" s="11"/>
      <c r="TUH91" s="11"/>
      <c r="TUI91" s="11"/>
      <c r="TUJ91" s="11"/>
      <c r="TUK91" s="11"/>
      <c r="TUL91" s="11"/>
      <c r="TUM91" s="11"/>
      <c r="TUN91" s="11"/>
      <c r="TUO91" s="11"/>
      <c r="TUP91" s="11"/>
      <c r="TUQ91" s="11"/>
      <c r="TUR91" s="11"/>
      <c r="TUS91" s="11"/>
      <c r="TUT91" s="11"/>
      <c r="TUU91" s="11"/>
      <c r="TUV91" s="11"/>
      <c r="TUW91" s="11"/>
      <c r="TUX91" s="11"/>
      <c r="TUY91" s="11"/>
      <c r="TUZ91" s="11"/>
      <c r="TVA91" s="11"/>
      <c r="TVB91" s="11"/>
      <c r="TVC91" s="11"/>
      <c r="TVD91" s="11"/>
      <c r="TVE91" s="11"/>
      <c r="TVF91" s="11"/>
      <c r="TVG91" s="11"/>
      <c r="TVH91" s="11"/>
      <c r="TVI91" s="11"/>
      <c r="TVJ91" s="11"/>
      <c r="TVK91" s="11"/>
      <c r="TVL91" s="11"/>
      <c r="TVM91" s="11"/>
      <c r="TVN91" s="11"/>
      <c r="TVO91" s="11"/>
      <c r="TVP91" s="11"/>
      <c r="TVQ91" s="11"/>
      <c r="TVR91" s="11"/>
      <c r="TVS91" s="11"/>
      <c r="TVT91" s="11"/>
      <c r="TVU91" s="11"/>
      <c r="TVV91" s="11"/>
      <c r="TVW91" s="11"/>
      <c r="TVX91" s="11"/>
      <c r="TVY91" s="11"/>
      <c r="TVZ91" s="11"/>
      <c r="TWA91" s="11"/>
      <c r="TWB91" s="11"/>
      <c r="TWC91" s="11"/>
      <c r="TWD91" s="11"/>
      <c r="TWE91" s="11"/>
      <c r="TWF91" s="11"/>
      <c r="TWG91" s="11"/>
      <c r="TWH91" s="11"/>
      <c r="TWI91" s="11"/>
      <c r="TWJ91" s="11"/>
      <c r="TWK91" s="11"/>
      <c r="TWL91" s="11"/>
      <c r="TWM91" s="11"/>
      <c r="TWN91" s="11"/>
      <c r="TWO91" s="11"/>
      <c r="TWP91" s="11"/>
      <c r="TWQ91" s="11"/>
      <c r="TWR91" s="11"/>
      <c r="TWS91" s="11"/>
      <c r="TWT91" s="11"/>
      <c r="TWU91" s="11"/>
      <c r="TWV91" s="11"/>
      <c r="TWW91" s="11"/>
      <c r="TWX91" s="11"/>
      <c r="TWY91" s="11"/>
      <c r="TWZ91" s="11"/>
      <c r="TXA91" s="11"/>
      <c r="TXB91" s="11"/>
      <c r="TXC91" s="11"/>
      <c r="TXD91" s="11"/>
      <c r="TXE91" s="11"/>
      <c r="TXF91" s="11"/>
      <c r="TXG91" s="11"/>
      <c r="TXH91" s="11"/>
      <c r="TXI91" s="11"/>
      <c r="TXJ91" s="11"/>
      <c r="TXK91" s="11"/>
      <c r="TXL91" s="11"/>
      <c r="TXM91" s="11"/>
      <c r="TXN91" s="11"/>
      <c r="TXO91" s="11"/>
      <c r="TXP91" s="11"/>
      <c r="TXQ91" s="11"/>
      <c r="TXR91" s="11"/>
      <c r="TXS91" s="11"/>
      <c r="TXT91" s="11"/>
      <c r="TXU91" s="11"/>
      <c r="TXV91" s="11"/>
      <c r="TXW91" s="11"/>
      <c r="TXX91" s="11"/>
      <c r="TXY91" s="11"/>
      <c r="TXZ91" s="11"/>
      <c r="TYA91" s="11"/>
      <c r="TYB91" s="11"/>
      <c r="TYC91" s="11"/>
      <c r="TYD91" s="11"/>
      <c r="TYE91" s="11"/>
      <c r="TYF91" s="11"/>
      <c r="TYG91" s="11"/>
      <c r="TYH91" s="11"/>
      <c r="TYI91" s="11"/>
      <c r="TYJ91" s="11"/>
      <c r="TYK91" s="11"/>
      <c r="TYL91" s="11"/>
      <c r="TYM91" s="11"/>
      <c r="TYN91" s="11"/>
      <c r="TYO91" s="11"/>
      <c r="TYP91" s="11"/>
      <c r="TYQ91" s="11"/>
      <c r="TYR91" s="11"/>
      <c r="TYS91" s="11"/>
      <c r="TYT91" s="11"/>
      <c r="TYU91" s="11"/>
      <c r="TYV91" s="11"/>
      <c r="TYW91" s="11"/>
      <c r="TYX91" s="11"/>
      <c r="TYY91" s="11"/>
      <c r="TYZ91" s="11"/>
      <c r="TZA91" s="11"/>
      <c r="TZB91" s="11"/>
      <c r="TZC91" s="11"/>
      <c r="TZD91" s="11"/>
      <c r="TZE91" s="11"/>
      <c r="TZF91" s="11"/>
      <c r="TZG91" s="11"/>
      <c r="TZH91" s="11"/>
      <c r="TZI91" s="11"/>
      <c r="TZJ91" s="11"/>
      <c r="TZK91" s="11"/>
      <c r="TZL91" s="11"/>
      <c r="TZM91" s="11"/>
      <c r="TZN91" s="11"/>
      <c r="TZO91" s="11"/>
      <c r="TZP91" s="11"/>
      <c r="TZQ91" s="11"/>
      <c r="TZR91" s="11"/>
      <c r="TZS91" s="11"/>
      <c r="TZT91" s="11"/>
      <c r="TZU91" s="11"/>
      <c r="TZV91" s="11"/>
      <c r="TZW91" s="11"/>
      <c r="TZX91" s="11"/>
      <c r="TZY91" s="11"/>
      <c r="TZZ91" s="11"/>
      <c r="UAA91" s="11"/>
      <c r="UAB91" s="11"/>
      <c r="UAC91" s="11"/>
      <c r="UAD91" s="11"/>
      <c r="UAE91" s="11"/>
      <c r="UAF91" s="11"/>
      <c r="UAG91" s="11"/>
      <c r="UAH91" s="11"/>
      <c r="UAI91" s="11"/>
      <c r="UAJ91" s="11"/>
      <c r="UAK91" s="11"/>
      <c r="UAL91" s="11"/>
      <c r="UAM91" s="11"/>
      <c r="UAN91" s="11"/>
      <c r="UAO91" s="11"/>
      <c r="UAP91" s="11"/>
      <c r="UAQ91" s="11"/>
      <c r="UAR91" s="11"/>
      <c r="UAS91" s="11"/>
      <c r="UAT91" s="11"/>
      <c r="UAU91" s="11"/>
      <c r="UAV91" s="11"/>
      <c r="UAW91" s="11"/>
      <c r="UAX91" s="11"/>
      <c r="UAY91" s="11"/>
      <c r="UAZ91" s="11"/>
      <c r="UBA91" s="11"/>
      <c r="UBB91" s="11"/>
      <c r="UBC91" s="11"/>
      <c r="UBD91" s="11"/>
      <c r="UBE91" s="11"/>
      <c r="UBF91" s="11"/>
      <c r="UBG91" s="11"/>
      <c r="UBH91" s="11"/>
      <c r="UBI91" s="11"/>
      <c r="UBJ91" s="11"/>
      <c r="UBK91" s="11"/>
      <c r="UBL91" s="11"/>
      <c r="UBM91" s="11"/>
      <c r="UBN91" s="11"/>
      <c r="UBO91" s="11"/>
      <c r="UBP91" s="11"/>
      <c r="UBQ91" s="11"/>
      <c r="UBR91" s="11"/>
      <c r="UBS91" s="11"/>
      <c r="UBT91" s="11"/>
      <c r="UBU91" s="11"/>
      <c r="UBV91" s="11"/>
      <c r="UBW91" s="11"/>
      <c r="UBX91" s="11"/>
      <c r="UBY91" s="11"/>
      <c r="UBZ91" s="11"/>
      <c r="UCA91" s="11"/>
      <c r="UCB91" s="11"/>
      <c r="UCC91" s="11"/>
      <c r="UCD91" s="11"/>
      <c r="UCE91" s="11"/>
      <c r="UCF91" s="11"/>
      <c r="UCG91" s="11"/>
      <c r="UCH91" s="11"/>
      <c r="UCI91" s="11"/>
      <c r="UCJ91" s="11"/>
      <c r="UCK91" s="11"/>
      <c r="UCL91" s="11"/>
      <c r="UCM91" s="11"/>
      <c r="UCN91" s="11"/>
      <c r="UCO91" s="11"/>
      <c r="UCP91" s="11"/>
      <c r="UCQ91" s="11"/>
      <c r="UCR91" s="11"/>
      <c r="UCS91" s="11"/>
      <c r="UCT91" s="11"/>
      <c r="UCU91" s="11"/>
      <c r="UCV91" s="11"/>
      <c r="UCW91" s="11"/>
      <c r="UCX91" s="11"/>
      <c r="UCY91" s="11"/>
      <c r="UCZ91" s="11"/>
      <c r="UDA91" s="11"/>
      <c r="UDB91" s="11"/>
      <c r="UDC91" s="11"/>
      <c r="UDD91" s="11"/>
      <c r="UDE91" s="11"/>
      <c r="UDF91" s="11"/>
      <c r="UDG91" s="11"/>
      <c r="UDH91" s="11"/>
      <c r="UDI91" s="11"/>
      <c r="UDJ91" s="11"/>
      <c r="UDK91" s="11"/>
      <c r="UDL91" s="11"/>
      <c r="UDM91" s="11"/>
      <c r="UDN91" s="11"/>
      <c r="UDO91" s="11"/>
      <c r="UDP91" s="11"/>
      <c r="UDQ91" s="11"/>
      <c r="UDR91" s="11"/>
      <c r="UDS91" s="11"/>
      <c r="UDT91" s="11"/>
      <c r="UDU91" s="11"/>
      <c r="UDV91" s="11"/>
      <c r="UDW91" s="11"/>
      <c r="UDX91" s="11"/>
      <c r="UDY91" s="11"/>
      <c r="UDZ91" s="11"/>
      <c r="UEA91" s="11"/>
      <c r="UEB91" s="11"/>
      <c r="UEC91" s="11"/>
      <c r="UED91" s="11"/>
      <c r="UEE91" s="11"/>
      <c r="UEF91" s="11"/>
      <c r="UEG91" s="11"/>
      <c r="UEH91" s="11"/>
      <c r="UEI91" s="11"/>
      <c r="UEJ91" s="11"/>
      <c r="UEK91" s="11"/>
      <c r="UEL91" s="11"/>
      <c r="UEM91" s="11"/>
      <c r="UEN91" s="11"/>
      <c r="UEO91" s="11"/>
      <c r="UEP91" s="11"/>
      <c r="UEQ91" s="11"/>
      <c r="UER91" s="11"/>
      <c r="UES91" s="11"/>
      <c r="UET91" s="11"/>
      <c r="UEU91" s="11"/>
      <c r="UEV91" s="11"/>
      <c r="UEW91" s="11"/>
      <c r="UEX91" s="11"/>
      <c r="UEY91" s="11"/>
      <c r="UEZ91" s="11"/>
      <c r="UFA91" s="11"/>
      <c r="UFB91" s="11"/>
      <c r="UFC91" s="11"/>
      <c r="UFD91" s="11"/>
      <c r="UFE91" s="11"/>
      <c r="UFF91" s="11"/>
      <c r="UFG91" s="11"/>
      <c r="UFH91" s="11"/>
      <c r="UFI91" s="11"/>
      <c r="UFJ91" s="11"/>
      <c r="UFK91" s="11"/>
      <c r="UFL91" s="11"/>
      <c r="UFM91" s="11"/>
      <c r="UFN91" s="11"/>
      <c r="UFO91" s="11"/>
      <c r="UFP91" s="11"/>
      <c r="UFQ91" s="11"/>
      <c r="UFR91" s="11"/>
      <c r="UFS91" s="11"/>
      <c r="UFT91" s="11"/>
      <c r="UFU91" s="11"/>
      <c r="UFV91" s="11"/>
      <c r="UFW91" s="11"/>
      <c r="UFX91" s="11"/>
      <c r="UFY91" s="11"/>
      <c r="UFZ91" s="11"/>
      <c r="UGA91" s="11"/>
      <c r="UGB91" s="11"/>
      <c r="UGC91" s="11"/>
      <c r="UGD91" s="11"/>
      <c r="UGE91" s="11"/>
      <c r="UGF91" s="11"/>
      <c r="UGG91" s="11"/>
      <c r="UGH91" s="11"/>
      <c r="UGI91" s="11"/>
      <c r="UGJ91" s="11"/>
      <c r="UGK91" s="11"/>
      <c r="UGL91" s="11"/>
      <c r="UGM91" s="11"/>
      <c r="UGN91" s="11"/>
      <c r="UGO91" s="11"/>
      <c r="UGP91" s="11"/>
      <c r="UGQ91" s="11"/>
      <c r="UGR91" s="11"/>
      <c r="UGS91" s="11"/>
      <c r="UGT91" s="11"/>
      <c r="UGU91" s="11"/>
      <c r="UGV91" s="11"/>
      <c r="UGW91" s="11"/>
      <c r="UGX91" s="11"/>
      <c r="UGY91" s="11"/>
      <c r="UGZ91" s="11"/>
      <c r="UHA91" s="11"/>
      <c r="UHB91" s="11"/>
      <c r="UHC91" s="11"/>
      <c r="UHD91" s="11"/>
      <c r="UHE91" s="11"/>
      <c r="UHF91" s="11"/>
      <c r="UHG91" s="11"/>
      <c r="UHH91" s="11"/>
      <c r="UHI91" s="11"/>
      <c r="UHJ91" s="11"/>
      <c r="UHK91" s="11"/>
      <c r="UHL91" s="11"/>
      <c r="UHM91" s="11"/>
      <c r="UHN91" s="11"/>
      <c r="UHO91" s="11"/>
      <c r="UHP91" s="11"/>
      <c r="UHQ91" s="11"/>
      <c r="UHR91" s="11"/>
      <c r="UHS91" s="11"/>
      <c r="UHT91" s="11"/>
      <c r="UHU91" s="11"/>
      <c r="UHV91" s="11"/>
      <c r="UHW91" s="11"/>
      <c r="UHX91" s="11"/>
      <c r="UHY91" s="11"/>
      <c r="UHZ91" s="11"/>
      <c r="UIA91" s="11"/>
      <c r="UIB91" s="11"/>
      <c r="UIC91" s="11"/>
      <c r="UID91" s="11"/>
      <c r="UIE91" s="11"/>
      <c r="UIF91" s="11"/>
      <c r="UIG91" s="11"/>
      <c r="UIH91" s="11"/>
      <c r="UII91" s="11"/>
      <c r="UIJ91" s="11"/>
      <c r="UIK91" s="11"/>
      <c r="UIL91" s="11"/>
      <c r="UIM91" s="11"/>
      <c r="UIN91" s="11"/>
      <c r="UIO91" s="11"/>
      <c r="UIP91" s="11"/>
      <c r="UIQ91" s="11"/>
      <c r="UIR91" s="11"/>
      <c r="UIS91" s="11"/>
      <c r="UIT91" s="11"/>
      <c r="UIU91" s="11"/>
      <c r="UIV91" s="11"/>
      <c r="UIW91" s="11"/>
      <c r="UIX91" s="11"/>
      <c r="UIY91" s="11"/>
      <c r="UIZ91" s="11"/>
      <c r="UJA91" s="11"/>
      <c r="UJB91" s="11"/>
      <c r="UJC91" s="11"/>
      <c r="UJD91" s="11"/>
      <c r="UJE91" s="11"/>
      <c r="UJF91" s="11"/>
      <c r="UJG91" s="11"/>
      <c r="UJH91" s="11"/>
      <c r="UJI91" s="11"/>
      <c r="UJJ91" s="11"/>
      <c r="UJK91" s="11"/>
      <c r="UJL91" s="11"/>
      <c r="UJM91" s="11"/>
      <c r="UJN91" s="11"/>
      <c r="UJO91" s="11"/>
      <c r="UJP91" s="11"/>
      <c r="UJQ91" s="11"/>
      <c r="UJR91" s="11"/>
      <c r="UJS91" s="11"/>
      <c r="UJT91" s="11"/>
      <c r="UJU91" s="11"/>
      <c r="UJV91" s="11"/>
      <c r="UJW91" s="11"/>
      <c r="UJX91" s="11"/>
      <c r="UJY91" s="11"/>
      <c r="UJZ91" s="11"/>
      <c r="UKA91" s="11"/>
      <c r="UKB91" s="11"/>
      <c r="UKC91" s="11"/>
      <c r="UKD91" s="11"/>
      <c r="UKE91" s="11"/>
      <c r="UKF91" s="11"/>
      <c r="UKG91" s="11"/>
      <c r="UKH91" s="11"/>
      <c r="UKI91" s="11"/>
      <c r="UKJ91" s="11"/>
      <c r="UKK91" s="11"/>
      <c r="UKL91" s="11"/>
      <c r="UKM91" s="11"/>
      <c r="UKN91" s="11"/>
      <c r="UKO91" s="11"/>
      <c r="UKP91" s="11"/>
      <c r="UKQ91" s="11"/>
      <c r="UKR91" s="11"/>
      <c r="UKS91" s="11"/>
      <c r="UKT91" s="11"/>
      <c r="UKU91" s="11"/>
      <c r="UKV91" s="11"/>
      <c r="UKW91" s="11"/>
      <c r="UKX91" s="11"/>
      <c r="UKY91" s="11"/>
      <c r="UKZ91" s="11"/>
      <c r="ULA91" s="11"/>
      <c r="ULB91" s="11"/>
      <c r="ULC91" s="11"/>
      <c r="ULD91" s="11"/>
      <c r="ULE91" s="11"/>
      <c r="ULF91" s="11"/>
      <c r="ULG91" s="11"/>
      <c r="ULH91" s="11"/>
      <c r="ULI91" s="11"/>
      <c r="ULJ91" s="11"/>
      <c r="ULK91" s="11"/>
      <c r="ULL91" s="11"/>
      <c r="ULM91" s="11"/>
      <c r="ULN91" s="11"/>
      <c r="ULO91" s="11"/>
      <c r="ULP91" s="11"/>
      <c r="ULQ91" s="11"/>
      <c r="ULR91" s="11"/>
      <c r="ULS91" s="11"/>
      <c r="ULT91" s="11"/>
      <c r="ULU91" s="11"/>
      <c r="ULV91" s="11"/>
      <c r="ULW91" s="11"/>
      <c r="ULX91" s="11"/>
      <c r="ULY91" s="11"/>
      <c r="ULZ91" s="11"/>
      <c r="UMA91" s="11"/>
      <c r="UMB91" s="11"/>
      <c r="UMC91" s="11"/>
      <c r="UMD91" s="11"/>
      <c r="UME91" s="11"/>
      <c r="UMF91" s="11"/>
      <c r="UMG91" s="11"/>
      <c r="UMH91" s="11"/>
      <c r="UMI91" s="11"/>
      <c r="UMJ91" s="11"/>
      <c r="UMK91" s="11"/>
      <c r="UML91" s="11"/>
      <c r="UMM91" s="11"/>
      <c r="UMN91" s="11"/>
      <c r="UMO91" s="11"/>
      <c r="UMP91" s="11"/>
      <c r="UMQ91" s="11"/>
      <c r="UMR91" s="11"/>
      <c r="UMS91" s="11"/>
      <c r="UMT91" s="11"/>
      <c r="UMU91" s="11"/>
      <c r="UMV91" s="11"/>
      <c r="UMW91" s="11"/>
      <c r="UMX91" s="11"/>
      <c r="UMY91" s="11"/>
      <c r="UMZ91" s="11"/>
      <c r="UNA91" s="11"/>
      <c r="UNB91" s="11"/>
      <c r="UNC91" s="11"/>
      <c r="UND91" s="11"/>
      <c r="UNE91" s="11"/>
      <c r="UNF91" s="11"/>
      <c r="UNG91" s="11"/>
      <c r="UNH91" s="11"/>
      <c r="UNI91" s="11"/>
      <c r="UNJ91" s="11"/>
      <c r="UNK91" s="11"/>
      <c r="UNL91" s="11"/>
      <c r="UNM91" s="11"/>
      <c r="UNN91" s="11"/>
      <c r="UNO91" s="11"/>
      <c r="UNP91" s="11"/>
      <c r="UNQ91" s="11"/>
      <c r="UNR91" s="11"/>
      <c r="UNS91" s="11"/>
      <c r="UNT91" s="11"/>
      <c r="UNU91" s="11"/>
      <c r="UNV91" s="11"/>
      <c r="UNW91" s="11"/>
      <c r="UNX91" s="11"/>
      <c r="UNY91" s="11"/>
      <c r="UNZ91" s="11"/>
      <c r="UOA91" s="11"/>
      <c r="UOB91" s="11"/>
      <c r="UOC91" s="11"/>
      <c r="UOD91" s="11"/>
      <c r="UOE91" s="11"/>
      <c r="UOF91" s="11"/>
      <c r="UOG91" s="11"/>
      <c r="UOH91" s="11"/>
      <c r="UOI91" s="11"/>
      <c r="UOJ91" s="11"/>
      <c r="UOK91" s="11"/>
      <c r="UOL91" s="11"/>
      <c r="UOM91" s="11"/>
      <c r="UON91" s="11"/>
      <c r="UOO91" s="11"/>
      <c r="UOP91" s="11"/>
      <c r="UOQ91" s="11"/>
      <c r="UOR91" s="11"/>
      <c r="UOS91" s="11"/>
      <c r="UOT91" s="11"/>
      <c r="UOU91" s="11"/>
      <c r="UOV91" s="11"/>
      <c r="UOW91" s="11"/>
      <c r="UOX91" s="11"/>
      <c r="UOY91" s="11"/>
      <c r="UOZ91" s="11"/>
      <c r="UPA91" s="11"/>
      <c r="UPB91" s="11"/>
      <c r="UPC91" s="11"/>
      <c r="UPD91" s="11"/>
      <c r="UPE91" s="11"/>
      <c r="UPF91" s="11"/>
      <c r="UPG91" s="11"/>
      <c r="UPH91" s="11"/>
      <c r="UPI91" s="11"/>
      <c r="UPJ91" s="11"/>
      <c r="UPK91" s="11"/>
      <c r="UPL91" s="11"/>
      <c r="UPM91" s="11"/>
      <c r="UPN91" s="11"/>
      <c r="UPO91" s="11"/>
      <c r="UPP91" s="11"/>
      <c r="UPQ91" s="11"/>
      <c r="UPR91" s="11"/>
      <c r="UPS91" s="11"/>
      <c r="UPT91" s="11"/>
      <c r="UPU91" s="11"/>
      <c r="UPV91" s="11"/>
      <c r="UPW91" s="11"/>
      <c r="UPX91" s="11"/>
      <c r="UPY91" s="11"/>
      <c r="UPZ91" s="11"/>
      <c r="UQA91" s="11"/>
      <c r="UQB91" s="11"/>
      <c r="UQC91" s="11"/>
      <c r="UQD91" s="11"/>
      <c r="UQE91" s="11"/>
      <c r="UQF91" s="11"/>
      <c r="UQG91" s="11"/>
      <c r="UQH91" s="11"/>
      <c r="UQI91" s="11"/>
      <c r="UQJ91" s="11"/>
      <c r="UQK91" s="11"/>
      <c r="UQL91" s="11"/>
      <c r="UQM91" s="11"/>
      <c r="UQN91" s="11"/>
      <c r="UQO91" s="11"/>
      <c r="UQP91" s="11"/>
      <c r="UQQ91" s="11"/>
      <c r="UQR91" s="11"/>
      <c r="UQS91" s="11"/>
      <c r="UQT91" s="11"/>
      <c r="UQU91" s="11"/>
      <c r="UQV91" s="11"/>
      <c r="UQW91" s="11"/>
      <c r="UQX91" s="11"/>
      <c r="UQY91" s="11"/>
      <c r="UQZ91" s="11"/>
      <c r="URA91" s="11"/>
      <c r="URB91" s="11"/>
      <c r="URC91" s="11"/>
      <c r="URD91" s="11"/>
      <c r="URE91" s="11"/>
      <c r="URF91" s="11"/>
      <c r="URG91" s="11"/>
      <c r="URH91" s="11"/>
      <c r="URI91" s="11"/>
      <c r="URJ91" s="11"/>
      <c r="URK91" s="11"/>
      <c r="URL91" s="11"/>
      <c r="URM91" s="11"/>
      <c r="URN91" s="11"/>
      <c r="URO91" s="11"/>
      <c r="URP91" s="11"/>
      <c r="URQ91" s="11"/>
      <c r="URR91" s="11"/>
      <c r="URS91" s="11"/>
      <c r="URT91" s="11"/>
      <c r="URU91" s="11"/>
      <c r="URV91" s="11"/>
      <c r="URW91" s="11"/>
      <c r="URX91" s="11"/>
      <c r="URY91" s="11"/>
      <c r="URZ91" s="11"/>
      <c r="USA91" s="11"/>
      <c r="USB91" s="11"/>
      <c r="USC91" s="11"/>
      <c r="USD91" s="11"/>
      <c r="USE91" s="11"/>
      <c r="USF91" s="11"/>
      <c r="USG91" s="11"/>
      <c r="USH91" s="11"/>
      <c r="USI91" s="11"/>
      <c r="USJ91" s="11"/>
      <c r="USK91" s="11"/>
      <c r="USL91" s="11"/>
      <c r="USM91" s="11"/>
      <c r="USN91" s="11"/>
      <c r="USO91" s="11"/>
      <c r="USP91" s="11"/>
      <c r="USQ91" s="11"/>
      <c r="USR91" s="11"/>
      <c r="USS91" s="11"/>
      <c r="UST91" s="11"/>
      <c r="USU91" s="11"/>
      <c r="USV91" s="11"/>
      <c r="USW91" s="11"/>
      <c r="USX91" s="11"/>
      <c r="USY91" s="11"/>
      <c r="USZ91" s="11"/>
      <c r="UTA91" s="11"/>
      <c r="UTB91" s="11"/>
      <c r="UTC91" s="11"/>
      <c r="UTD91" s="11"/>
      <c r="UTE91" s="11"/>
      <c r="UTF91" s="11"/>
      <c r="UTG91" s="11"/>
      <c r="UTH91" s="11"/>
      <c r="UTI91" s="11"/>
      <c r="UTJ91" s="11"/>
      <c r="UTK91" s="11"/>
      <c r="UTL91" s="11"/>
      <c r="UTM91" s="11"/>
      <c r="UTN91" s="11"/>
      <c r="UTO91" s="11"/>
      <c r="UTP91" s="11"/>
      <c r="UTQ91" s="11"/>
      <c r="UTR91" s="11"/>
      <c r="UTS91" s="11"/>
      <c r="UTT91" s="11"/>
      <c r="UTU91" s="11"/>
      <c r="UTV91" s="11"/>
      <c r="UTW91" s="11"/>
      <c r="UTX91" s="11"/>
      <c r="UTY91" s="11"/>
      <c r="UTZ91" s="11"/>
      <c r="UUA91" s="11"/>
      <c r="UUB91" s="11"/>
      <c r="UUC91" s="11"/>
      <c r="UUD91" s="11"/>
      <c r="UUE91" s="11"/>
      <c r="UUF91" s="11"/>
      <c r="UUG91" s="11"/>
      <c r="UUH91" s="11"/>
      <c r="UUI91" s="11"/>
      <c r="UUJ91" s="11"/>
      <c r="UUK91" s="11"/>
      <c r="UUL91" s="11"/>
      <c r="UUM91" s="11"/>
      <c r="UUN91" s="11"/>
      <c r="UUO91" s="11"/>
      <c r="UUP91" s="11"/>
      <c r="UUQ91" s="11"/>
      <c r="UUR91" s="11"/>
      <c r="UUS91" s="11"/>
      <c r="UUT91" s="11"/>
      <c r="UUU91" s="11"/>
      <c r="UUV91" s="11"/>
      <c r="UUW91" s="11"/>
      <c r="UUX91" s="11"/>
      <c r="UUY91" s="11"/>
      <c r="UUZ91" s="11"/>
      <c r="UVA91" s="11"/>
      <c r="UVB91" s="11"/>
      <c r="UVC91" s="11"/>
      <c r="UVD91" s="11"/>
      <c r="UVE91" s="11"/>
      <c r="UVF91" s="11"/>
      <c r="UVG91" s="11"/>
      <c r="UVH91" s="11"/>
      <c r="UVI91" s="11"/>
      <c r="UVJ91" s="11"/>
      <c r="UVK91" s="11"/>
      <c r="UVL91" s="11"/>
      <c r="UVM91" s="11"/>
      <c r="UVN91" s="11"/>
      <c r="UVO91" s="11"/>
      <c r="UVP91" s="11"/>
      <c r="UVQ91" s="11"/>
      <c r="UVR91" s="11"/>
      <c r="UVS91" s="11"/>
      <c r="UVT91" s="11"/>
      <c r="UVU91" s="11"/>
      <c r="UVV91" s="11"/>
      <c r="UVW91" s="11"/>
      <c r="UVX91" s="11"/>
      <c r="UVY91" s="11"/>
      <c r="UVZ91" s="11"/>
      <c r="UWA91" s="11"/>
      <c r="UWB91" s="11"/>
      <c r="UWC91" s="11"/>
      <c r="UWD91" s="11"/>
      <c r="UWE91" s="11"/>
      <c r="UWF91" s="11"/>
      <c r="UWG91" s="11"/>
      <c r="UWH91" s="11"/>
      <c r="UWI91" s="11"/>
      <c r="UWJ91" s="11"/>
      <c r="UWK91" s="11"/>
      <c r="UWL91" s="11"/>
      <c r="UWM91" s="11"/>
      <c r="UWN91" s="11"/>
      <c r="UWO91" s="11"/>
      <c r="UWP91" s="11"/>
      <c r="UWQ91" s="11"/>
      <c r="UWR91" s="11"/>
      <c r="UWS91" s="11"/>
      <c r="UWT91" s="11"/>
      <c r="UWU91" s="11"/>
      <c r="UWV91" s="11"/>
      <c r="UWW91" s="11"/>
      <c r="UWX91" s="11"/>
      <c r="UWY91" s="11"/>
      <c r="UWZ91" s="11"/>
      <c r="UXA91" s="11"/>
      <c r="UXB91" s="11"/>
      <c r="UXC91" s="11"/>
      <c r="UXD91" s="11"/>
      <c r="UXE91" s="11"/>
      <c r="UXF91" s="11"/>
      <c r="UXG91" s="11"/>
      <c r="UXH91" s="11"/>
      <c r="UXI91" s="11"/>
      <c r="UXJ91" s="11"/>
      <c r="UXK91" s="11"/>
      <c r="UXL91" s="11"/>
      <c r="UXM91" s="11"/>
      <c r="UXN91" s="11"/>
      <c r="UXO91" s="11"/>
      <c r="UXP91" s="11"/>
      <c r="UXQ91" s="11"/>
      <c r="UXR91" s="11"/>
      <c r="UXS91" s="11"/>
      <c r="UXT91" s="11"/>
      <c r="UXU91" s="11"/>
      <c r="UXV91" s="11"/>
      <c r="UXW91" s="11"/>
      <c r="UXX91" s="11"/>
      <c r="UXY91" s="11"/>
      <c r="UXZ91" s="11"/>
      <c r="UYA91" s="11"/>
      <c r="UYB91" s="11"/>
      <c r="UYC91" s="11"/>
      <c r="UYD91" s="11"/>
      <c r="UYE91" s="11"/>
      <c r="UYF91" s="11"/>
      <c r="UYG91" s="11"/>
      <c r="UYH91" s="11"/>
      <c r="UYI91" s="11"/>
      <c r="UYJ91" s="11"/>
      <c r="UYK91" s="11"/>
      <c r="UYL91" s="11"/>
      <c r="UYM91" s="11"/>
      <c r="UYN91" s="11"/>
      <c r="UYO91" s="11"/>
      <c r="UYP91" s="11"/>
      <c r="UYQ91" s="11"/>
      <c r="UYR91" s="11"/>
      <c r="UYS91" s="11"/>
      <c r="UYT91" s="11"/>
      <c r="UYU91" s="11"/>
      <c r="UYV91" s="11"/>
      <c r="UYW91" s="11"/>
      <c r="UYX91" s="11"/>
      <c r="UYY91" s="11"/>
      <c r="UYZ91" s="11"/>
      <c r="UZA91" s="11"/>
      <c r="UZB91" s="11"/>
      <c r="UZC91" s="11"/>
      <c r="UZD91" s="11"/>
      <c r="UZE91" s="11"/>
      <c r="UZF91" s="11"/>
      <c r="UZG91" s="11"/>
      <c r="UZH91" s="11"/>
      <c r="UZI91" s="11"/>
      <c r="UZJ91" s="11"/>
      <c r="UZK91" s="11"/>
      <c r="UZL91" s="11"/>
      <c r="UZM91" s="11"/>
      <c r="UZN91" s="11"/>
      <c r="UZO91" s="11"/>
      <c r="UZP91" s="11"/>
      <c r="UZQ91" s="11"/>
      <c r="UZR91" s="11"/>
      <c r="UZS91" s="11"/>
      <c r="UZT91" s="11"/>
      <c r="UZU91" s="11"/>
      <c r="UZV91" s="11"/>
      <c r="UZW91" s="11"/>
      <c r="UZX91" s="11"/>
      <c r="UZY91" s="11"/>
      <c r="UZZ91" s="11"/>
      <c r="VAA91" s="11"/>
      <c r="VAB91" s="11"/>
      <c r="VAC91" s="11"/>
      <c r="VAD91" s="11"/>
      <c r="VAE91" s="11"/>
      <c r="VAF91" s="11"/>
      <c r="VAG91" s="11"/>
      <c r="VAH91" s="11"/>
      <c r="VAI91" s="11"/>
      <c r="VAJ91" s="11"/>
      <c r="VAK91" s="11"/>
      <c r="VAL91" s="11"/>
      <c r="VAM91" s="11"/>
      <c r="VAN91" s="11"/>
      <c r="VAO91" s="11"/>
      <c r="VAP91" s="11"/>
      <c r="VAQ91" s="11"/>
      <c r="VAR91" s="11"/>
      <c r="VAS91" s="11"/>
      <c r="VAT91" s="11"/>
      <c r="VAU91" s="11"/>
      <c r="VAV91" s="11"/>
      <c r="VAW91" s="11"/>
      <c r="VAX91" s="11"/>
      <c r="VAY91" s="11"/>
      <c r="VAZ91" s="11"/>
      <c r="VBA91" s="11"/>
      <c r="VBB91" s="11"/>
      <c r="VBC91" s="11"/>
      <c r="VBD91" s="11"/>
      <c r="VBE91" s="11"/>
      <c r="VBF91" s="11"/>
      <c r="VBG91" s="11"/>
      <c r="VBH91" s="11"/>
      <c r="VBI91" s="11"/>
      <c r="VBJ91" s="11"/>
      <c r="VBK91" s="11"/>
      <c r="VBL91" s="11"/>
      <c r="VBM91" s="11"/>
      <c r="VBN91" s="11"/>
      <c r="VBO91" s="11"/>
      <c r="VBP91" s="11"/>
      <c r="VBQ91" s="11"/>
      <c r="VBR91" s="11"/>
      <c r="VBS91" s="11"/>
      <c r="VBT91" s="11"/>
      <c r="VBU91" s="11"/>
      <c r="VBV91" s="11"/>
      <c r="VBW91" s="11"/>
      <c r="VBX91" s="11"/>
      <c r="VBY91" s="11"/>
      <c r="VBZ91" s="11"/>
      <c r="VCA91" s="11"/>
      <c r="VCB91" s="11"/>
      <c r="VCC91" s="11"/>
      <c r="VCD91" s="11"/>
      <c r="VCE91" s="11"/>
      <c r="VCF91" s="11"/>
      <c r="VCG91" s="11"/>
      <c r="VCH91" s="11"/>
      <c r="VCI91" s="11"/>
      <c r="VCJ91" s="11"/>
      <c r="VCK91" s="11"/>
      <c r="VCL91" s="11"/>
      <c r="VCM91" s="11"/>
      <c r="VCN91" s="11"/>
      <c r="VCO91" s="11"/>
      <c r="VCP91" s="11"/>
      <c r="VCQ91" s="11"/>
      <c r="VCR91" s="11"/>
      <c r="VCS91" s="11"/>
      <c r="VCT91" s="11"/>
      <c r="VCU91" s="11"/>
      <c r="VCV91" s="11"/>
      <c r="VCW91" s="11"/>
      <c r="VCX91" s="11"/>
      <c r="VCY91" s="11"/>
      <c r="VCZ91" s="11"/>
      <c r="VDA91" s="11"/>
      <c r="VDB91" s="11"/>
      <c r="VDC91" s="11"/>
      <c r="VDD91" s="11"/>
      <c r="VDE91" s="11"/>
      <c r="VDF91" s="11"/>
      <c r="VDG91" s="11"/>
      <c r="VDH91" s="11"/>
      <c r="VDI91" s="11"/>
      <c r="VDJ91" s="11"/>
      <c r="VDK91" s="11"/>
      <c r="VDL91" s="11"/>
      <c r="VDM91" s="11"/>
      <c r="VDN91" s="11"/>
      <c r="VDO91" s="11"/>
      <c r="VDP91" s="11"/>
      <c r="VDQ91" s="11"/>
      <c r="VDR91" s="11"/>
      <c r="VDS91" s="11"/>
      <c r="VDT91" s="11"/>
      <c r="VDU91" s="11"/>
      <c r="VDV91" s="11"/>
      <c r="VDW91" s="11"/>
      <c r="VDX91" s="11"/>
      <c r="VDY91" s="11"/>
      <c r="VDZ91" s="11"/>
      <c r="VEA91" s="11"/>
      <c r="VEB91" s="11"/>
      <c r="VEC91" s="11"/>
      <c r="VED91" s="11"/>
      <c r="VEE91" s="11"/>
      <c r="VEF91" s="11"/>
      <c r="VEG91" s="11"/>
      <c r="VEH91" s="11"/>
      <c r="VEI91" s="11"/>
      <c r="VEJ91" s="11"/>
      <c r="VEK91" s="11"/>
      <c r="VEL91" s="11"/>
      <c r="VEM91" s="11"/>
      <c r="VEN91" s="11"/>
      <c r="VEO91" s="11"/>
      <c r="VEP91" s="11"/>
      <c r="VEQ91" s="11"/>
      <c r="VER91" s="11"/>
      <c r="VES91" s="11"/>
      <c r="VET91" s="11"/>
      <c r="VEU91" s="11"/>
      <c r="VEV91" s="11"/>
      <c r="VEW91" s="11"/>
      <c r="VEX91" s="11"/>
      <c r="VEY91" s="11"/>
      <c r="VEZ91" s="11"/>
      <c r="VFA91" s="11"/>
      <c r="VFB91" s="11"/>
      <c r="VFC91" s="11"/>
      <c r="VFD91" s="11"/>
      <c r="VFE91" s="11"/>
      <c r="VFF91" s="11"/>
      <c r="VFG91" s="11"/>
      <c r="VFH91" s="11"/>
      <c r="VFI91" s="11"/>
      <c r="VFJ91" s="11"/>
      <c r="VFK91" s="11"/>
      <c r="VFL91" s="11"/>
      <c r="VFM91" s="11"/>
      <c r="VFN91" s="11"/>
      <c r="VFO91" s="11"/>
      <c r="VFP91" s="11"/>
      <c r="VFQ91" s="11"/>
      <c r="VFR91" s="11"/>
      <c r="VFS91" s="11"/>
      <c r="VFT91" s="11"/>
      <c r="VFU91" s="11"/>
      <c r="VFV91" s="11"/>
      <c r="VFW91" s="11"/>
      <c r="VFX91" s="11"/>
      <c r="VFY91" s="11"/>
      <c r="VFZ91" s="11"/>
      <c r="VGA91" s="11"/>
      <c r="VGB91" s="11"/>
      <c r="VGC91" s="11"/>
      <c r="VGD91" s="11"/>
      <c r="VGE91" s="11"/>
      <c r="VGF91" s="11"/>
      <c r="VGG91" s="11"/>
      <c r="VGH91" s="11"/>
      <c r="VGI91" s="11"/>
      <c r="VGJ91" s="11"/>
      <c r="VGK91" s="11"/>
      <c r="VGL91" s="11"/>
      <c r="VGM91" s="11"/>
      <c r="VGN91" s="11"/>
      <c r="VGO91" s="11"/>
      <c r="VGP91" s="11"/>
      <c r="VGQ91" s="11"/>
      <c r="VGR91" s="11"/>
      <c r="VGS91" s="11"/>
      <c r="VGT91" s="11"/>
      <c r="VGU91" s="11"/>
      <c r="VGV91" s="11"/>
      <c r="VGW91" s="11"/>
      <c r="VGX91" s="11"/>
      <c r="VGY91" s="11"/>
      <c r="VGZ91" s="11"/>
      <c r="VHA91" s="11"/>
      <c r="VHB91" s="11"/>
      <c r="VHC91" s="11"/>
      <c r="VHD91" s="11"/>
      <c r="VHE91" s="11"/>
      <c r="VHF91" s="11"/>
      <c r="VHG91" s="11"/>
      <c r="VHH91" s="11"/>
      <c r="VHI91" s="11"/>
      <c r="VHJ91" s="11"/>
      <c r="VHK91" s="11"/>
      <c r="VHL91" s="11"/>
      <c r="VHM91" s="11"/>
      <c r="VHN91" s="11"/>
      <c r="VHO91" s="11"/>
      <c r="VHP91" s="11"/>
      <c r="VHQ91" s="11"/>
      <c r="VHR91" s="11"/>
      <c r="VHS91" s="11"/>
      <c r="VHT91" s="11"/>
      <c r="VHU91" s="11"/>
      <c r="VHV91" s="11"/>
      <c r="VHW91" s="11"/>
      <c r="VHX91" s="11"/>
      <c r="VHY91" s="11"/>
      <c r="VHZ91" s="11"/>
      <c r="VIA91" s="11"/>
      <c r="VIB91" s="11"/>
      <c r="VIC91" s="11"/>
      <c r="VID91" s="11"/>
      <c r="VIE91" s="11"/>
      <c r="VIF91" s="11"/>
      <c r="VIG91" s="11"/>
      <c r="VIH91" s="11"/>
      <c r="VII91" s="11"/>
      <c r="VIJ91" s="11"/>
      <c r="VIK91" s="11"/>
      <c r="VIL91" s="11"/>
      <c r="VIM91" s="11"/>
      <c r="VIN91" s="11"/>
      <c r="VIO91" s="11"/>
      <c r="VIP91" s="11"/>
      <c r="VIQ91" s="11"/>
      <c r="VIR91" s="11"/>
      <c r="VIS91" s="11"/>
      <c r="VIT91" s="11"/>
      <c r="VIU91" s="11"/>
      <c r="VIV91" s="11"/>
      <c r="VIW91" s="11"/>
      <c r="VIX91" s="11"/>
      <c r="VIY91" s="11"/>
      <c r="VIZ91" s="11"/>
      <c r="VJA91" s="11"/>
      <c r="VJB91" s="11"/>
      <c r="VJC91" s="11"/>
      <c r="VJD91" s="11"/>
      <c r="VJE91" s="11"/>
      <c r="VJF91" s="11"/>
      <c r="VJG91" s="11"/>
      <c r="VJH91" s="11"/>
      <c r="VJI91" s="11"/>
      <c r="VJJ91" s="11"/>
      <c r="VJK91" s="11"/>
      <c r="VJL91" s="11"/>
      <c r="VJM91" s="11"/>
      <c r="VJN91" s="11"/>
      <c r="VJO91" s="11"/>
      <c r="VJP91" s="11"/>
      <c r="VJQ91" s="11"/>
      <c r="VJR91" s="11"/>
      <c r="VJS91" s="11"/>
      <c r="VJT91" s="11"/>
      <c r="VJU91" s="11"/>
      <c r="VJV91" s="11"/>
      <c r="VJW91" s="11"/>
      <c r="VJX91" s="11"/>
      <c r="VJY91" s="11"/>
      <c r="VJZ91" s="11"/>
      <c r="VKA91" s="11"/>
      <c r="VKB91" s="11"/>
      <c r="VKC91" s="11"/>
      <c r="VKD91" s="11"/>
      <c r="VKE91" s="11"/>
      <c r="VKF91" s="11"/>
      <c r="VKG91" s="11"/>
      <c r="VKH91" s="11"/>
      <c r="VKI91" s="11"/>
      <c r="VKJ91" s="11"/>
      <c r="VKK91" s="11"/>
      <c r="VKL91" s="11"/>
      <c r="VKM91" s="11"/>
      <c r="VKN91" s="11"/>
      <c r="VKO91" s="11"/>
      <c r="VKP91" s="11"/>
      <c r="VKQ91" s="11"/>
      <c r="VKR91" s="11"/>
      <c r="VKS91" s="11"/>
      <c r="VKT91" s="11"/>
      <c r="VKU91" s="11"/>
      <c r="VKV91" s="11"/>
      <c r="VKW91" s="11"/>
      <c r="VKX91" s="11"/>
      <c r="VKY91" s="11"/>
      <c r="VKZ91" s="11"/>
      <c r="VLA91" s="11"/>
      <c r="VLB91" s="11"/>
      <c r="VLC91" s="11"/>
      <c r="VLD91" s="11"/>
      <c r="VLE91" s="11"/>
      <c r="VLF91" s="11"/>
      <c r="VLG91" s="11"/>
      <c r="VLH91" s="11"/>
      <c r="VLI91" s="11"/>
      <c r="VLJ91" s="11"/>
      <c r="VLK91" s="11"/>
      <c r="VLL91" s="11"/>
      <c r="VLM91" s="11"/>
      <c r="VLN91" s="11"/>
      <c r="VLO91" s="11"/>
      <c r="VLP91" s="11"/>
      <c r="VLQ91" s="11"/>
      <c r="VLR91" s="11"/>
      <c r="VLS91" s="11"/>
      <c r="VLT91" s="11"/>
      <c r="VLU91" s="11"/>
      <c r="VLV91" s="11"/>
      <c r="VLW91" s="11"/>
      <c r="VLX91" s="11"/>
      <c r="VLY91" s="11"/>
      <c r="VLZ91" s="11"/>
      <c r="VMA91" s="11"/>
      <c r="VMB91" s="11"/>
      <c r="VMC91" s="11"/>
      <c r="VMD91" s="11"/>
      <c r="VME91" s="11"/>
      <c r="VMF91" s="11"/>
      <c r="VMG91" s="11"/>
      <c r="VMH91" s="11"/>
      <c r="VMI91" s="11"/>
      <c r="VMJ91" s="11"/>
      <c r="VMK91" s="11"/>
      <c r="VML91" s="11"/>
      <c r="VMM91" s="11"/>
      <c r="VMN91" s="11"/>
      <c r="VMO91" s="11"/>
      <c r="VMP91" s="11"/>
      <c r="VMQ91" s="11"/>
      <c r="VMR91" s="11"/>
      <c r="VMS91" s="11"/>
      <c r="VMT91" s="11"/>
      <c r="VMU91" s="11"/>
      <c r="VMV91" s="11"/>
      <c r="VMW91" s="11"/>
      <c r="VMX91" s="11"/>
      <c r="VMY91" s="11"/>
      <c r="VMZ91" s="11"/>
      <c r="VNA91" s="11"/>
      <c r="VNB91" s="11"/>
      <c r="VNC91" s="11"/>
      <c r="VND91" s="11"/>
      <c r="VNE91" s="11"/>
      <c r="VNF91" s="11"/>
      <c r="VNG91" s="11"/>
      <c r="VNH91" s="11"/>
      <c r="VNI91" s="11"/>
      <c r="VNJ91" s="11"/>
      <c r="VNK91" s="11"/>
      <c r="VNL91" s="11"/>
      <c r="VNM91" s="11"/>
      <c r="VNN91" s="11"/>
      <c r="VNO91" s="11"/>
      <c r="VNP91" s="11"/>
      <c r="VNQ91" s="11"/>
      <c r="VNR91" s="11"/>
      <c r="VNS91" s="11"/>
      <c r="VNT91" s="11"/>
      <c r="VNU91" s="11"/>
      <c r="VNV91" s="11"/>
      <c r="VNW91" s="11"/>
      <c r="VNX91" s="11"/>
      <c r="VNY91" s="11"/>
      <c r="VNZ91" s="11"/>
      <c r="VOA91" s="11"/>
      <c r="VOB91" s="11"/>
      <c r="VOC91" s="11"/>
      <c r="VOD91" s="11"/>
      <c r="VOE91" s="11"/>
      <c r="VOF91" s="11"/>
      <c r="VOG91" s="11"/>
      <c r="VOH91" s="11"/>
      <c r="VOI91" s="11"/>
      <c r="VOJ91" s="11"/>
      <c r="VOK91" s="11"/>
      <c r="VOL91" s="11"/>
      <c r="VOM91" s="11"/>
      <c r="VON91" s="11"/>
      <c r="VOO91" s="11"/>
      <c r="VOP91" s="11"/>
      <c r="VOQ91" s="11"/>
      <c r="VOR91" s="11"/>
      <c r="VOS91" s="11"/>
      <c r="VOT91" s="11"/>
      <c r="VOU91" s="11"/>
      <c r="VOV91" s="11"/>
      <c r="VOW91" s="11"/>
      <c r="VOX91" s="11"/>
      <c r="VOY91" s="11"/>
      <c r="VOZ91" s="11"/>
      <c r="VPA91" s="11"/>
      <c r="VPB91" s="11"/>
      <c r="VPC91" s="11"/>
      <c r="VPD91" s="11"/>
      <c r="VPE91" s="11"/>
      <c r="VPF91" s="11"/>
      <c r="VPG91" s="11"/>
      <c r="VPH91" s="11"/>
      <c r="VPI91" s="11"/>
      <c r="VPJ91" s="11"/>
      <c r="VPK91" s="11"/>
      <c r="VPL91" s="11"/>
      <c r="VPM91" s="11"/>
      <c r="VPN91" s="11"/>
      <c r="VPO91" s="11"/>
      <c r="VPP91" s="11"/>
      <c r="VPQ91" s="11"/>
      <c r="VPR91" s="11"/>
      <c r="VPS91" s="11"/>
      <c r="VPT91" s="11"/>
      <c r="VPU91" s="11"/>
      <c r="VPV91" s="11"/>
      <c r="VPW91" s="11"/>
      <c r="VPX91" s="11"/>
      <c r="VPY91" s="11"/>
      <c r="VPZ91" s="11"/>
      <c r="VQA91" s="11"/>
      <c r="VQB91" s="11"/>
      <c r="VQC91" s="11"/>
      <c r="VQD91" s="11"/>
      <c r="VQE91" s="11"/>
      <c r="VQF91" s="11"/>
      <c r="VQG91" s="11"/>
      <c r="VQH91" s="11"/>
      <c r="VQI91" s="11"/>
      <c r="VQJ91" s="11"/>
      <c r="VQK91" s="11"/>
      <c r="VQL91" s="11"/>
      <c r="VQM91" s="11"/>
      <c r="VQN91" s="11"/>
      <c r="VQO91" s="11"/>
      <c r="VQP91" s="11"/>
      <c r="VQQ91" s="11"/>
      <c r="VQR91" s="11"/>
      <c r="VQS91" s="11"/>
      <c r="VQT91" s="11"/>
      <c r="VQU91" s="11"/>
      <c r="VQV91" s="11"/>
      <c r="VQW91" s="11"/>
      <c r="VQX91" s="11"/>
      <c r="VQY91" s="11"/>
      <c r="VQZ91" s="11"/>
      <c r="VRA91" s="11"/>
      <c r="VRB91" s="11"/>
      <c r="VRC91" s="11"/>
      <c r="VRD91" s="11"/>
      <c r="VRE91" s="11"/>
      <c r="VRF91" s="11"/>
      <c r="VRG91" s="11"/>
      <c r="VRH91" s="11"/>
      <c r="VRI91" s="11"/>
      <c r="VRJ91" s="11"/>
      <c r="VRK91" s="11"/>
      <c r="VRL91" s="11"/>
      <c r="VRM91" s="11"/>
      <c r="VRN91" s="11"/>
      <c r="VRO91" s="11"/>
      <c r="VRP91" s="11"/>
      <c r="VRQ91" s="11"/>
      <c r="VRR91" s="11"/>
      <c r="VRS91" s="11"/>
      <c r="VRT91" s="11"/>
      <c r="VRU91" s="11"/>
      <c r="VRV91" s="11"/>
      <c r="VRW91" s="11"/>
      <c r="VRX91" s="11"/>
      <c r="VRY91" s="11"/>
      <c r="VRZ91" s="11"/>
      <c r="VSA91" s="11"/>
      <c r="VSB91" s="11"/>
      <c r="VSC91" s="11"/>
      <c r="VSD91" s="11"/>
      <c r="VSE91" s="11"/>
      <c r="VSF91" s="11"/>
      <c r="VSG91" s="11"/>
      <c r="VSH91" s="11"/>
      <c r="VSI91" s="11"/>
      <c r="VSJ91" s="11"/>
      <c r="VSK91" s="11"/>
      <c r="VSL91" s="11"/>
      <c r="VSM91" s="11"/>
      <c r="VSN91" s="11"/>
      <c r="VSO91" s="11"/>
      <c r="VSP91" s="11"/>
      <c r="VSQ91" s="11"/>
      <c r="VSR91" s="11"/>
      <c r="VSS91" s="11"/>
      <c r="VST91" s="11"/>
      <c r="VSU91" s="11"/>
      <c r="VSV91" s="11"/>
      <c r="VSW91" s="11"/>
      <c r="VSX91" s="11"/>
      <c r="VSY91" s="11"/>
      <c r="VSZ91" s="11"/>
      <c r="VTA91" s="11"/>
      <c r="VTB91" s="11"/>
      <c r="VTC91" s="11"/>
      <c r="VTD91" s="11"/>
      <c r="VTE91" s="11"/>
      <c r="VTF91" s="11"/>
      <c r="VTG91" s="11"/>
      <c r="VTH91" s="11"/>
      <c r="VTI91" s="11"/>
      <c r="VTJ91" s="11"/>
      <c r="VTK91" s="11"/>
      <c r="VTL91" s="11"/>
      <c r="VTM91" s="11"/>
      <c r="VTN91" s="11"/>
      <c r="VTO91" s="11"/>
      <c r="VTP91" s="11"/>
      <c r="VTQ91" s="11"/>
      <c r="VTR91" s="11"/>
      <c r="VTS91" s="11"/>
      <c r="VTT91" s="11"/>
      <c r="VTU91" s="11"/>
      <c r="VTV91" s="11"/>
      <c r="VTW91" s="11"/>
      <c r="VTX91" s="11"/>
      <c r="VTY91" s="11"/>
      <c r="VTZ91" s="11"/>
      <c r="VUA91" s="11"/>
      <c r="VUB91" s="11"/>
      <c r="VUC91" s="11"/>
      <c r="VUD91" s="11"/>
      <c r="VUE91" s="11"/>
      <c r="VUF91" s="11"/>
      <c r="VUG91" s="11"/>
      <c r="VUH91" s="11"/>
      <c r="VUI91" s="11"/>
      <c r="VUJ91" s="11"/>
      <c r="VUK91" s="11"/>
      <c r="VUL91" s="11"/>
      <c r="VUM91" s="11"/>
      <c r="VUN91" s="11"/>
      <c r="VUO91" s="11"/>
      <c r="VUP91" s="11"/>
      <c r="VUQ91" s="11"/>
      <c r="VUR91" s="11"/>
      <c r="VUS91" s="11"/>
      <c r="VUT91" s="11"/>
      <c r="VUU91" s="11"/>
      <c r="VUV91" s="11"/>
      <c r="VUW91" s="11"/>
      <c r="VUX91" s="11"/>
      <c r="VUY91" s="11"/>
      <c r="VUZ91" s="11"/>
      <c r="VVA91" s="11"/>
      <c r="VVB91" s="11"/>
      <c r="VVC91" s="11"/>
      <c r="VVD91" s="11"/>
      <c r="VVE91" s="11"/>
      <c r="VVF91" s="11"/>
      <c r="VVG91" s="11"/>
      <c r="VVH91" s="11"/>
      <c r="VVI91" s="11"/>
      <c r="VVJ91" s="11"/>
      <c r="VVK91" s="11"/>
      <c r="VVL91" s="11"/>
      <c r="VVM91" s="11"/>
      <c r="VVN91" s="11"/>
      <c r="VVO91" s="11"/>
      <c r="VVP91" s="11"/>
      <c r="VVQ91" s="11"/>
      <c r="VVR91" s="11"/>
      <c r="VVS91" s="11"/>
      <c r="VVT91" s="11"/>
      <c r="VVU91" s="11"/>
      <c r="VVV91" s="11"/>
      <c r="VVW91" s="11"/>
      <c r="VVX91" s="11"/>
      <c r="VVY91" s="11"/>
      <c r="VVZ91" s="11"/>
      <c r="VWA91" s="11"/>
      <c r="VWB91" s="11"/>
      <c r="VWC91" s="11"/>
      <c r="VWD91" s="11"/>
      <c r="VWE91" s="11"/>
      <c r="VWF91" s="11"/>
      <c r="VWG91" s="11"/>
      <c r="VWH91" s="11"/>
      <c r="VWI91" s="11"/>
      <c r="VWJ91" s="11"/>
      <c r="VWK91" s="11"/>
      <c r="VWL91" s="11"/>
      <c r="VWM91" s="11"/>
      <c r="VWN91" s="11"/>
      <c r="VWO91" s="11"/>
      <c r="VWP91" s="11"/>
      <c r="VWQ91" s="11"/>
      <c r="VWR91" s="11"/>
      <c r="VWS91" s="11"/>
      <c r="VWT91" s="11"/>
      <c r="VWU91" s="11"/>
      <c r="VWV91" s="11"/>
      <c r="VWW91" s="11"/>
      <c r="VWX91" s="11"/>
      <c r="VWY91" s="11"/>
      <c r="VWZ91" s="11"/>
      <c r="VXA91" s="11"/>
      <c r="VXB91" s="11"/>
      <c r="VXC91" s="11"/>
      <c r="VXD91" s="11"/>
      <c r="VXE91" s="11"/>
      <c r="VXF91" s="11"/>
      <c r="VXG91" s="11"/>
      <c r="VXH91" s="11"/>
      <c r="VXI91" s="11"/>
      <c r="VXJ91" s="11"/>
      <c r="VXK91" s="11"/>
      <c r="VXL91" s="11"/>
      <c r="VXM91" s="11"/>
      <c r="VXN91" s="11"/>
      <c r="VXO91" s="11"/>
      <c r="VXP91" s="11"/>
      <c r="VXQ91" s="11"/>
      <c r="VXR91" s="11"/>
      <c r="VXS91" s="11"/>
      <c r="VXT91" s="11"/>
      <c r="VXU91" s="11"/>
      <c r="VXV91" s="11"/>
      <c r="VXW91" s="11"/>
      <c r="VXX91" s="11"/>
      <c r="VXY91" s="11"/>
      <c r="VXZ91" s="11"/>
      <c r="VYA91" s="11"/>
      <c r="VYB91" s="11"/>
      <c r="VYC91" s="11"/>
      <c r="VYD91" s="11"/>
      <c r="VYE91" s="11"/>
      <c r="VYF91" s="11"/>
      <c r="VYG91" s="11"/>
      <c r="VYH91" s="11"/>
      <c r="VYI91" s="11"/>
      <c r="VYJ91" s="11"/>
      <c r="VYK91" s="11"/>
      <c r="VYL91" s="11"/>
      <c r="VYM91" s="11"/>
      <c r="VYN91" s="11"/>
      <c r="VYO91" s="11"/>
      <c r="VYP91" s="11"/>
      <c r="VYQ91" s="11"/>
      <c r="VYR91" s="11"/>
      <c r="VYS91" s="11"/>
      <c r="VYT91" s="11"/>
      <c r="VYU91" s="11"/>
      <c r="VYV91" s="11"/>
      <c r="VYW91" s="11"/>
      <c r="VYX91" s="11"/>
      <c r="VYY91" s="11"/>
      <c r="VYZ91" s="11"/>
      <c r="VZA91" s="11"/>
      <c r="VZB91" s="11"/>
      <c r="VZC91" s="11"/>
      <c r="VZD91" s="11"/>
      <c r="VZE91" s="11"/>
      <c r="VZF91" s="11"/>
      <c r="VZG91" s="11"/>
      <c r="VZH91" s="11"/>
      <c r="VZI91" s="11"/>
      <c r="VZJ91" s="11"/>
      <c r="VZK91" s="11"/>
      <c r="VZL91" s="11"/>
      <c r="VZM91" s="11"/>
      <c r="VZN91" s="11"/>
      <c r="VZO91" s="11"/>
      <c r="VZP91" s="11"/>
      <c r="VZQ91" s="11"/>
      <c r="VZR91" s="11"/>
      <c r="VZS91" s="11"/>
      <c r="VZT91" s="11"/>
      <c r="VZU91" s="11"/>
      <c r="VZV91" s="11"/>
      <c r="VZW91" s="11"/>
      <c r="VZX91" s="11"/>
      <c r="VZY91" s="11"/>
      <c r="VZZ91" s="11"/>
      <c r="WAA91" s="11"/>
      <c r="WAB91" s="11"/>
      <c r="WAC91" s="11"/>
      <c r="WAD91" s="11"/>
      <c r="WAE91" s="11"/>
      <c r="WAF91" s="11"/>
      <c r="WAG91" s="11"/>
      <c r="WAH91" s="11"/>
      <c r="WAI91" s="11"/>
      <c r="WAJ91" s="11"/>
      <c r="WAK91" s="11"/>
      <c r="WAL91" s="11"/>
      <c r="WAM91" s="11"/>
      <c r="WAN91" s="11"/>
      <c r="WAO91" s="11"/>
      <c r="WAP91" s="11"/>
      <c r="WAQ91" s="11"/>
      <c r="WAR91" s="11"/>
      <c r="WAS91" s="11"/>
      <c r="WAT91" s="11"/>
      <c r="WAU91" s="11"/>
      <c r="WAV91" s="11"/>
      <c r="WAW91" s="11"/>
      <c r="WAX91" s="11"/>
      <c r="WAY91" s="11"/>
      <c r="WAZ91" s="11"/>
      <c r="WBA91" s="11"/>
      <c r="WBB91" s="11"/>
      <c r="WBC91" s="11"/>
      <c r="WBD91" s="11"/>
      <c r="WBE91" s="11"/>
      <c r="WBF91" s="11"/>
      <c r="WBG91" s="11"/>
      <c r="WBH91" s="11"/>
      <c r="WBI91" s="11"/>
      <c r="WBJ91" s="11"/>
      <c r="WBK91" s="11"/>
      <c r="WBL91" s="11"/>
      <c r="WBM91" s="11"/>
      <c r="WBN91" s="11"/>
      <c r="WBO91" s="11"/>
      <c r="WBP91" s="11"/>
      <c r="WBQ91" s="11"/>
      <c r="WBR91" s="11"/>
      <c r="WBS91" s="11"/>
      <c r="WBT91" s="11"/>
      <c r="WBU91" s="11"/>
      <c r="WBV91" s="11"/>
      <c r="WBW91" s="11"/>
      <c r="WBX91" s="11"/>
      <c r="WBY91" s="11"/>
      <c r="WBZ91" s="11"/>
      <c r="WCA91" s="11"/>
      <c r="WCB91" s="11"/>
      <c r="WCC91" s="11"/>
      <c r="WCD91" s="11"/>
      <c r="WCE91" s="11"/>
      <c r="WCF91" s="11"/>
      <c r="WCG91" s="11"/>
      <c r="WCH91" s="11"/>
      <c r="WCI91" s="11"/>
      <c r="WCJ91" s="11"/>
      <c r="WCK91" s="11"/>
      <c r="WCL91" s="11"/>
      <c r="WCM91" s="11"/>
      <c r="WCN91" s="11"/>
      <c r="WCO91" s="11"/>
      <c r="WCP91" s="11"/>
      <c r="WCQ91" s="11"/>
      <c r="WCR91" s="11"/>
      <c r="WCS91" s="11"/>
      <c r="WCT91" s="11"/>
      <c r="WCU91" s="11"/>
      <c r="WCV91" s="11"/>
      <c r="WCW91" s="11"/>
      <c r="WCX91" s="11"/>
      <c r="WCY91" s="11"/>
      <c r="WCZ91" s="11"/>
      <c r="WDA91" s="11"/>
      <c r="WDB91" s="11"/>
      <c r="WDC91" s="11"/>
      <c r="WDD91" s="11"/>
      <c r="WDE91" s="11"/>
      <c r="WDF91" s="11"/>
      <c r="WDG91" s="11"/>
      <c r="WDH91" s="11"/>
      <c r="WDI91" s="11"/>
      <c r="WDJ91" s="11"/>
      <c r="WDK91" s="11"/>
      <c r="WDL91" s="11"/>
      <c r="WDM91" s="11"/>
      <c r="WDN91" s="11"/>
      <c r="WDO91" s="11"/>
      <c r="WDP91" s="11"/>
      <c r="WDQ91" s="11"/>
      <c r="WDR91" s="11"/>
      <c r="WDS91" s="11"/>
      <c r="WDT91" s="11"/>
      <c r="WDU91" s="11"/>
      <c r="WDV91" s="11"/>
      <c r="WDW91" s="11"/>
      <c r="WDX91" s="11"/>
      <c r="WDY91" s="11"/>
      <c r="WDZ91" s="11"/>
      <c r="WEA91" s="11"/>
      <c r="WEB91" s="11"/>
      <c r="WEC91" s="11"/>
      <c r="WED91" s="11"/>
      <c r="WEE91" s="11"/>
      <c r="WEF91" s="11"/>
      <c r="WEG91" s="11"/>
      <c r="WEH91" s="11"/>
      <c r="WEI91" s="11"/>
      <c r="WEJ91" s="11"/>
      <c r="WEK91" s="11"/>
      <c r="WEL91" s="11"/>
      <c r="WEM91" s="11"/>
      <c r="WEN91" s="11"/>
      <c r="WEO91" s="11"/>
      <c r="WEP91" s="11"/>
      <c r="WEQ91" s="11"/>
      <c r="WER91" s="11"/>
      <c r="WES91" s="11"/>
      <c r="WET91" s="11"/>
      <c r="WEU91" s="11"/>
      <c r="WEV91" s="11"/>
      <c r="WEW91" s="11"/>
      <c r="WEX91" s="11"/>
      <c r="WEY91" s="11"/>
      <c r="WEZ91" s="11"/>
      <c r="WFA91" s="11"/>
      <c r="WFB91" s="11"/>
      <c r="WFC91" s="11"/>
      <c r="WFD91" s="11"/>
      <c r="WFE91" s="11"/>
      <c r="WFF91" s="11"/>
      <c r="WFG91" s="11"/>
      <c r="WFH91" s="11"/>
      <c r="WFI91" s="11"/>
      <c r="WFJ91" s="11"/>
      <c r="WFK91" s="11"/>
      <c r="WFL91" s="11"/>
      <c r="WFM91" s="11"/>
      <c r="WFN91" s="11"/>
      <c r="WFO91" s="11"/>
      <c r="WFP91" s="11"/>
      <c r="WFQ91" s="11"/>
      <c r="WFR91" s="11"/>
      <c r="WFS91" s="11"/>
      <c r="WFT91" s="11"/>
      <c r="WFU91" s="11"/>
      <c r="WFV91" s="11"/>
      <c r="WFW91" s="11"/>
      <c r="WFX91" s="11"/>
      <c r="WFY91" s="11"/>
      <c r="WFZ91" s="11"/>
      <c r="WGA91" s="11"/>
      <c r="WGB91" s="11"/>
      <c r="WGC91" s="11"/>
      <c r="WGD91" s="11"/>
      <c r="WGE91" s="11"/>
      <c r="WGF91" s="11"/>
      <c r="WGG91" s="11"/>
      <c r="WGH91" s="11"/>
      <c r="WGI91" s="11"/>
      <c r="WGJ91" s="11"/>
      <c r="WGK91" s="11"/>
      <c r="WGL91" s="11"/>
      <c r="WGM91" s="11"/>
      <c r="WGN91" s="11"/>
      <c r="WGO91" s="11"/>
      <c r="WGP91" s="11"/>
      <c r="WGQ91" s="11"/>
      <c r="WGR91" s="11"/>
      <c r="WGS91" s="11"/>
      <c r="WGT91" s="11"/>
      <c r="WGU91" s="11"/>
      <c r="WGV91" s="11"/>
      <c r="WGW91" s="11"/>
      <c r="WGX91" s="11"/>
      <c r="WGY91" s="11"/>
      <c r="WGZ91" s="11"/>
      <c r="WHA91" s="11"/>
      <c r="WHB91" s="11"/>
      <c r="WHC91" s="11"/>
      <c r="WHD91" s="11"/>
      <c r="WHE91" s="11"/>
      <c r="WHF91" s="11"/>
      <c r="WHG91" s="11"/>
      <c r="WHH91" s="11"/>
      <c r="WHI91" s="11"/>
      <c r="WHJ91" s="11"/>
      <c r="WHK91" s="11"/>
      <c r="WHL91" s="11"/>
      <c r="WHM91" s="11"/>
      <c r="WHN91" s="11"/>
      <c r="WHO91" s="11"/>
      <c r="WHP91" s="11"/>
      <c r="WHQ91" s="11"/>
      <c r="WHR91" s="11"/>
      <c r="WHS91" s="11"/>
      <c r="WHT91" s="11"/>
      <c r="WHU91" s="11"/>
      <c r="WHV91" s="11"/>
      <c r="WHW91" s="11"/>
      <c r="WHX91" s="11"/>
      <c r="WHY91" s="11"/>
      <c r="WHZ91" s="11"/>
      <c r="WIA91" s="11"/>
      <c r="WIB91" s="11"/>
      <c r="WIC91" s="11"/>
      <c r="WID91" s="11"/>
      <c r="WIE91" s="11"/>
      <c r="WIF91" s="11"/>
      <c r="WIG91" s="11"/>
      <c r="WIH91" s="11"/>
      <c r="WII91" s="11"/>
      <c r="WIJ91" s="11"/>
      <c r="WIK91" s="11"/>
      <c r="WIL91" s="11"/>
      <c r="WIM91" s="11"/>
      <c r="WIN91" s="11"/>
      <c r="WIO91" s="11"/>
      <c r="WIP91" s="11"/>
      <c r="WIQ91" s="11"/>
      <c r="WIR91" s="11"/>
      <c r="WIS91" s="11"/>
      <c r="WIT91" s="11"/>
      <c r="WIU91" s="11"/>
      <c r="WIV91" s="11"/>
      <c r="WIW91" s="11"/>
      <c r="WIX91" s="11"/>
      <c r="WIY91" s="11"/>
      <c r="WIZ91" s="11"/>
      <c r="WJA91" s="11"/>
      <c r="WJB91" s="11"/>
      <c r="WJC91" s="11"/>
      <c r="WJD91" s="11"/>
      <c r="WJE91" s="11"/>
      <c r="WJF91" s="11"/>
      <c r="WJG91" s="11"/>
      <c r="WJH91" s="11"/>
      <c r="WJI91" s="11"/>
      <c r="WJJ91" s="11"/>
      <c r="WJK91" s="11"/>
      <c r="WJL91" s="11"/>
      <c r="WJM91" s="11"/>
      <c r="WJN91" s="11"/>
      <c r="WJO91" s="11"/>
      <c r="WJP91" s="11"/>
      <c r="WJQ91" s="11"/>
      <c r="WJR91" s="11"/>
      <c r="WJS91" s="11"/>
      <c r="WJT91" s="11"/>
      <c r="WJU91" s="11"/>
      <c r="WJV91" s="11"/>
      <c r="WJW91" s="11"/>
      <c r="WJX91" s="11"/>
      <c r="WJY91" s="11"/>
      <c r="WJZ91" s="11"/>
      <c r="WKA91" s="11"/>
      <c r="WKB91" s="11"/>
      <c r="WKC91" s="11"/>
      <c r="WKD91" s="11"/>
      <c r="WKE91" s="11"/>
      <c r="WKF91" s="11"/>
      <c r="WKG91" s="11"/>
      <c r="WKH91" s="11"/>
      <c r="WKI91" s="11"/>
      <c r="WKJ91" s="11"/>
      <c r="WKK91" s="11"/>
      <c r="WKL91" s="11"/>
      <c r="WKM91" s="11"/>
      <c r="WKN91" s="11"/>
      <c r="WKO91" s="11"/>
      <c r="WKP91" s="11"/>
      <c r="WKQ91" s="11"/>
      <c r="WKR91" s="11"/>
      <c r="WKS91" s="11"/>
      <c r="WKT91" s="11"/>
      <c r="WKU91" s="11"/>
      <c r="WKV91" s="11"/>
      <c r="WKW91" s="11"/>
      <c r="WKX91" s="11"/>
      <c r="WKY91" s="11"/>
      <c r="WKZ91" s="11"/>
      <c r="WLA91" s="11"/>
      <c r="WLB91" s="11"/>
      <c r="WLC91" s="11"/>
      <c r="WLD91" s="11"/>
      <c r="WLE91" s="11"/>
      <c r="WLF91" s="11"/>
      <c r="WLG91" s="11"/>
      <c r="WLH91" s="11"/>
      <c r="WLI91" s="11"/>
      <c r="WLJ91" s="11"/>
      <c r="WLK91" s="11"/>
      <c r="WLL91" s="11"/>
      <c r="WLM91" s="11"/>
      <c r="WLN91" s="11"/>
      <c r="WLO91" s="11"/>
      <c r="WLP91" s="11"/>
      <c r="WLQ91" s="11"/>
      <c r="WLR91" s="11"/>
      <c r="WLS91" s="11"/>
      <c r="WLT91" s="11"/>
      <c r="WLU91" s="11"/>
      <c r="WLV91" s="11"/>
      <c r="WLW91" s="11"/>
      <c r="WLX91" s="11"/>
      <c r="WLY91" s="11"/>
      <c r="WLZ91" s="11"/>
      <c r="WMA91" s="11"/>
      <c r="WMB91" s="11"/>
      <c r="WMC91" s="11"/>
      <c r="WMD91" s="11"/>
      <c r="WME91" s="11"/>
      <c r="WMF91" s="11"/>
      <c r="WMG91" s="11"/>
      <c r="WMH91" s="11"/>
      <c r="WMI91" s="11"/>
      <c r="WMJ91" s="11"/>
      <c r="WMK91" s="11"/>
      <c r="WML91" s="11"/>
      <c r="WMM91" s="11"/>
      <c r="WMN91" s="11"/>
      <c r="WMO91" s="11"/>
      <c r="WMP91" s="11"/>
      <c r="WMQ91" s="11"/>
      <c r="WMR91" s="11"/>
      <c r="WMS91" s="11"/>
      <c r="WMT91" s="11"/>
      <c r="WMU91" s="11"/>
      <c r="WMV91" s="11"/>
      <c r="WMW91" s="11"/>
      <c r="WMX91" s="11"/>
      <c r="WMY91" s="11"/>
      <c r="WMZ91" s="11"/>
      <c r="WNA91" s="11"/>
      <c r="WNB91" s="11"/>
      <c r="WNC91" s="11"/>
      <c r="WND91" s="11"/>
      <c r="WNE91" s="11"/>
      <c r="WNF91" s="11"/>
      <c r="WNG91" s="11"/>
      <c r="WNH91" s="11"/>
      <c r="WNI91" s="11"/>
      <c r="WNJ91" s="11"/>
      <c r="WNK91" s="11"/>
      <c r="WNL91" s="11"/>
      <c r="WNM91" s="11"/>
      <c r="WNN91" s="11"/>
      <c r="WNO91" s="11"/>
      <c r="WNP91" s="11"/>
      <c r="WNQ91" s="11"/>
      <c r="WNR91" s="11"/>
      <c r="WNS91" s="11"/>
      <c r="WNT91" s="11"/>
      <c r="WNU91" s="11"/>
      <c r="WNV91" s="11"/>
      <c r="WNW91" s="11"/>
      <c r="WNX91" s="11"/>
      <c r="WNY91" s="11"/>
      <c r="WNZ91" s="11"/>
      <c r="WOA91" s="11"/>
      <c r="WOB91" s="11"/>
      <c r="WOC91" s="11"/>
      <c r="WOD91" s="11"/>
      <c r="WOE91" s="11"/>
      <c r="WOF91" s="11"/>
      <c r="WOG91" s="11"/>
      <c r="WOH91" s="11"/>
      <c r="WOI91" s="11"/>
      <c r="WOJ91" s="11"/>
      <c r="WOK91" s="11"/>
      <c r="WOL91" s="11"/>
      <c r="WOM91" s="11"/>
      <c r="WON91" s="11"/>
      <c r="WOO91" s="11"/>
      <c r="WOP91" s="11"/>
      <c r="WOQ91" s="11"/>
      <c r="WOR91" s="11"/>
      <c r="WOS91" s="11"/>
      <c r="WOT91" s="11"/>
      <c r="WOU91" s="11"/>
      <c r="WOV91" s="11"/>
      <c r="WOW91" s="11"/>
      <c r="WOX91" s="11"/>
      <c r="WOY91" s="11"/>
      <c r="WOZ91" s="11"/>
      <c r="WPA91" s="11"/>
      <c r="WPB91" s="11"/>
      <c r="WPC91" s="11"/>
      <c r="WPD91" s="11"/>
      <c r="WPE91" s="11"/>
      <c r="WPF91" s="11"/>
      <c r="WPG91" s="11"/>
      <c r="WPH91" s="11"/>
      <c r="WPI91" s="11"/>
      <c r="WPJ91" s="11"/>
      <c r="WPK91" s="11"/>
      <c r="WPL91" s="11"/>
      <c r="WPM91" s="11"/>
      <c r="WPN91" s="11"/>
      <c r="WPO91" s="11"/>
      <c r="WPP91" s="11"/>
      <c r="WPQ91" s="11"/>
      <c r="WPR91" s="11"/>
      <c r="WPS91" s="11"/>
      <c r="WPT91" s="11"/>
      <c r="WPU91" s="11"/>
      <c r="WPV91" s="11"/>
      <c r="WPW91" s="11"/>
      <c r="WPX91" s="11"/>
      <c r="WPY91" s="11"/>
      <c r="WPZ91" s="11"/>
      <c r="WQA91" s="11"/>
      <c r="WQB91" s="11"/>
      <c r="WQC91" s="11"/>
      <c r="WQD91" s="11"/>
      <c r="WQE91" s="11"/>
      <c r="WQF91" s="11"/>
      <c r="WQG91" s="11"/>
      <c r="WQH91" s="11"/>
      <c r="WQI91" s="11"/>
      <c r="WQJ91" s="11"/>
      <c r="WQK91" s="11"/>
      <c r="WQL91" s="11"/>
      <c r="WQM91" s="11"/>
      <c r="WQN91" s="11"/>
      <c r="WQO91" s="11"/>
      <c r="WQP91" s="11"/>
      <c r="WQQ91" s="11"/>
      <c r="WQR91" s="11"/>
      <c r="WQS91" s="11"/>
      <c r="WQT91" s="11"/>
      <c r="WQU91" s="11"/>
      <c r="WQV91" s="11"/>
      <c r="WQW91" s="11"/>
      <c r="WQX91" s="11"/>
      <c r="WQY91" s="11"/>
      <c r="WQZ91" s="11"/>
      <c r="WRA91" s="11"/>
      <c r="WRB91" s="11"/>
      <c r="WRC91" s="11"/>
      <c r="WRD91" s="11"/>
      <c r="WRE91" s="11"/>
      <c r="WRF91" s="11"/>
      <c r="WRG91" s="11"/>
      <c r="WRH91" s="11"/>
      <c r="WRI91" s="11"/>
      <c r="WRJ91" s="11"/>
      <c r="WRK91" s="11"/>
      <c r="WRL91" s="11"/>
      <c r="WRM91" s="11"/>
      <c r="WRN91" s="11"/>
      <c r="WRO91" s="11"/>
      <c r="WRP91" s="11"/>
      <c r="WRQ91" s="11"/>
      <c r="WRR91" s="11"/>
      <c r="WRS91" s="11"/>
      <c r="WRT91" s="11"/>
      <c r="WRU91" s="11"/>
      <c r="WRV91" s="11"/>
      <c r="WRW91" s="11"/>
      <c r="WRX91" s="11"/>
      <c r="WRY91" s="11"/>
      <c r="WRZ91" s="11"/>
      <c r="WSA91" s="11"/>
      <c r="WSB91" s="11"/>
      <c r="WSC91" s="11"/>
      <c r="WSD91" s="11"/>
      <c r="WSE91" s="11"/>
      <c r="WSF91" s="11"/>
      <c r="WSG91" s="11"/>
      <c r="WSH91" s="11"/>
      <c r="WSI91" s="11"/>
      <c r="WSJ91" s="11"/>
      <c r="WSK91" s="11"/>
      <c r="WSL91" s="11"/>
      <c r="WSM91" s="11"/>
      <c r="WSN91" s="11"/>
      <c r="WSO91" s="11"/>
      <c r="WSP91" s="11"/>
      <c r="WSQ91" s="11"/>
      <c r="WSR91" s="11"/>
      <c r="WSS91" s="11"/>
      <c r="WST91" s="11"/>
      <c r="WSU91" s="11"/>
      <c r="WSV91" s="11"/>
      <c r="WSW91" s="11"/>
      <c r="WSX91" s="11"/>
      <c r="WSY91" s="11"/>
      <c r="WSZ91" s="11"/>
      <c r="WTA91" s="11"/>
      <c r="WTB91" s="11"/>
      <c r="WTC91" s="11"/>
      <c r="WTD91" s="11"/>
      <c r="WTE91" s="11"/>
      <c r="WTF91" s="11"/>
      <c r="WTG91" s="11"/>
      <c r="WTH91" s="11"/>
      <c r="WTI91" s="11"/>
      <c r="WTJ91" s="11"/>
      <c r="WTK91" s="11"/>
      <c r="WTL91" s="11"/>
      <c r="WTM91" s="11"/>
      <c r="WTN91" s="11"/>
      <c r="WTO91" s="11"/>
      <c r="WTP91" s="11"/>
      <c r="WTQ91" s="11"/>
      <c r="WTR91" s="11"/>
      <c r="WTS91" s="11"/>
      <c r="WTT91" s="11"/>
      <c r="WTU91" s="11"/>
      <c r="WTV91" s="11"/>
      <c r="WTW91" s="11"/>
      <c r="WTX91" s="11"/>
      <c r="WTY91" s="11"/>
      <c r="WTZ91" s="11"/>
      <c r="WUA91" s="11"/>
      <c r="WUB91" s="11"/>
      <c r="WUC91" s="11"/>
      <c r="WUD91" s="11"/>
      <c r="WUE91" s="11"/>
      <c r="WUF91" s="11"/>
      <c r="WUG91" s="11"/>
      <c r="WUH91" s="11"/>
      <c r="WUI91" s="11"/>
      <c r="WUJ91" s="11"/>
      <c r="WUK91" s="11"/>
      <c r="WUL91" s="11"/>
      <c r="WUM91" s="11"/>
      <c r="WUN91" s="11"/>
      <c r="WUO91" s="11"/>
      <c r="WUP91" s="11"/>
      <c r="WUQ91" s="11"/>
      <c r="WUR91" s="11"/>
      <c r="WUS91" s="11"/>
      <c r="WUT91" s="11"/>
      <c r="WUU91" s="11"/>
      <c r="WUV91" s="11"/>
      <c r="WUW91" s="11"/>
      <c r="WUX91" s="11"/>
      <c r="WUY91" s="11"/>
      <c r="WUZ91" s="11"/>
      <c r="WVA91" s="11"/>
      <c r="WVB91" s="11"/>
      <c r="WVC91" s="11"/>
      <c r="WVD91" s="11"/>
      <c r="WVE91" s="11"/>
      <c r="WVF91" s="11"/>
      <c r="WVG91" s="11"/>
      <c r="WVH91" s="11"/>
      <c r="WVI91" s="11"/>
      <c r="WVJ91" s="11"/>
      <c r="WVK91" s="11"/>
      <c r="WVL91" s="11"/>
      <c r="WVM91" s="11"/>
      <c r="WVN91" s="11"/>
      <c r="WVO91" s="11"/>
      <c r="WVP91" s="11"/>
      <c r="WVQ91" s="11"/>
      <c r="WVR91" s="11"/>
      <c r="WVS91" s="11"/>
      <c r="WVT91" s="11"/>
      <c r="WVU91" s="11"/>
      <c r="WVV91" s="11"/>
      <c r="WVW91" s="11"/>
      <c r="WVX91" s="11"/>
      <c r="WVY91" s="11"/>
      <c r="WVZ91" s="11"/>
      <c r="WWA91" s="11"/>
      <c r="WWB91" s="11"/>
      <c r="WWC91" s="11"/>
      <c r="WWD91" s="11"/>
      <c r="WWE91" s="11"/>
      <c r="WWF91" s="11"/>
      <c r="WWG91" s="11"/>
      <c r="WWH91" s="11"/>
      <c r="WWI91" s="11"/>
      <c r="WWJ91" s="11"/>
      <c r="WWK91" s="11"/>
      <c r="WWL91" s="11"/>
      <c r="WWM91" s="11"/>
      <c r="WWN91" s="11"/>
      <c r="WWO91" s="11"/>
      <c r="WWP91" s="11"/>
      <c r="WWQ91" s="11"/>
      <c r="WWR91" s="11"/>
      <c r="WWS91" s="11"/>
      <c r="WWT91" s="11"/>
      <c r="WWU91" s="11"/>
      <c r="WWV91" s="11"/>
      <c r="WWW91" s="11"/>
      <c r="WWX91" s="11"/>
      <c r="WWY91" s="11"/>
      <c r="WWZ91" s="11"/>
      <c r="WXA91" s="11"/>
      <c r="WXB91" s="11"/>
      <c r="WXC91" s="11"/>
      <c r="WXD91" s="11"/>
      <c r="WXE91" s="11"/>
      <c r="WXF91" s="11"/>
      <c r="WXG91" s="11"/>
      <c r="WXH91" s="11"/>
      <c r="WXI91" s="11"/>
      <c r="WXJ91" s="11"/>
      <c r="WXK91" s="11"/>
      <c r="WXL91" s="11"/>
      <c r="WXM91" s="11"/>
      <c r="WXN91" s="11"/>
      <c r="WXO91" s="11"/>
      <c r="WXP91" s="11"/>
      <c r="WXQ91" s="11"/>
      <c r="WXR91" s="11"/>
      <c r="WXS91" s="11"/>
      <c r="WXT91" s="11"/>
      <c r="WXU91" s="11"/>
      <c r="WXV91" s="11"/>
      <c r="WXW91" s="11"/>
      <c r="WXX91" s="11"/>
      <c r="WXY91" s="11"/>
      <c r="WXZ91" s="11"/>
      <c r="WYA91" s="11"/>
      <c r="WYB91" s="11"/>
      <c r="WYC91" s="11"/>
      <c r="WYD91" s="11"/>
      <c r="WYE91" s="11"/>
      <c r="WYF91" s="11"/>
      <c r="WYG91" s="11"/>
      <c r="WYH91" s="11"/>
      <c r="WYI91" s="11"/>
      <c r="WYJ91" s="11"/>
      <c r="WYK91" s="11"/>
      <c r="WYL91" s="11"/>
      <c r="WYM91" s="11"/>
      <c r="WYN91" s="11"/>
      <c r="WYO91" s="11"/>
      <c r="WYP91" s="11"/>
      <c r="WYQ91" s="11"/>
      <c r="WYR91" s="11"/>
      <c r="WYS91" s="11"/>
      <c r="WYT91" s="11"/>
      <c r="WYU91" s="11"/>
      <c r="WYV91" s="11"/>
      <c r="WYW91" s="11"/>
      <c r="WYX91" s="11"/>
      <c r="WYY91" s="11"/>
      <c r="WYZ91" s="11"/>
      <c r="WZA91" s="11"/>
      <c r="WZB91" s="11"/>
      <c r="WZC91" s="11"/>
      <c r="WZD91" s="11"/>
      <c r="WZE91" s="11"/>
      <c r="WZF91" s="11"/>
      <c r="WZG91" s="11"/>
      <c r="WZH91" s="11"/>
      <c r="WZI91" s="11"/>
      <c r="WZJ91" s="11"/>
      <c r="WZK91" s="11"/>
      <c r="WZL91" s="11"/>
      <c r="WZM91" s="11"/>
      <c r="WZN91" s="11"/>
      <c r="WZO91" s="11"/>
      <c r="WZP91" s="11"/>
      <c r="WZQ91" s="11"/>
      <c r="WZR91" s="11"/>
      <c r="WZS91" s="11"/>
      <c r="WZT91" s="11"/>
      <c r="WZU91" s="11"/>
      <c r="WZV91" s="11"/>
      <c r="WZW91" s="11"/>
      <c r="WZX91" s="11"/>
      <c r="WZY91" s="11"/>
      <c r="WZZ91" s="11"/>
      <c r="XAA91" s="11"/>
      <c r="XAB91" s="11"/>
      <c r="XAC91" s="11"/>
      <c r="XAD91" s="11"/>
      <c r="XAE91" s="11"/>
      <c r="XAF91" s="11"/>
      <c r="XAG91" s="11"/>
      <c r="XAH91" s="11"/>
      <c r="XAI91" s="11"/>
      <c r="XAJ91" s="11"/>
      <c r="XAK91" s="11"/>
      <c r="XAL91" s="11"/>
      <c r="XAM91" s="11"/>
      <c r="XAN91" s="11"/>
      <c r="XAO91" s="11"/>
      <c r="XAP91" s="11"/>
      <c r="XAQ91" s="11"/>
      <c r="XAR91" s="11"/>
      <c r="XAS91" s="11"/>
      <c r="XAT91" s="11"/>
      <c r="XAU91" s="11"/>
      <c r="XAV91" s="11"/>
      <c r="XAW91" s="11"/>
      <c r="XAX91" s="11"/>
      <c r="XAY91" s="11"/>
      <c r="XAZ91" s="11"/>
      <c r="XBA91" s="11"/>
      <c r="XBB91" s="11"/>
      <c r="XBC91" s="11"/>
      <c r="XBD91" s="11"/>
      <c r="XBE91" s="11"/>
      <c r="XBF91" s="11"/>
      <c r="XBG91" s="11"/>
      <c r="XBH91" s="11"/>
      <c r="XBI91" s="11"/>
      <c r="XBJ91" s="11"/>
      <c r="XBK91" s="11"/>
      <c r="XBL91" s="11"/>
      <c r="XBM91" s="11"/>
      <c r="XBN91" s="11"/>
      <c r="XBO91" s="11"/>
      <c r="XBP91" s="11"/>
      <c r="XBQ91" s="11"/>
      <c r="XBR91" s="11"/>
      <c r="XBS91" s="11"/>
      <c r="XBT91" s="11"/>
      <c r="XBU91" s="11"/>
      <c r="XBV91" s="11"/>
      <c r="XBW91" s="11"/>
      <c r="XBX91" s="11"/>
      <c r="XBY91" s="11"/>
      <c r="XBZ91" s="11"/>
      <c r="XCA91" s="11"/>
      <c r="XCB91" s="11"/>
      <c r="XCC91" s="11"/>
      <c r="XCD91" s="11"/>
      <c r="XCE91" s="11"/>
      <c r="XCF91" s="11"/>
      <c r="XCG91" s="11"/>
      <c r="XCH91" s="11"/>
      <c r="XCI91" s="11"/>
      <c r="XCJ91" s="11"/>
      <c r="XCK91" s="11"/>
      <c r="XCL91" s="11"/>
      <c r="XCM91" s="11"/>
      <c r="XCN91" s="11"/>
      <c r="XCO91" s="11"/>
      <c r="XCP91" s="11"/>
      <c r="XCQ91" s="11"/>
      <c r="XCR91" s="11"/>
      <c r="XCS91" s="11"/>
      <c r="XCT91" s="11"/>
      <c r="XCU91" s="11"/>
      <c r="XCV91" s="11"/>
      <c r="XCW91" s="11"/>
      <c r="XCX91" s="11"/>
      <c r="XCY91" s="11"/>
      <c r="XCZ91" s="11"/>
      <c r="XDA91" s="11"/>
      <c r="XDB91" s="11"/>
      <c r="XDC91" s="11"/>
      <c r="XDD91" s="11"/>
      <c r="XDE91" s="11"/>
      <c r="XDF91" s="11"/>
      <c r="XDG91" s="11"/>
      <c r="XDH91" s="11"/>
      <c r="XDI91" s="11"/>
      <c r="XDJ91" s="11"/>
      <c r="XDK91" s="11"/>
      <c r="XDL91" s="11"/>
      <c r="XDM91" s="11"/>
      <c r="XDN91" s="11"/>
      <c r="XDO91" s="11"/>
      <c r="XDP91" s="11"/>
      <c r="XDQ91" s="11"/>
      <c r="XDR91" s="11"/>
      <c r="XDS91" s="11"/>
      <c r="XDT91" s="11"/>
      <c r="XDU91" s="11"/>
      <c r="XDV91" s="11"/>
      <c r="XDW91" s="11"/>
      <c r="XDX91" s="11"/>
      <c r="XDY91" s="11"/>
      <c r="XDZ91" s="11"/>
      <c r="XEA91" s="11"/>
      <c r="XEB91" s="11"/>
      <c r="XEC91" s="11"/>
      <c r="XED91" s="11"/>
      <c r="XEE91" s="11"/>
      <c r="XEF91" s="11"/>
      <c r="XEG91" s="11"/>
    </row>
    <row r="92" spans="1:16361" x14ac:dyDescent="0.2">
      <c r="BX92" s="11"/>
    </row>
    <row r="93" spans="1:16361" x14ac:dyDescent="0.2">
      <c r="BX93" s="11"/>
    </row>
    <row r="94" spans="1:16361" x14ac:dyDescent="0.2">
      <c r="B94" s="329"/>
      <c r="C94" s="329"/>
      <c r="D94" s="329"/>
      <c r="E94" s="329"/>
      <c r="F94" s="498"/>
      <c r="G94" s="329"/>
      <c r="H94" s="498"/>
      <c r="I94" s="329"/>
      <c r="J94" s="329"/>
      <c r="K94" s="329"/>
      <c r="L94" s="49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BO94" s="329"/>
      <c r="BP94" s="329"/>
      <c r="BQ94" s="329"/>
      <c r="BR94" s="329"/>
      <c r="BS94" s="329"/>
      <c r="BT94" s="329"/>
      <c r="BU94" s="329"/>
      <c r="BV94" s="329"/>
      <c r="BW94" s="329"/>
      <c r="BX94" s="329"/>
      <c r="BY94" s="329"/>
      <c r="BZ94" s="329"/>
      <c r="CA94" s="329"/>
      <c r="CB94" s="329"/>
    </row>
    <row r="95" spans="1:16361" x14ac:dyDescent="0.2">
      <c r="B95" s="329"/>
      <c r="C95" s="329"/>
      <c r="D95" s="500" t="s">
        <v>141</v>
      </c>
      <c r="E95" s="500" t="s">
        <v>16</v>
      </c>
      <c r="F95" s="329"/>
      <c r="G95" s="501" t="s">
        <v>19</v>
      </c>
      <c r="H95" s="329"/>
      <c r="I95" s="502"/>
      <c r="J95" s="329"/>
      <c r="K95" s="500" t="s">
        <v>142</v>
      </c>
      <c r="L95" s="49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BO95" s="329"/>
      <c r="BP95" s="329"/>
      <c r="BQ95" s="329"/>
      <c r="BR95" s="329"/>
      <c r="BS95" s="329"/>
      <c r="BT95" s="329"/>
      <c r="BU95" s="500" t="s">
        <v>141</v>
      </c>
      <c r="BV95" s="329"/>
      <c r="BW95" s="500" t="s">
        <v>16</v>
      </c>
      <c r="BX95" s="329"/>
      <c r="BY95" s="501" t="s">
        <v>19</v>
      </c>
      <c r="BZ95" s="329"/>
      <c r="CA95" s="329"/>
      <c r="CB95" s="329"/>
    </row>
    <row r="96" spans="1:16361" ht="13.5" thickBot="1" x14ac:dyDescent="0.25">
      <c r="B96" s="329"/>
      <c r="C96" s="329"/>
      <c r="D96" s="500" t="s">
        <v>143</v>
      </c>
      <c r="E96" s="329"/>
      <c r="F96" s="498"/>
      <c r="G96" s="329"/>
      <c r="H96" s="498"/>
      <c r="I96" s="502" t="s">
        <v>144</v>
      </c>
      <c r="J96" s="329"/>
      <c r="K96" s="329"/>
      <c r="L96" s="49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BO96" s="329"/>
      <c r="BP96" s="329"/>
      <c r="BQ96" s="329"/>
      <c r="BR96" s="329"/>
      <c r="BS96" s="329"/>
      <c r="BT96" s="329"/>
      <c r="BU96" s="500" t="s">
        <v>145</v>
      </c>
      <c r="BV96" s="329"/>
      <c r="BW96" s="329"/>
      <c r="BX96" s="329"/>
      <c r="BY96" s="329"/>
      <c r="BZ96" s="329"/>
      <c r="CA96" s="329"/>
      <c r="CB96" s="329"/>
    </row>
    <row r="97" spans="2:80" ht="13.5" thickBot="1" x14ac:dyDescent="0.25">
      <c r="B97" s="329"/>
      <c r="C97" s="329"/>
      <c r="D97" s="503" t="e">
        <f>BQ13</f>
        <v>#N/A</v>
      </c>
      <c r="E97" s="504" t="e">
        <f>BS13</f>
        <v>#N/A</v>
      </c>
      <c r="F97" s="504" t="e">
        <f>BT13</f>
        <v>#N/A</v>
      </c>
      <c r="G97" s="505" t="s">
        <v>55</v>
      </c>
      <c r="H97" s="504" t="e">
        <f>BV13</f>
        <v>#N/A</v>
      </c>
      <c r="I97" s="506" t="e">
        <f>E97*1000+(F97-H97)*10+F97</f>
        <v>#N/A</v>
      </c>
      <c r="J97" s="507" t="s">
        <v>51</v>
      </c>
      <c r="K97" s="504" t="e">
        <f t="shared" ref="K97:K102" si="76">IF(I97="","",RANK(I97,I$97:I$102,0)+ROW(A1)%%)</f>
        <v>#N/A</v>
      </c>
      <c r="L97" s="508"/>
      <c r="M97" s="509"/>
      <c r="N97" s="510"/>
      <c r="O97" s="510"/>
      <c r="P97" s="510"/>
      <c r="Q97" s="510"/>
      <c r="R97" s="510"/>
      <c r="S97" s="510"/>
      <c r="T97" s="510"/>
      <c r="U97" s="510"/>
      <c r="V97" s="510"/>
      <c r="W97" s="510"/>
      <c r="X97" s="510"/>
      <c r="Y97" s="510"/>
      <c r="Z97" s="329"/>
      <c r="BO97" s="510"/>
      <c r="BP97" s="329"/>
      <c r="BQ97" s="329"/>
      <c r="BR97" s="329"/>
      <c r="BS97" s="329"/>
      <c r="BT97" s="511" t="str">
        <f t="shared" ref="BT97:BT102" si="77">IF(ROW(A1)&gt;COUNT(K$97:K$102),"",SMALL(K$97:K$102,ROW(A1)))</f>
        <v/>
      </c>
      <c r="BU97" s="512" t="str">
        <f t="shared" ref="BU97:BU102" si="78">IF($BT97="","",INDEX(D$97:D$102,MATCH($BT97,$K$97:$K$102,0)))</f>
        <v/>
      </c>
      <c r="BV97" s="513"/>
      <c r="BW97" s="511" t="str">
        <f t="shared" ref="BW97:BX102" si="79">IF($BT97="","",INDEX(E$97:E$102,MATCH($BT97,$K$97:$K$102,0)))</f>
        <v/>
      </c>
      <c r="BX97" s="514" t="str">
        <f t="shared" si="79"/>
        <v/>
      </c>
      <c r="BY97" s="505" t="s">
        <v>55</v>
      </c>
      <c r="BZ97" s="511" t="str">
        <f t="shared" ref="BZ97:BZ102" si="80">IF($BT97="","",INDEX(H$97:H$102,MATCH($BT97,$K$97:$K$102,0)))</f>
        <v/>
      </c>
      <c r="CA97" s="515" t="str">
        <f t="shared" ref="CA97:CA102" si="81">IF($BT97="","",INDEX(J$97:J$102,MATCH($BT97,$K$97:$K$102,0)))</f>
        <v/>
      </c>
      <c r="CB97" s="506">
        <f>IF(CA97="A",0,IF(CA97="B",1,IF(CA97="C",2,IF(CA97="D",4,IF(CA97="E",8,IF(CA97="F",16,777777777))))))</f>
        <v>777777777</v>
      </c>
    </row>
    <row r="98" spans="2:80" ht="13.5" thickBot="1" x14ac:dyDescent="0.25">
      <c r="B98" s="329"/>
      <c r="C98" s="329"/>
      <c r="D98" s="516" t="e">
        <f>BQ22</f>
        <v>#N/A</v>
      </c>
      <c r="E98" s="504" t="e">
        <f>BS22</f>
        <v>#N/A</v>
      </c>
      <c r="F98" s="504" t="e">
        <f>BT22</f>
        <v>#N/A</v>
      </c>
      <c r="G98" s="505" t="s">
        <v>55</v>
      </c>
      <c r="H98" s="504" t="e">
        <f>BV22</f>
        <v>#N/A</v>
      </c>
      <c r="I98" s="506" t="e">
        <f t="shared" ref="I98:I102" si="82">E98*1000+(F98-H98)*10+F98</f>
        <v>#N/A</v>
      </c>
      <c r="J98" s="517" t="s">
        <v>66</v>
      </c>
      <c r="K98" s="504" t="e">
        <f t="shared" si="76"/>
        <v>#N/A</v>
      </c>
      <c r="L98" s="508"/>
      <c r="M98" s="509"/>
      <c r="N98" s="510"/>
      <c r="O98" s="510"/>
      <c r="P98" s="510"/>
      <c r="Q98" s="510"/>
      <c r="R98" s="510"/>
      <c r="S98" s="510"/>
      <c r="T98" s="510"/>
      <c r="U98" s="510"/>
      <c r="V98" s="510"/>
      <c r="W98" s="510"/>
      <c r="X98" s="510"/>
      <c r="Y98" s="510"/>
      <c r="Z98" s="329"/>
      <c r="BO98" s="510"/>
      <c r="BP98" s="329"/>
      <c r="BQ98" s="329"/>
      <c r="BR98" s="329"/>
      <c r="BS98" s="329"/>
      <c r="BT98" s="511" t="str">
        <f t="shared" si="77"/>
        <v/>
      </c>
      <c r="BU98" s="512" t="str">
        <f t="shared" si="78"/>
        <v/>
      </c>
      <c r="BV98" s="513"/>
      <c r="BW98" s="511" t="str">
        <f t="shared" si="79"/>
        <v/>
      </c>
      <c r="BX98" s="514" t="str">
        <f t="shared" si="79"/>
        <v/>
      </c>
      <c r="BY98" s="505" t="s">
        <v>55</v>
      </c>
      <c r="BZ98" s="511" t="str">
        <f t="shared" si="80"/>
        <v/>
      </c>
      <c r="CA98" s="515" t="str">
        <f t="shared" si="81"/>
        <v/>
      </c>
      <c r="CB98" s="506">
        <f t="shared" ref="CB98:CB100" si="83">IF(CA98="A",0,IF(CA98="B",1,IF(CA98="C",2,IF(CA98="D",4,IF(CA98="E",8,IF(CA98="F",16,777777777))))))</f>
        <v>777777777</v>
      </c>
    </row>
    <row r="99" spans="2:80" ht="13.5" thickBot="1" x14ac:dyDescent="0.25">
      <c r="B99" s="329"/>
      <c r="C99" s="329"/>
      <c r="D99" s="518" t="e">
        <f>BQ31</f>
        <v>#N/A</v>
      </c>
      <c r="E99" s="504" t="e">
        <f>BS31</f>
        <v>#N/A</v>
      </c>
      <c r="F99" s="504" t="e">
        <f>BT31</f>
        <v>#N/A</v>
      </c>
      <c r="G99" s="505" t="s">
        <v>55</v>
      </c>
      <c r="H99" s="504" t="e">
        <f>BV31</f>
        <v>#N/A</v>
      </c>
      <c r="I99" s="506" t="e">
        <f t="shared" si="82"/>
        <v>#N/A</v>
      </c>
      <c r="J99" s="519" t="s">
        <v>79</v>
      </c>
      <c r="K99" s="504" t="e">
        <f t="shared" si="76"/>
        <v>#N/A</v>
      </c>
      <c r="L99" s="508"/>
      <c r="M99" s="509"/>
      <c r="N99" s="510"/>
      <c r="O99" s="510"/>
      <c r="P99" s="510"/>
      <c r="Q99" s="510"/>
      <c r="R99" s="510"/>
      <c r="S99" s="510"/>
      <c r="T99" s="510"/>
      <c r="U99" s="510"/>
      <c r="V99" s="510"/>
      <c r="W99" s="510"/>
      <c r="X99" s="510"/>
      <c r="Y99" s="510"/>
      <c r="Z99" s="329"/>
      <c r="BO99" s="510"/>
      <c r="BP99" s="329"/>
      <c r="BQ99" s="329"/>
      <c r="BR99" s="329"/>
      <c r="BS99" s="329"/>
      <c r="BT99" s="511" t="str">
        <f t="shared" si="77"/>
        <v/>
      </c>
      <c r="BU99" s="512" t="str">
        <f t="shared" si="78"/>
        <v/>
      </c>
      <c r="BV99" s="513"/>
      <c r="BW99" s="511" t="str">
        <f t="shared" si="79"/>
        <v/>
      </c>
      <c r="BX99" s="514" t="str">
        <f t="shared" si="79"/>
        <v/>
      </c>
      <c r="BY99" s="505" t="s">
        <v>55</v>
      </c>
      <c r="BZ99" s="511" t="str">
        <f t="shared" si="80"/>
        <v/>
      </c>
      <c r="CA99" s="515" t="str">
        <f t="shared" si="81"/>
        <v/>
      </c>
      <c r="CB99" s="506">
        <f t="shared" si="83"/>
        <v>777777777</v>
      </c>
    </row>
    <row r="100" spans="2:80" ht="13.5" thickBot="1" x14ac:dyDescent="0.25">
      <c r="B100" s="329"/>
      <c r="C100" s="329"/>
      <c r="D100" s="520" t="e">
        <f>BQ40</f>
        <v>#N/A</v>
      </c>
      <c r="E100" s="504" t="e">
        <f>BS40</f>
        <v>#N/A</v>
      </c>
      <c r="F100" s="504" t="e">
        <f>BT40</f>
        <v>#N/A</v>
      </c>
      <c r="G100" s="505" t="s">
        <v>55</v>
      </c>
      <c r="H100" s="504" t="e">
        <f>BV40</f>
        <v>#N/A</v>
      </c>
      <c r="I100" s="506" t="e">
        <f t="shared" si="82"/>
        <v>#N/A</v>
      </c>
      <c r="J100" s="521" t="s">
        <v>86</v>
      </c>
      <c r="K100" s="504" t="e">
        <f t="shared" si="76"/>
        <v>#N/A</v>
      </c>
      <c r="L100" s="508"/>
      <c r="M100" s="509"/>
      <c r="N100" s="510"/>
      <c r="O100" s="510"/>
      <c r="P100" s="510"/>
      <c r="Q100" s="510"/>
      <c r="R100" s="510"/>
      <c r="S100" s="510"/>
      <c r="T100" s="510"/>
      <c r="U100" s="510"/>
      <c r="V100" s="510"/>
      <c r="W100" s="510"/>
      <c r="X100" s="510"/>
      <c r="Y100" s="510"/>
      <c r="Z100" s="329"/>
      <c r="BO100" s="510"/>
      <c r="BP100" s="329"/>
      <c r="BQ100" s="329"/>
      <c r="BR100" s="329"/>
      <c r="BS100" s="329"/>
      <c r="BT100" s="511" t="str">
        <f t="shared" si="77"/>
        <v/>
      </c>
      <c r="BU100" s="512" t="str">
        <f t="shared" si="78"/>
        <v/>
      </c>
      <c r="BV100" s="513"/>
      <c r="BW100" s="511" t="str">
        <f t="shared" si="79"/>
        <v/>
      </c>
      <c r="BX100" s="514" t="str">
        <f t="shared" si="79"/>
        <v/>
      </c>
      <c r="BY100" s="505" t="s">
        <v>55</v>
      </c>
      <c r="BZ100" s="511" t="str">
        <f t="shared" si="80"/>
        <v/>
      </c>
      <c r="CA100" s="515" t="str">
        <f t="shared" si="81"/>
        <v/>
      </c>
      <c r="CB100" s="506">
        <f t="shared" si="83"/>
        <v>777777777</v>
      </c>
    </row>
    <row r="101" spans="2:80" ht="13.5" thickBot="1" x14ac:dyDescent="0.25">
      <c r="B101" s="329"/>
      <c r="C101" s="329"/>
      <c r="D101" s="522" t="e">
        <f>BQ49</f>
        <v>#N/A</v>
      </c>
      <c r="E101" s="504" t="e">
        <f>BS49</f>
        <v>#N/A</v>
      </c>
      <c r="F101" s="504" t="e">
        <f>BT49</f>
        <v>#N/A</v>
      </c>
      <c r="G101" s="505" t="s">
        <v>55</v>
      </c>
      <c r="H101" s="504" t="e">
        <f>BV49</f>
        <v>#N/A</v>
      </c>
      <c r="I101" s="506" t="e">
        <f t="shared" si="82"/>
        <v>#N/A</v>
      </c>
      <c r="J101" s="523" t="s">
        <v>93</v>
      </c>
      <c r="K101" s="504" t="e">
        <f t="shared" si="76"/>
        <v>#N/A</v>
      </c>
      <c r="L101" s="508"/>
      <c r="M101" s="509"/>
      <c r="N101" s="510"/>
      <c r="O101" s="510"/>
      <c r="P101" s="510"/>
      <c r="Q101" s="510"/>
      <c r="R101" s="510"/>
      <c r="S101" s="510"/>
      <c r="T101" s="510"/>
      <c r="U101" s="510"/>
      <c r="V101" s="510"/>
      <c r="W101" s="510"/>
      <c r="X101" s="510"/>
      <c r="Y101" s="510"/>
      <c r="Z101" s="329"/>
      <c r="BO101" s="510"/>
      <c r="BP101" s="329"/>
      <c r="BQ101" s="329"/>
      <c r="BR101" s="329"/>
      <c r="BS101" s="329"/>
      <c r="BT101" s="524" t="str">
        <f t="shared" si="77"/>
        <v/>
      </c>
      <c r="BU101" s="525" t="str">
        <f t="shared" si="78"/>
        <v/>
      </c>
      <c r="BV101" s="526"/>
      <c r="BW101" s="524" t="str">
        <f t="shared" si="79"/>
        <v/>
      </c>
      <c r="BX101" s="527" t="str">
        <f t="shared" si="79"/>
        <v/>
      </c>
      <c r="BY101" s="505" t="s">
        <v>55</v>
      </c>
      <c r="BZ101" s="524" t="str">
        <f t="shared" si="80"/>
        <v/>
      </c>
      <c r="CA101" s="528" t="str">
        <f t="shared" si="81"/>
        <v/>
      </c>
      <c r="CB101" s="329"/>
    </row>
    <row r="102" spans="2:80" ht="13.5" thickBot="1" x14ac:dyDescent="0.25">
      <c r="B102" s="329"/>
      <c r="C102" s="329"/>
      <c r="D102" s="529" t="e">
        <f>BQ58</f>
        <v>#N/A</v>
      </c>
      <c r="E102" s="504" t="e">
        <f>BS58</f>
        <v>#N/A</v>
      </c>
      <c r="F102" s="504" t="e">
        <f>BT58</f>
        <v>#N/A</v>
      </c>
      <c r="G102" s="505" t="s">
        <v>55</v>
      </c>
      <c r="H102" s="504" t="e">
        <f>BV58</f>
        <v>#N/A</v>
      </c>
      <c r="I102" s="506" t="e">
        <f t="shared" si="82"/>
        <v>#N/A</v>
      </c>
      <c r="J102" s="530" t="s">
        <v>100</v>
      </c>
      <c r="K102" s="504" t="e">
        <f t="shared" si="76"/>
        <v>#N/A</v>
      </c>
      <c r="L102" s="508"/>
      <c r="M102" s="509"/>
      <c r="N102" s="510"/>
      <c r="O102" s="510"/>
      <c r="P102" s="510"/>
      <c r="Q102" s="510"/>
      <c r="R102" s="510"/>
      <c r="S102" s="510"/>
      <c r="T102" s="510"/>
      <c r="U102" s="510"/>
      <c r="V102" s="510"/>
      <c r="W102" s="510"/>
      <c r="X102" s="510"/>
      <c r="Y102" s="510"/>
      <c r="Z102" s="329"/>
      <c r="BO102" s="510"/>
      <c r="BP102" s="329"/>
      <c r="BQ102" s="329"/>
      <c r="BR102" s="329"/>
      <c r="BS102" s="329"/>
      <c r="BT102" s="524" t="str">
        <f t="shared" si="77"/>
        <v/>
      </c>
      <c r="BU102" s="525" t="str">
        <f t="shared" si="78"/>
        <v/>
      </c>
      <c r="BV102" s="526"/>
      <c r="BW102" s="524" t="str">
        <f t="shared" si="79"/>
        <v/>
      </c>
      <c r="BX102" s="527" t="str">
        <f t="shared" si="79"/>
        <v/>
      </c>
      <c r="BY102" s="505" t="s">
        <v>55</v>
      </c>
      <c r="BZ102" s="524" t="str">
        <f t="shared" si="80"/>
        <v/>
      </c>
      <c r="CA102" s="528" t="str">
        <f t="shared" si="81"/>
        <v/>
      </c>
      <c r="CB102" s="329"/>
    </row>
    <row r="103" spans="2:80" ht="13.5" thickBot="1" x14ac:dyDescent="0.25">
      <c r="B103" s="329"/>
      <c r="C103" s="329"/>
      <c r="D103" s="531"/>
      <c r="E103" s="329"/>
      <c r="F103" s="498"/>
      <c r="G103" s="329"/>
      <c r="H103" s="498"/>
      <c r="I103" s="329"/>
      <c r="J103" s="329"/>
      <c r="K103" s="329"/>
      <c r="L103" s="499"/>
      <c r="M103" s="329"/>
      <c r="N103" s="500"/>
      <c r="O103" s="500"/>
      <c r="P103" s="500"/>
      <c r="Q103" s="500"/>
      <c r="R103" s="500"/>
      <c r="S103" s="500"/>
      <c r="T103" s="500"/>
      <c r="U103" s="500"/>
      <c r="V103" s="500"/>
      <c r="W103" s="500"/>
      <c r="X103" s="500"/>
      <c r="Y103" s="500"/>
      <c r="Z103" s="329"/>
      <c r="BO103" s="500"/>
      <c r="BP103" s="329"/>
      <c r="BQ103" s="329"/>
      <c r="BR103" s="329"/>
      <c r="BS103" s="329"/>
      <c r="BT103" s="329"/>
      <c r="BU103" s="329"/>
      <c r="BV103" s="329"/>
      <c r="BW103" s="329"/>
      <c r="BX103" s="329"/>
      <c r="BY103" s="329"/>
      <c r="BZ103" s="329"/>
      <c r="CA103" s="329"/>
      <c r="CB103" s="329"/>
    </row>
    <row r="104" spans="2:80" ht="13.5" thickBot="1" x14ac:dyDescent="0.25">
      <c r="B104" s="329"/>
      <c r="C104" s="329"/>
      <c r="D104" s="532" t="s">
        <v>146</v>
      </c>
      <c r="E104" s="575" t="s">
        <v>147</v>
      </c>
      <c r="F104" s="576"/>
      <c r="G104" s="577" t="s">
        <v>148</v>
      </c>
      <c r="H104" s="578"/>
      <c r="I104" s="579" t="s">
        <v>149</v>
      </c>
      <c r="J104" s="580"/>
      <c r="K104" s="533"/>
      <c r="L104" s="534" t="s">
        <v>150</v>
      </c>
      <c r="M104" s="535"/>
      <c r="N104" s="535"/>
      <c r="O104" s="535"/>
      <c r="P104" s="535"/>
      <c r="Q104" s="535"/>
      <c r="R104" s="535"/>
      <c r="S104" s="535"/>
      <c r="T104" s="535"/>
      <c r="U104" s="535"/>
      <c r="V104" s="535"/>
      <c r="W104" s="535"/>
      <c r="X104" s="535"/>
      <c r="Y104" s="535"/>
      <c r="Z104" s="535"/>
      <c r="BO104" s="535"/>
      <c r="BP104" s="535"/>
      <c r="BQ104" s="535"/>
      <c r="BR104" s="535"/>
      <c r="BS104" s="535"/>
      <c r="BT104" s="535"/>
      <c r="BU104" s="535"/>
      <c r="BV104" s="535"/>
      <c r="BW104" s="535"/>
      <c r="BX104" s="536"/>
      <c r="BY104" s="329"/>
      <c r="BZ104" s="329"/>
      <c r="CA104" s="537">
        <f>SUM(CB97:CB100)</f>
        <v>3111111108</v>
      </c>
      <c r="CB104" s="329"/>
    </row>
    <row r="105" spans="2:80" ht="14.25" thickTop="1" thickBot="1" x14ac:dyDescent="0.25">
      <c r="B105" s="538" t="s">
        <v>151</v>
      </c>
      <c r="C105" s="539">
        <v>7</v>
      </c>
      <c r="D105" s="540" t="e">
        <f>$D$97</f>
        <v>#N/A</v>
      </c>
      <c r="E105" s="581" t="e">
        <f t="shared" ref="E105:F105" si="84">$D$100</f>
        <v>#N/A</v>
      </c>
      <c r="F105" s="582" t="e">
        <f t="shared" si="84"/>
        <v>#N/A</v>
      </c>
      <c r="G105" s="583" t="e">
        <f>$D$98</f>
        <v>#N/A</v>
      </c>
      <c r="H105" s="584"/>
      <c r="I105" s="585" t="e">
        <f>$D$99</f>
        <v>#N/A</v>
      </c>
      <c r="J105" s="586"/>
      <c r="K105" s="541"/>
      <c r="L105" s="542" t="s">
        <v>152</v>
      </c>
      <c r="M105" s="543"/>
      <c r="N105" s="543"/>
      <c r="O105" s="543"/>
      <c r="P105" s="543"/>
      <c r="Q105" s="543"/>
      <c r="R105" s="543"/>
      <c r="S105" s="543"/>
      <c r="T105" s="543"/>
      <c r="U105" s="543"/>
      <c r="V105" s="543"/>
      <c r="W105" s="543"/>
      <c r="X105" s="543"/>
      <c r="Y105" s="543"/>
      <c r="Z105" s="543"/>
      <c r="BO105" s="543"/>
      <c r="BP105" s="543"/>
      <c r="BQ105" s="543"/>
      <c r="BR105" s="543"/>
      <c r="BS105" s="543"/>
      <c r="BT105" s="543"/>
      <c r="BU105" s="544" t="s">
        <v>141</v>
      </c>
      <c r="BV105" s="543"/>
      <c r="BW105" s="544"/>
      <c r="BX105" s="545"/>
      <c r="BY105" s="501"/>
      <c r="BZ105" s="329"/>
      <c r="CA105" s="329"/>
      <c r="CB105" s="329"/>
    </row>
    <row r="106" spans="2:80" ht="13.5" thickBot="1" x14ac:dyDescent="0.25">
      <c r="B106" s="538" t="s">
        <v>153</v>
      </c>
      <c r="C106" s="539">
        <v>11</v>
      </c>
      <c r="D106" s="540" t="e">
        <f>$D$97</f>
        <v>#N/A</v>
      </c>
      <c r="E106" s="587" t="e">
        <f t="shared" ref="E106:F106" si="85">$D$101</f>
        <v>#N/A</v>
      </c>
      <c r="F106" s="588" t="e">
        <f t="shared" si="85"/>
        <v>#N/A</v>
      </c>
      <c r="G106" s="583" t="e">
        <f>$D$98</f>
        <v>#N/A</v>
      </c>
      <c r="H106" s="584"/>
      <c r="I106" s="585" t="e">
        <f>$D$99</f>
        <v>#N/A</v>
      </c>
      <c r="J106" s="586"/>
      <c r="K106" s="541"/>
      <c r="L106" s="546" t="str">
        <f>BQ20</f>
        <v>Spanien</v>
      </c>
      <c r="M106" s="547"/>
      <c r="N106" s="547"/>
      <c r="O106" s="547"/>
      <c r="P106" s="547"/>
      <c r="Q106" s="547"/>
      <c r="R106" s="547"/>
      <c r="S106" s="547"/>
      <c r="T106" s="547"/>
      <c r="U106" s="547"/>
      <c r="V106" s="547"/>
      <c r="W106" s="547"/>
      <c r="X106" s="547"/>
      <c r="Y106" s="547"/>
      <c r="Z106" s="547"/>
      <c r="BO106" s="547"/>
      <c r="BP106" s="547"/>
      <c r="BQ106" s="547"/>
      <c r="BR106" s="547"/>
      <c r="BS106" s="589" t="s">
        <v>55</v>
      </c>
      <c r="BT106" s="589"/>
      <c r="BU106" s="512" t="e">
        <f>VLOOKUP($CA$104,$C$105:$I$119,2,FALSE)</f>
        <v>#N/A</v>
      </c>
      <c r="BV106" s="513"/>
      <c r="BW106" s="515" t="e">
        <f>VLOOKUP(BU106,$BU$97:$CA$100,7,FALSE)</f>
        <v>#N/A</v>
      </c>
      <c r="BX106" s="545"/>
      <c r="BY106" s="501"/>
      <c r="BZ106" s="329"/>
      <c r="CA106" s="329"/>
      <c r="CB106" s="329"/>
    </row>
    <row r="107" spans="2:80" ht="13.5" thickBot="1" x14ac:dyDescent="0.25">
      <c r="B107" s="538" t="s">
        <v>154</v>
      </c>
      <c r="C107" s="539">
        <v>19</v>
      </c>
      <c r="D107" s="540" t="e">
        <f>$D$97</f>
        <v>#N/A</v>
      </c>
      <c r="E107" s="590" t="e">
        <f t="shared" ref="E107:F107" si="86">$D$102</f>
        <v>#N/A</v>
      </c>
      <c r="F107" s="591" t="e">
        <f t="shared" si="86"/>
        <v>#N/A</v>
      </c>
      <c r="G107" s="583" t="e">
        <f>$D$98</f>
        <v>#N/A</v>
      </c>
      <c r="H107" s="584"/>
      <c r="I107" s="585" t="e">
        <f>$D$99</f>
        <v>#N/A</v>
      </c>
      <c r="J107" s="586"/>
      <c r="K107" s="541"/>
      <c r="L107" s="548" t="str">
        <f>BQ29</f>
        <v>Slowenien</v>
      </c>
      <c r="M107" s="547"/>
      <c r="N107" s="547"/>
      <c r="O107" s="547"/>
      <c r="P107" s="547"/>
      <c r="Q107" s="547"/>
      <c r="R107" s="547"/>
      <c r="S107" s="547"/>
      <c r="T107" s="547"/>
      <c r="U107" s="547"/>
      <c r="V107" s="547"/>
      <c r="W107" s="547"/>
      <c r="X107" s="547"/>
      <c r="Y107" s="547"/>
      <c r="Z107" s="547"/>
      <c r="BO107" s="547"/>
      <c r="BP107" s="547"/>
      <c r="BQ107" s="547"/>
      <c r="BR107" s="547"/>
      <c r="BS107" s="589" t="s">
        <v>55</v>
      </c>
      <c r="BT107" s="589"/>
      <c r="BU107" s="512" t="e">
        <f>VLOOKUP($CA$104,$C$105:$I$119,3,FALSE)</f>
        <v>#N/A</v>
      </c>
      <c r="BV107" s="513"/>
      <c r="BW107" s="515" t="e">
        <f>VLOOKUP(BU107,$BU$97:$CA$100,7,FALSE)</f>
        <v>#N/A</v>
      </c>
      <c r="BX107" s="545"/>
      <c r="BY107" s="501"/>
      <c r="BZ107" s="329"/>
      <c r="CA107" s="329"/>
      <c r="CB107" s="329"/>
    </row>
    <row r="108" spans="2:80" ht="13.5" thickBot="1" x14ac:dyDescent="0.25">
      <c r="B108" s="538" t="s">
        <v>155</v>
      </c>
      <c r="C108" s="539">
        <v>13</v>
      </c>
      <c r="D108" s="520" t="e">
        <f>$D$100</f>
        <v>#N/A</v>
      </c>
      <c r="E108" s="587" t="e">
        <f t="shared" ref="E108:F108" si="87">$D$101</f>
        <v>#N/A</v>
      </c>
      <c r="F108" s="588" t="e">
        <f t="shared" si="87"/>
        <v>#N/A</v>
      </c>
      <c r="G108" s="592" t="e">
        <f t="shared" ref="G108:H109" si="88">$D$97</f>
        <v>#N/A</v>
      </c>
      <c r="H108" s="593" t="e">
        <f t="shared" si="88"/>
        <v>#N/A</v>
      </c>
      <c r="I108" s="594" t="e">
        <f>$D$98</f>
        <v>#N/A</v>
      </c>
      <c r="J108" s="595"/>
      <c r="K108" s="541"/>
      <c r="L108" s="549" t="str">
        <f>BQ47</f>
        <v>Rumänien</v>
      </c>
      <c r="M108" s="547"/>
      <c r="N108" s="547"/>
      <c r="O108" s="547"/>
      <c r="P108" s="547"/>
      <c r="Q108" s="547"/>
      <c r="R108" s="547"/>
      <c r="S108" s="547"/>
      <c r="T108" s="547"/>
      <c r="U108" s="547"/>
      <c r="V108" s="547"/>
      <c r="W108" s="547"/>
      <c r="X108" s="547"/>
      <c r="Y108" s="547"/>
      <c r="Z108" s="547"/>
      <c r="BO108" s="547"/>
      <c r="BP108" s="547"/>
      <c r="BQ108" s="547"/>
      <c r="BR108" s="547"/>
      <c r="BS108" s="589" t="s">
        <v>55</v>
      </c>
      <c r="BT108" s="589"/>
      <c r="BU108" s="512" t="e">
        <f>VLOOKUP($CA$104,$C$105:$I$119,5,FALSE)</f>
        <v>#N/A</v>
      </c>
      <c r="BV108" s="513"/>
      <c r="BW108" s="515" t="e">
        <f>VLOOKUP(BU108,$BU$97:$CA$100,7,FALSE)</f>
        <v>#N/A</v>
      </c>
      <c r="BX108" s="545"/>
      <c r="BY108" s="501"/>
      <c r="BZ108" s="329"/>
      <c r="CA108" s="329"/>
      <c r="CB108" s="329"/>
    </row>
    <row r="109" spans="2:80" ht="13.5" thickBot="1" x14ac:dyDescent="0.25">
      <c r="B109" s="538" t="s">
        <v>156</v>
      </c>
      <c r="C109" s="539">
        <v>21</v>
      </c>
      <c r="D109" s="520" t="e">
        <f>$D$100</f>
        <v>#N/A</v>
      </c>
      <c r="E109" s="590" t="e">
        <f t="shared" ref="E109:F110" si="89">$D$102</f>
        <v>#N/A</v>
      </c>
      <c r="F109" s="591" t="e">
        <f t="shared" si="89"/>
        <v>#N/A</v>
      </c>
      <c r="G109" s="592" t="e">
        <f t="shared" si="88"/>
        <v>#N/A</v>
      </c>
      <c r="H109" s="593" t="e">
        <f t="shared" si="88"/>
        <v>#N/A</v>
      </c>
      <c r="I109" s="594" t="e">
        <f>$D$98</f>
        <v>#N/A</v>
      </c>
      <c r="J109" s="595"/>
      <c r="K109" s="541"/>
      <c r="L109" s="550" t="str">
        <f>BQ56</f>
        <v>Türkei</v>
      </c>
      <c r="M109" s="547"/>
      <c r="N109" s="547"/>
      <c r="O109" s="547"/>
      <c r="P109" s="547"/>
      <c r="Q109" s="547"/>
      <c r="R109" s="547"/>
      <c r="S109" s="547"/>
      <c r="T109" s="547"/>
      <c r="U109" s="547"/>
      <c r="V109" s="547"/>
      <c r="W109" s="547"/>
      <c r="X109" s="547"/>
      <c r="Y109" s="547"/>
      <c r="Z109" s="547"/>
      <c r="BO109" s="547"/>
      <c r="BP109" s="547"/>
      <c r="BQ109" s="547"/>
      <c r="BR109" s="547"/>
      <c r="BS109" s="589" t="s">
        <v>55</v>
      </c>
      <c r="BT109" s="589"/>
      <c r="BU109" s="512" t="e">
        <f>VLOOKUP($CA$104,$C$105:$I$119,7,FALSE)</f>
        <v>#N/A</v>
      </c>
      <c r="BV109" s="513"/>
      <c r="BW109" s="515" t="e">
        <f>VLOOKUP(BU109,$BU$97:$CA$100,7,FALSE)</f>
        <v>#N/A</v>
      </c>
      <c r="BX109" s="545"/>
      <c r="BY109" s="501"/>
      <c r="BZ109" s="329"/>
      <c r="CA109" s="329"/>
      <c r="CB109" s="329"/>
    </row>
    <row r="110" spans="2:80" ht="13.5" thickBot="1" x14ac:dyDescent="0.25">
      <c r="B110" s="538" t="s">
        <v>157</v>
      </c>
      <c r="C110" s="539">
        <v>25</v>
      </c>
      <c r="D110" s="522" t="e">
        <f>$D$101</f>
        <v>#N/A</v>
      </c>
      <c r="E110" s="590" t="e">
        <f t="shared" si="89"/>
        <v>#N/A</v>
      </c>
      <c r="F110" s="591" t="e">
        <f t="shared" si="89"/>
        <v>#N/A</v>
      </c>
      <c r="G110" s="594" t="e">
        <f>$D$98</f>
        <v>#N/A</v>
      </c>
      <c r="H110" s="595"/>
      <c r="I110" s="592" t="e">
        <f t="shared" ref="I110:J114" si="90">$D$97</f>
        <v>#N/A</v>
      </c>
      <c r="J110" s="593" t="e">
        <f t="shared" si="90"/>
        <v>#N/A</v>
      </c>
      <c r="K110" s="551"/>
      <c r="L110" s="552"/>
      <c r="M110" s="553"/>
      <c r="N110" s="553"/>
      <c r="O110" s="553"/>
      <c r="P110" s="553"/>
      <c r="Q110" s="553"/>
      <c r="R110" s="553"/>
      <c r="S110" s="553"/>
      <c r="T110" s="553"/>
      <c r="U110" s="553"/>
      <c r="V110" s="553"/>
      <c r="W110" s="553"/>
      <c r="X110" s="553"/>
      <c r="Y110" s="553"/>
      <c r="Z110" s="553"/>
      <c r="BO110" s="553"/>
      <c r="BP110" s="553"/>
      <c r="BQ110" s="553"/>
      <c r="BR110" s="553"/>
      <c r="BS110" s="553"/>
      <c r="BT110" s="553"/>
      <c r="BU110" s="554"/>
      <c r="BV110" s="553"/>
      <c r="BW110" s="554"/>
      <c r="BX110" s="555"/>
      <c r="BY110" s="501"/>
      <c r="BZ110" s="329"/>
      <c r="CA110" s="329"/>
      <c r="CB110" s="329"/>
    </row>
    <row r="111" spans="2:80" ht="13.5" thickBot="1" x14ac:dyDescent="0.25">
      <c r="B111" s="538" t="s">
        <v>158</v>
      </c>
      <c r="C111" s="539">
        <v>14</v>
      </c>
      <c r="D111" s="522" t="e">
        <f>$D$101</f>
        <v>#N/A</v>
      </c>
      <c r="E111" s="581" t="e">
        <f t="shared" ref="E111:F112" si="91">$D$100</f>
        <v>#N/A</v>
      </c>
      <c r="F111" s="582" t="e">
        <f t="shared" si="91"/>
        <v>#N/A</v>
      </c>
      <c r="G111" s="585" t="e">
        <f>$D$99</f>
        <v>#N/A</v>
      </c>
      <c r="H111" s="586"/>
      <c r="I111" s="592" t="e">
        <f t="shared" si="90"/>
        <v>#N/A</v>
      </c>
      <c r="J111" s="593" t="e">
        <f t="shared" si="90"/>
        <v>#N/A</v>
      </c>
      <c r="K111" s="329"/>
      <c r="L111" s="499"/>
      <c r="M111" s="329"/>
      <c r="N111" s="329"/>
      <c r="O111" s="329"/>
      <c r="P111" s="329"/>
      <c r="Q111" s="329"/>
      <c r="R111" s="329"/>
      <c r="S111" s="329"/>
      <c r="T111" s="329"/>
      <c r="U111" s="329"/>
      <c r="V111" s="329"/>
      <c r="W111" s="329"/>
      <c r="X111" s="329"/>
      <c r="Y111" s="329"/>
      <c r="Z111" s="329"/>
      <c r="BO111" s="329"/>
      <c r="BP111" s="329"/>
      <c r="BQ111" s="329"/>
      <c r="BR111" s="329"/>
      <c r="BS111" s="329"/>
      <c r="BT111" s="329"/>
      <c r="BU111" s="500"/>
      <c r="BV111" s="329"/>
      <c r="BW111" s="500"/>
      <c r="BX111" s="329"/>
      <c r="BY111" s="501"/>
      <c r="BZ111" s="329"/>
      <c r="CA111" s="329"/>
      <c r="CB111" s="329"/>
    </row>
    <row r="112" spans="2:80" ht="13.5" thickBot="1" x14ac:dyDescent="0.25">
      <c r="B112" s="538" t="s">
        <v>159</v>
      </c>
      <c r="C112" s="539">
        <v>22</v>
      </c>
      <c r="D112" s="556" t="e">
        <f>$D$102</f>
        <v>#N/A</v>
      </c>
      <c r="E112" s="581" t="e">
        <f t="shared" si="91"/>
        <v>#N/A</v>
      </c>
      <c r="F112" s="582" t="e">
        <f t="shared" si="91"/>
        <v>#N/A</v>
      </c>
      <c r="G112" s="585" t="e">
        <f>$D$99</f>
        <v>#N/A</v>
      </c>
      <c r="H112" s="586"/>
      <c r="I112" s="592" t="e">
        <f t="shared" si="90"/>
        <v>#N/A</v>
      </c>
      <c r="J112" s="593" t="e">
        <f t="shared" si="90"/>
        <v>#N/A</v>
      </c>
      <c r="K112" s="329"/>
      <c r="L112" s="499"/>
      <c r="M112" s="329"/>
      <c r="N112" s="329"/>
      <c r="O112" s="329"/>
      <c r="P112" s="329"/>
      <c r="Q112" s="329"/>
      <c r="R112" s="329"/>
      <c r="S112" s="329"/>
      <c r="T112" s="329"/>
      <c r="U112" s="329"/>
      <c r="V112" s="329"/>
      <c r="W112" s="329"/>
      <c r="X112" s="329"/>
      <c r="Y112" s="329"/>
      <c r="Z112" s="329"/>
      <c r="BO112" s="329"/>
      <c r="BP112" s="329"/>
      <c r="BQ112" s="329"/>
      <c r="BR112" s="329"/>
      <c r="BS112" s="329"/>
      <c r="BT112" s="329"/>
      <c r="BU112" s="500"/>
      <c r="BV112" s="329"/>
      <c r="BW112" s="500"/>
      <c r="BX112" s="329"/>
      <c r="BY112" s="501"/>
      <c r="BZ112" s="329"/>
      <c r="CA112" s="329"/>
      <c r="CB112" s="329"/>
    </row>
    <row r="113" spans="2:80" ht="13.5" thickBot="1" x14ac:dyDescent="0.25">
      <c r="B113" s="538" t="s">
        <v>160</v>
      </c>
      <c r="C113" s="539">
        <v>26</v>
      </c>
      <c r="D113" s="522" t="e">
        <f>$D$101</f>
        <v>#N/A</v>
      </c>
      <c r="E113" s="590" t="e">
        <f t="shared" ref="E113:F114" si="92">$D$102</f>
        <v>#N/A</v>
      </c>
      <c r="F113" s="591" t="e">
        <f t="shared" si="92"/>
        <v>#N/A</v>
      </c>
      <c r="G113" s="585" t="e">
        <f>$D$99</f>
        <v>#N/A</v>
      </c>
      <c r="H113" s="586"/>
      <c r="I113" s="592" t="e">
        <f t="shared" si="90"/>
        <v>#N/A</v>
      </c>
      <c r="J113" s="593" t="e">
        <f t="shared" si="90"/>
        <v>#N/A</v>
      </c>
      <c r="K113" s="329"/>
      <c r="L113" s="49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BO113" s="329"/>
      <c r="BP113" s="329"/>
      <c r="BQ113" s="329"/>
      <c r="BR113" s="329"/>
      <c r="BS113" s="329"/>
      <c r="BT113" s="329"/>
      <c r="BU113" s="500"/>
      <c r="BV113" s="329"/>
      <c r="BW113" s="500"/>
      <c r="BX113" s="329"/>
      <c r="BY113" s="501"/>
      <c r="BZ113" s="329"/>
      <c r="CA113" s="329"/>
      <c r="CB113" s="329"/>
    </row>
    <row r="114" spans="2:80" ht="13.5" thickBot="1" x14ac:dyDescent="0.25">
      <c r="B114" s="538" t="s">
        <v>161</v>
      </c>
      <c r="C114" s="539">
        <v>28</v>
      </c>
      <c r="D114" s="522" t="e">
        <f>$D$101</f>
        <v>#N/A</v>
      </c>
      <c r="E114" s="590" t="e">
        <f t="shared" si="92"/>
        <v>#N/A</v>
      </c>
      <c r="F114" s="591" t="e">
        <f t="shared" si="92"/>
        <v>#N/A</v>
      </c>
      <c r="G114" s="596" t="e">
        <f t="shared" ref="G114:H114" si="93">$D$100</f>
        <v>#N/A</v>
      </c>
      <c r="H114" s="597" t="e">
        <f t="shared" si="93"/>
        <v>#N/A</v>
      </c>
      <c r="I114" s="592" t="e">
        <f t="shared" si="90"/>
        <v>#N/A</v>
      </c>
      <c r="J114" s="593" t="e">
        <f t="shared" si="90"/>
        <v>#N/A</v>
      </c>
      <c r="K114" s="329"/>
      <c r="L114" s="49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BO114" s="329"/>
      <c r="BP114" s="329"/>
      <c r="BQ114" s="329"/>
      <c r="BR114" s="329"/>
      <c r="BS114" s="329"/>
      <c r="BT114" s="329"/>
      <c r="BU114" s="500"/>
      <c r="BV114" s="329"/>
      <c r="BW114" s="500"/>
      <c r="BX114" s="329"/>
      <c r="BY114" s="501"/>
      <c r="BZ114" s="329"/>
      <c r="CA114" s="329"/>
      <c r="CB114" s="329"/>
    </row>
    <row r="115" spans="2:80" ht="13.5" thickBot="1" x14ac:dyDescent="0.25">
      <c r="B115" s="538" t="s">
        <v>162</v>
      </c>
      <c r="C115" s="539">
        <v>15</v>
      </c>
      <c r="D115" s="522" t="e">
        <f>$D$101</f>
        <v>#N/A</v>
      </c>
      <c r="E115" s="581" t="e">
        <f t="shared" ref="E115:F116" si="94">$D$100</f>
        <v>#N/A</v>
      </c>
      <c r="F115" s="582" t="e">
        <f t="shared" si="94"/>
        <v>#N/A</v>
      </c>
      <c r="G115" s="594" t="e">
        <f>$D$98</f>
        <v>#N/A</v>
      </c>
      <c r="H115" s="595"/>
      <c r="I115" s="585" t="e">
        <f>$D$99</f>
        <v>#N/A</v>
      </c>
      <c r="J115" s="586"/>
      <c r="K115" s="329"/>
      <c r="L115" s="49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BO115" s="329"/>
      <c r="BP115" s="329"/>
      <c r="BQ115" s="329"/>
      <c r="BR115" s="329"/>
      <c r="BS115" s="329"/>
      <c r="BT115" s="329"/>
      <c r="BU115" s="500"/>
      <c r="BV115" s="329"/>
      <c r="BW115" s="500"/>
      <c r="BX115" s="329"/>
      <c r="BY115" s="501"/>
      <c r="BZ115" s="329"/>
      <c r="CA115" s="329"/>
      <c r="CB115" s="329"/>
    </row>
    <row r="116" spans="2:80" ht="13.5" thickBot="1" x14ac:dyDescent="0.25">
      <c r="B116" s="538" t="s">
        <v>163</v>
      </c>
      <c r="C116" s="539">
        <v>23</v>
      </c>
      <c r="D116" s="556" t="e">
        <f>$D$102</f>
        <v>#N/A</v>
      </c>
      <c r="E116" s="581" t="e">
        <f t="shared" si="94"/>
        <v>#N/A</v>
      </c>
      <c r="F116" s="582" t="e">
        <f t="shared" si="94"/>
        <v>#N/A</v>
      </c>
      <c r="G116" s="585" t="e">
        <f>$D$99</f>
        <v>#N/A</v>
      </c>
      <c r="H116" s="586"/>
      <c r="I116" s="594" t="e">
        <f>$D$98</f>
        <v>#N/A</v>
      </c>
      <c r="J116" s="595"/>
      <c r="K116" s="329"/>
      <c r="L116" s="49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BO116" s="329"/>
      <c r="BP116" s="329"/>
      <c r="BQ116" s="329"/>
      <c r="BR116" s="329"/>
      <c r="BS116" s="329"/>
      <c r="BT116" s="329"/>
      <c r="BU116" s="500"/>
      <c r="BV116" s="329"/>
      <c r="BW116" s="500"/>
      <c r="BX116" s="329"/>
      <c r="BY116" s="501"/>
      <c r="BZ116" s="329"/>
      <c r="CA116" s="329"/>
      <c r="CB116" s="329"/>
    </row>
    <row r="117" spans="2:80" ht="13.5" thickBot="1" x14ac:dyDescent="0.25">
      <c r="B117" s="538" t="s">
        <v>164</v>
      </c>
      <c r="C117" s="539">
        <v>27</v>
      </c>
      <c r="D117" s="556" t="e">
        <f>$D$102</f>
        <v>#N/A</v>
      </c>
      <c r="E117" s="598" t="e">
        <f t="shared" ref="E117:F119" si="95">$D$101</f>
        <v>#N/A</v>
      </c>
      <c r="F117" s="588" t="e">
        <f t="shared" si="95"/>
        <v>#N/A</v>
      </c>
      <c r="G117" s="585" t="e">
        <f>$D$99</f>
        <v>#N/A</v>
      </c>
      <c r="H117" s="586"/>
      <c r="I117" s="594" t="e">
        <f>$D$98</f>
        <v>#N/A</v>
      </c>
      <c r="J117" s="595"/>
      <c r="K117" s="329"/>
      <c r="L117" s="49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BO117" s="329"/>
      <c r="BP117" s="329"/>
      <c r="BQ117" s="329"/>
      <c r="BR117" s="329"/>
      <c r="BS117" s="329"/>
      <c r="BT117" s="329"/>
      <c r="BU117" s="500"/>
      <c r="BV117" s="329"/>
      <c r="BW117" s="500"/>
      <c r="BX117" s="329"/>
      <c r="BY117" s="501"/>
      <c r="BZ117" s="329"/>
      <c r="CA117" s="329"/>
      <c r="CB117" s="329"/>
    </row>
    <row r="118" spans="2:80" ht="13.5" thickBot="1" x14ac:dyDescent="0.25">
      <c r="B118" s="538" t="s">
        <v>165</v>
      </c>
      <c r="C118" s="539">
        <v>29</v>
      </c>
      <c r="D118" s="556" t="e">
        <f>$D$102</f>
        <v>#N/A</v>
      </c>
      <c r="E118" s="599" t="e">
        <f t="shared" si="95"/>
        <v>#N/A</v>
      </c>
      <c r="F118" s="600" t="e">
        <f t="shared" si="95"/>
        <v>#N/A</v>
      </c>
      <c r="G118" s="596" t="e">
        <f t="shared" ref="G118:H119" si="96">$D$100</f>
        <v>#N/A</v>
      </c>
      <c r="H118" s="597" t="e">
        <f t="shared" si="96"/>
        <v>#N/A</v>
      </c>
      <c r="I118" s="594" t="e">
        <f>$D$98</f>
        <v>#N/A</v>
      </c>
      <c r="J118" s="595"/>
      <c r="K118" s="329"/>
      <c r="L118" s="499"/>
      <c r="M118" s="329"/>
      <c r="N118" s="329"/>
      <c r="O118" s="329"/>
      <c r="P118" s="329"/>
      <c r="Q118" s="329"/>
      <c r="R118" s="329"/>
      <c r="S118" s="329"/>
      <c r="T118" s="329"/>
      <c r="U118" s="329"/>
      <c r="V118" s="329"/>
      <c r="W118" s="329"/>
      <c r="X118" s="329"/>
      <c r="Y118" s="329"/>
      <c r="Z118" s="329"/>
      <c r="BO118" s="329"/>
      <c r="BP118" s="329"/>
      <c r="BQ118" s="329"/>
      <c r="BR118" s="329"/>
      <c r="BS118" s="329"/>
      <c r="BT118" s="329"/>
      <c r="BU118" s="500"/>
      <c r="BV118" s="329"/>
      <c r="BW118" s="500"/>
      <c r="BX118" s="329"/>
      <c r="BY118" s="501"/>
      <c r="BZ118" s="329"/>
      <c r="CA118" s="329"/>
      <c r="CB118" s="329"/>
    </row>
    <row r="119" spans="2:80" ht="13.5" thickBot="1" x14ac:dyDescent="0.25">
      <c r="B119" s="538" t="s">
        <v>166</v>
      </c>
      <c r="C119" s="539">
        <v>30</v>
      </c>
      <c r="D119" s="556" t="e">
        <f>$D$102</f>
        <v>#N/A</v>
      </c>
      <c r="E119" s="599" t="e">
        <f t="shared" si="95"/>
        <v>#N/A</v>
      </c>
      <c r="F119" s="600" t="e">
        <f t="shared" si="95"/>
        <v>#N/A</v>
      </c>
      <c r="G119" s="596" t="e">
        <f t="shared" si="96"/>
        <v>#N/A</v>
      </c>
      <c r="H119" s="597" t="e">
        <f t="shared" si="96"/>
        <v>#N/A</v>
      </c>
      <c r="I119" s="585" t="e">
        <f>$D$99</f>
        <v>#N/A</v>
      </c>
      <c r="J119" s="586"/>
      <c r="K119" s="329"/>
      <c r="L119" s="499"/>
      <c r="M119" s="329"/>
      <c r="N119" s="329"/>
      <c r="O119" s="329"/>
      <c r="P119" s="329"/>
      <c r="Q119" s="329"/>
      <c r="R119" s="329"/>
      <c r="S119" s="329"/>
      <c r="T119" s="329"/>
      <c r="U119" s="329"/>
      <c r="V119" s="329"/>
      <c r="W119" s="329"/>
      <c r="X119" s="329"/>
      <c r="Y119" s="329"/>
      <c r="Z119" s="329"/>
      <c r="BO119" s="329"/>
      <c r="BP119" s="329"/>
      <c r="BQ119" s="329"/>
      <c r="BR119" s="329"/>
      <c r="BS119" s="329"/>
      <c r="BT119" s="329"/>
      <c r="BU119" s="500"/>
      <c r="BV119" s="329"/>
      <c r="BW119" s="500"/>
      <c r="BX119" s="329"/>
      <c r="BY119" s="501"/>
      <c r="BZ119" s="329"/>
      <c r="CA119" s="329"/>
      <c r="CB119" s="329"/>
    </row>
    <row r="120" spans="2:80" x14ac:dyDescent="0.2">
      <c r="B120" s="329"/>
      <c r="C120" s="557"/>
      <c r="D120" s="500"/>
      <c r="E120" s="329"/>
      <c r="F120" s="498"/>
      <c r="G120" s="329"/>
      <c r="H120" s="498"/>
      <c r="I120" s="329"/>
      <c r="J120" s="329"/>
      <c r="K120" s="329"/>
      <c r="L120" s="499"/>
      <c r="M120" s="329"/>
      <c r="N120" s="329"/>
      <c r="O120" s="329"/>
      <c r="P120" s="329"/>
      <c r="Q120" s="330"/>
      <c r="R120" s="330"/>
      <c r="S120" s="330"/>
      <c r="T120" s="330"/>
      <c r="U120" s="330"/>
      <c r="V120" s="330"/>
      <c r="W120" s="330"/>
      <c r="X120" s="330"/>
      <c r="Y120" s="330"/>
      <c r="Z120" s="329"/>
      <c r="BO120" s="329"/>
      <c r="BP120" s="329"/>
      <c r="BQ120" s="329"/>
      <c r="BR120" s="329"/>
      <c r="BS120" s="329"/>
      <c r="BT120" s="329"/>
      <c r="BU120" s="500"/>
      <c r="BV120" s="329"/>
      <c r="BW120" s="500"/>
      <c r="BX120" s="329"/>
      <c r="BY120" s="501"/>
      <c r="BZ120" s="329"/>
      <c r="CA120" s="329"/>
      <c r="CB120" s="329"/>
    </row>
    <row r="121" spans="2:80" x14ac:dyDescent="0.2">
      <c r="B121" s="329"/>
      <c r="C121" s="329"/>
      <c r="D121" s="500"/>
      <c r="E121" s="329"/>
      <c r="F121" s="498"/>
      <c r="G121" s="329"/>
      <c r="H121" s="498"/>
      <c r="I121" s="329"/>
      <c r="J121" s="329"/>
      <c r="K121" s="329"/>
      <c r="L121" s="499"/>
      <c r="M121" s="329"/>
      <c r="N121" s="329"/>
      <c r="BO121" s="329"/>
      <c r="BP121" s="329"/>
      <c r="BQ121" s="329"/>
      <c r="BR121" s="329"/>
      <c r="BS121" s="329"/>
      <c r="BT121" s="329"/>
      <c r="BU121" s="500"/>
      <c r="BV121" s="329"/>
      <c r="BW121" s="500"/>
      <c r="BX121" s="329"/>
      <c r="BY121" s="501"/>
      <c r="BZ121" s="329"/>
      <c r="CA121" s="329"/>
      <c r="CB121" s="329"/>
    </row>
  </sheetData>
  <sheetProtection sheet="1" selectLockedCells="1"/>
  <mergeCells count="59">
    <mergeCell ref="E118:F118"/>
    <mergeCell ref="G118:H118"/>
    <mergeCell ref="I118:J118"/>
    <mergeCell ref="E119:F119"/>
    <mergeCell ref="G119:H119"/>
    <mergeCell ref="I119:J119"/>
    <mergeCell ref="E116:F116"/>
    <mergeCell ref="G116:H116"/>
    <mergeCell ref="I116:J116"/>
    <mergeCell ref="E117:F117"/>
    <mergeCell ref="G117:H117"/>
    <mergeCell ref="I117:J117"/>
    <mergeCell ref="E114:F114"/>
    <mergeCell ref="G114:H114"/>
    <mergeCell ref="I114:J114"/>
    <mergeCell ref="E115:F115"/>
    <mergeCell ref="G115:H115"/>
    <mergeCell ref="I115:J115"/>
    <mergeCell ref="E112:F112"/>
    <mergeCell ref="G112:H112"/>
    <mergeCell ref="I112:J112"/>
    <mergeCell ref="E113:F113"/>
    <mergeCell ref="G113:H113"/>
    <mergeCell ref="I113:J113"/>
    <mergeCell ref="E110:F110"/>
    <mergeCell ref="G110:H110"/>
    <mergeCell ref="I110:J110"/>
    <mergeCell ref="E111:F111"/>
    <mergeCell ref="G111:H111"/>
    <mergeCell ref="I111:J111"/>
    <mergeCell ref="E108:F108"/>
    <mergeCell ref="G108:H108"/>
    <mergeCell ref="I108:J108"/>
    <mergeCell ref="BS108:BT108"/>
    <mergeCell ref="E109:F109"/>
    <mergeCell ref="G109:H109"/>
    <mergeCell ref="I109:J109"/>
    <mergeCell ref="BS109:BT109"/>
    <mergeCell ref="E106:F106"/>
    <mergeCell ref="G106:H106"/>
    <mergeCell ref="I106:J106"/>
    <mergeCell ref="BS106:BT106"/>
    <mergeCell ref="E107:F107"/>
    <mergeCell ref="G107:H107"/>
    <mergeCell ref="I107:J107"/>
    <mergeCell ref="BS107:BT107"/>
    <mergeCell ref="C91:J91"/>
    <mergeCell ref="E104:F104"/>
    <mergeCell ref="G104:H104"/>
    <mergeCell ref="I104:J104"/>
    <mergeCell ref="E105:F105"/>
    <mergeCell ref="G105:H105"/>
    <mergeCell ref="I105:J105"/>
    <mergeCell ref="C90:J90"/>
    <mergeCell ref="D1:F1"/>
    <mergeCell ref="D2:F2"/>
    <mergeCell ref="D3:F3"/>
    <mergeCell ref="C87:J87"/>
    <mergeCell ref="C89:J89"/>
  </mergeCells>
  <pageMargins left="0.19685039370078741" right="0.19685039370078741" top="0.19685039370078741" bottom="0.19685039370078741" header="0.19685039370078741" footer="0.19685039370078741"/>
  <pageSetup paperSize="9" scale="54" orientation="portrait" horizontalDpi="360" verticalDpi="360" r:id="rId1"/>
  <headerFooter alignWithMargins="0">
    <oddFooter>&amp;Lwww.tippbert.de&amp;C&amp;F / &amp;A&amp;R&amp;D /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VORLAGE</vt:lpstr>
      <vt:lpstr>VORLAGE!Druckbereich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Arheit, Ingo</dc:creator>
  <cp:lastModifiedBy>Arheit, Ingo</cp:lastModifiedBy>
  <cp:lastPrinted>2024-05-31T12:51:06Z</cp:lastPrinted>
  <dcterms:created xsi:type="dcterms:W3CDTF">2024-05-31T12:07:18Z</dcterms:created>
  <dcterms:modified xsi:type="dcterms:W3CDTF">2024-05-31T12:51:20Z</dcterms:modified>
</cp:coreProperties>
</file>